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ytovypodnikmestakosice001-my.sharepoint.com/personal/lukas_bazik_bpmk_sk/Documents/Pracovná plocha/"/>
    </mc:Choice>
  </mc:AlternateContent>
  <xr:revisionPtr revIDLastSave="7" documentId="13_ncr:1_{D3983F05-6CEA-499C-9C1B-0672E16E3DFD}" xr6:coauthVersionLast="47" xr6:coauthVersionMax="47" xr10:uidLastSave="{02A94427-24E5-4492-BDFD-27F100EF7684}"/>
  <bookViews>
    <workbookView xWindow="-28920" yWindow="-1995" windowWidth="29040" windowHeight="17640" activeTab="1" xr2:uid="{00000000-000D-0000-FFFF-FFFF00000000}"/>
  </bookViews>
  <sheets>
    <sheet name="Krycí list" sheetId="3" r:id="rId1"/>
    <sheet name="Výkaz výmer" sheetId="2" r:id="rId2"/>
  </sheets>
  <definedNames>
    <definedName name="_xlnm.Print_Titles" localSheetId="1">#N/A</definedName>
  </definedNames>
  <calcPr calcId="191028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87" i="2" l="1"/>
  <c r="H26" i="2"/>
  <c r="H24" i="2"/>
  <c r="H36" i="2"/>
  <c r="H38" i="2"/>
  <c r="H40" i="2"/>
  <c r="H42" i="2"/>
  <c r="H44" i="2"/>
  <c r="H46" i="2"/>
  <c r="H48" i="2"/>
  <c r="H50" i="2"/>
  <c r="H52" i="2"/>
  <c r="H54" i="2"/>
  <c r="H56" i="2"/>
  <c r="H58" i="2"/>
  <c r="H60" i="2"/>
  <c r="H62" i="2"/>
  <c r="H64" i="2"/>
  <c r="H66" i="2"/>
  <c r="H68" i="2"/>
  <c r="H70" i="2"/>
  <c r="H72" i="2"/>
  <c r="H89" i="2"/>
  <c r="H81" i="2"/>
  <c r="H80" i="2"/>
  <c r="H79" i="2"/>
  <c r="H78" i="2"/>
  <c r="H77" i="2"/>
  <c r="H76" i="2"/>
  <c r="H75" i="2"/>
  <c r="H74" i="2"/>
  <c r="H73" i="2"/>
  <c r="H71" i="2"/>
  <c r="H69" i="2"/>
  <c r="H67" i="2"/>
  <c r="H65" i="2"/>
  <c r="H63" i="2"/>
  <c r="H61" i="2"/>
  <c r="H59" i="2"/>
  <c r="H57" i="2"/>
  <c r="H55" i="2"/>
  <c r="H53" i="2"/>
  <c r="H51" i="2"/>
  <c r="H84" i="2"/>
  <c r="H85" i="2"/>
  <c r="H86" i="2"/>
  <c r="H49" i="2"/>
  <c r="H47" i="2"/>
  <c r="H45" i="2"/>
  <c r="H43" i="2"/>
  <c r="H41" i="2"/>
  <c r="H39" i="2"/>
  <c r="H37" i="2"/>
  <c r="H88" i="2"/>
  <c r="H30" i="2"/>
  <c r="H29" i="2" s="1"/>
  <c r="H25" i="2"/>
  <c r="H27" i="2"/>
  <c r="H23" i="2"/>
  <c r="H16" i="2"/>
  <c r="H17" i="2"/>
  <c r="H18" i="2"/>
  <c r="H19" i="2"/>
  <c r="H15" i="2"/>
  <c r="H33" i="2"/>
  <c r="H32" i="2" s="1"/>
  <c r="H35" i="2" l="1"/>
  <c r="H83" i="2"/>
  <c r="H22" i="2"/>
  <c r="H14" i="2"/>
  <c r="H91" i="2" l="1"/>
</calcChain>
</file>

<file path=xl/sharedStrings.xml><?xml version="1.0" encoding="utf-8"?>
<sst xmlns="http://schemas.openxmlformats.org/spreadsheetml/2006/main" count="284" uniqueCount="207">
  <si>
    <t>KRYCÍ LIST ROZPOČTU</t>
  </si>
  <si>
    <t>Názov stavby</t>
  </si>
  <si>
    <t>Rekonštrukcia elektroinštalácie časti budovy Hlavná 68, Košice</t>
  </si>
  <si>
    <t>JKSO</t>
  </si>
  <si>
    <t>Názov objektu</t>
  </si>
  <si>
    <t>EČO</t>
  </si>
  <si>
    <t xml:space="preserve">   </t>
  </si>
  <si>
    <t>Miesto</t>
  </si>
  <si>
    <t>Hlavná 68, Košice</t>
  </si>
  <si>
    <t>IČO</t>
  </si>
  <si>
    <t>IČ DPH</t>
  </si>
  <si>
    <t>Objednávateľ</t>
  </si>
  <si>
    <t>Projektant</t>
  </si>
  <si>
    <t>Zhotoviteľ</t>
  </si>
  <si>
    <t>Spracoval</t>
  </si>
  <si>
    <t>Rozpočet číslo</t>
  </si>
  <si>
    <t>Dňa</t>
  </si>
  <si>
    <t>CPV</t>
  </si>
  <si>
    <t>CPA</t>
  </si>
  <si>
    <t xml:space="preserve">                Merné a účelové jednotky</t>
  </si>
  <si>
    <t xml:space="preserve">            Počet</t>
  </si>
  <si>
    <t xml:space="preserve">    Náklady / 1 m.j.</t>
  </si>
  <si>
    <t xml:space="preserve">             Počet</t>
  </si>
  <si>
    <t xml:space="preserve">     Náklady / 1 m.j.</t>
  </si>
  <si>
    <t xml:space="preserve">                Počet</t>
  </si>
  <si>
    <t xml:space="preserve">        Náklady / 1 m.j.</t>
  </si>
  <si>
    <t xml:space="preserve">                Rozpočtové náklady v</t>
  </si>
  <si>
    <t>EUR</t>
  </si>
  <si>
    <t>A</t>
  </si>
  <si>
    <t>Základné rozp. náklady</t>
  </si>
  <si>
    <t>B</t>
  </si>
  <si>
    <t>Doplnkové náklady</t>
  </si>
  <si>
    <t>C</t>
  </si>
  <si>
    <t>Vedľajšie rozpočtové náklady</t>
  </si>
  <si>
    <t>1</t>
  </si>
  <si>
    <t>HSV</t>
  </si>
  <si>
    <t>Dodávky</t>
  </si>
  <si>
    <t>8</t>
  </si>
  <si>
    <t>Práca nadčas</t>
  </si>
  <si>
    <t>13</t>
  </si>
  <si>
    <t xml:space="preserve">GZS   </t>
  </si>
  <si>
    <t>2</t>
  </si>
  <si>
    <t>Montáž</t>
  </si>
  <si>
    <t>9</t>
  </si>
  <si>
    <t>Bez pevnej podl.</t>
  </si>
  <si>
    <t>14</t>
  </si>
  <si>
    <t xml:space="preserve">Projektové práce   </t>
  </si>
  <si>
    <t>3</t>
  </si>
  <si>
    <t>PSV</t>
  </si>
  <si>
    <t>10</t>
  </si>
  <si>
    <t>Kultúrna pamiatka</t>
  </si>
  <si>
    <t>15</t>
  </si>
  <si>
    <t xml:space="preserve">Sťažené podmienky   </t>
  </si>
  <si>
    <t>4</t>
  </si>
  <si>
    <t>11</t>
  </si>
  <si>
    <t>16</t>
  </si>
  <si>
    <t xml:space="preserve">Vplyv prostredia   </t>
  </si>
  <si>
    <t>5</t>
  </si>
  <si>
    <t>"M"</t>
  </si>
  <si>
    <t>17</t>
  </si>
  <si>
    <t xml:space="preserve">Iné VRN   </t>
  </si>
  <si>
    <t>6</t>
  </si>
  <si>
    <t>18</t>
  </si>
  <si>
    <t>VRN z rozpočtu</t>
  </si>
  <si>
    <t>7</t>
  </si>
  <si>
    <t>ZRN (r. 1-6)</t>
  </si>
  <si>
    <t>12</t>
  </si>
  <si>
    <t>DN (r. 8-11)</t>
  </si>
  <si>
    <t>19</t>
  </si>
  <si>
    <t>VRN (r. 13-18)</t>
  </si>
  <si>
    <t>20</t>
  </si>
  <si>
    <t>HZS</t>
  </si>
  <si>
    <t>21</t>
  </si>
  <si>
    <t>Kompl. činnosť</t>
  </si>
  <si>
    <t>22</t>
  </si>
  <si>
    <t>Ostatné náklady</t>
  </si>
  <si>
    <t>D</t>
  </si>
  <si>
    <t>Celkové náklady</t>
  </si>
  <si>
    <t>23</t>
  </si>
  <si>
    <t>Súčet 7, 12, 19-22</t>
  </si>
  <si>
    <t>Dátum a podpis</t>
  </si>
  <si>
    <t>Pečiatka</t>
  </si>
  <si>
    <t>24</t>
  </si>
  <si>
    <t>DPH</t>
  </si>
  <si>
    <t>% z</t>
  </si>
  <si>
    <t>25</t>
  </si>
  <si>
    <t>Cena s DPH (r. 23-24)</t>
  </si>
  <si>
    <t>E</t>
  </si>
  <si>
    <t>Prípočty a odpočty</t>
  </si>
  <si>
    <t>26</t>
  </si>
  <si>
    <t>Dodávky zadávateľa</t>
  </si>
  <si>
    <t>27</t>
  </si>
  <si>
    <t>Kĺzavá doložka</t>
  </si>
  <si>
    <t>28</t>
  </si>
  <si>
    <t>Zvýhodnenie + -</t>
  </si>
  <si>
    <t>ROZPOČET S VÝKAZOM  VÝMER</t>
  </si>
  <si>
    <t>Stavba: Rekonštrukcia elektroinštalácie časti budovy Hlavná 68, Košice</t>
  </si>
  <si>
    <t>Objednávateľ: Bytový podnik mesta Košice, s.r.o.</t>
  </si>
  <si>
    <t>Zhotoviteľ:</t>
  </si>
  <si>
    <t>Spracoval:</t>
  </si>
  <si>
    <t>Miesto: Hlavná 68</t>
  </si>
  <si>
    <t xml:space="preserve">Dátum:  </t>
  </si>
  <si>
    <t>Č.</t>
  </si>
  <si>
    <t>Kód položky</t>
  </si>
  <si>
    <t>Popis</t>
  </si>
  <si>
    <t>MJ</t>
  </si>
  <si>
    <t>Množstvo celkom</t>
  </si>
  <si>
    <t>Jednotková cena materiál</t>
  </si>
  <si>
    <t>Jednotková cena montáž</t>
  </si>
  <si>
    <t>Cena celkom</t>
  </si>
  <si>
    <t xml:space="preserve">Práce a dodávky HSV   </t>
  </si>
  <si>
    <t xml:space="preserve">Ostatné konštrukcie a práce-búranie   </t>
  </si>
  <si>
    <t>784418013.S</t>
  </si>
  <si>
    <t xml:space="preserve">Zakrývanie podláh a zariadení plachtou v miestnostiach alebo na schodisku   </t>
  </si>
  <si>
    <t>m2</t>
  </si>
  <si>
    <t>61099111B</t>
  </si>
  <si>
    <t xml:space="preserve">Zakrývanie výplní - dverí   </t>
  </si>
  <si>
    <t>94195500B</t>
  </si>
  <si>
    <t xml:space="preserve">M+P+D Lešenia   </t>
  </si>
  <si>
    <t>952901110.S</t>
  </si>
  <si>
    <t xml:space="preserve">Čistenie budov-podlahy   </t>
  </si>
  <si>
    <t>999281111.S</t>
  </si>
  <si>
    <t xml:space="preserve">Presun hmôt pre opravy a údržbu objektov vrátane vonkajších plášťov výšky do 25 m   </t>
  </si>
  <si>
    <t>t</t>
  </si>
  <si>
    <t xml:space="preserve">Práce a dodávky PSV   </t>
  </si>
  <si>
    <t>763</t>
  </si>
  <si>
    <t xml:space="preserve">Konštrukcie - drevostavby   </t>
  </si>
  <si>
    <t>763138242</t>
  </si>
  <si>
    <t xml:space="preserve">Montáž podhľadu sadrokartónového  </t>
  </si>
  <si>
    <t>Podhľad sadrokartónový</t>
  </si>
  <si>
    <t>763138242B</t>
  </si>
  <si>
    <t xml:space="preserve">Montáž podhľadu sadrokartónového - kastlíku  </t>
  </si>
  <si>
    <t>m</t>
  </si>
  <si>
    <t>Podhľad sadrokartónový - kastlík</t>
  </si>
  <si>
    <t>998763301.S</t>
  </si>
  <si>
    <t xml:space="preserve">Presun hmôt pre sádrokartónové konštrukcie v objektoch výšky do 7 m   </t>
  </si>
  <si>
    <t>783</t>
  </si>
  <si>
    <t xml:space="preserve">Nátery   </t>
  </si>
  <si>
    <t>783894412.S</t>
  </si>
  <si>
    <t xml:space="preserve">Náter farbami ekologickými riediteľnými vodou akrylátovými pre interiér stropov dvojnásobný s penetráciou   </t>
  </si>
  <si>
    <t xml:space="preserve">Hodinové zúčtovacie sadzby   </t>
  </si>
  <si>
    <t>HZS00031B</t>
  </si>
  <si>
    <t xml:space="preserve">Obhliadka   </t>
  </si>
  <si>
    <t>hod</t>
  </si>
  <si>
    <t>ELI</t>
  </si>
  <si>
    <t>Elektroinštalačný materiál</t>
  </si>
  <si>
    <t>Montáž rozvádača PRA1 podľa PD</t>
  </si>
  <si>
    <t>ks</t>
  </si>
  <si>
    <t>Rozvádzač PRA1 podľa PD</t>
  </si>
  <si>
    <t>Montáž rozvádača PRA2 podľa PD</t>
  </si>
  <si>
    <t>Rozvádzač PRA2 podľa PD</t>
  </si>
  <si>
    <t>Montáž rozvádača PRA3 podľa PD</t>
  </si>
  <si>
    <t>Rozvádzač PRA3 podľa PD</t>
  </si>
  <si>
    <t>Montáž A - LED líniových stropných prisadených svietidiel - 32W, 4000K, vrátane svetelného zdroja</t>
  </si>
  <si>
    <t>A - LED líniové stropné prisadené svietidlo - 32W, 4000K, vrátane svetelného zdroja</t>
  </si>
  <si>
    <t>Montáž B - LED líniových stropných prisadených svietidiel - 24W, 4000K, vrátane svetelného zdroja</t>
  </si>
  <si>
    <t>B - LED líniové stropné prisadené svietidlo - 24W, 4000K, vrátane svetelného zdroja</t>
  </si>
  <si>
    <t>Montáž C - LED líniových stropných prisadených svietidiel - 2x36W, 6500K, vrátane svetelného zdroja</t>
  </si>
  <si>
    <t>C - LED líniové stropné prisadené svietidlo - 2x36W, 6500K, vrátane svetelného zdroja</t>
  </si>
  <si>
    <t>Montáž E - LED líniových stropných prisadených svietidiel - 18W, 6000K, vrátane svetelného zdroja</t>
  </si>
  <si>
    <t>E - LED líniové stropné prisadené svietidlo - 18W, 6000K, vrátane svetelného zdroja</t>
  </si>
  <si>
    <t>Montáž kábla CYKY-J 3x1,5</t>
  </si>
  <si>
    <t>Kábel CYKY-J 3x1,5</t>
  </si>
  <si>
    <t>Montáž kábla CYKY-O 3x1,5</t>
  </si>
  <si>
    <t>Kábel CYKY-O 3x1,5</t>
  </si>
  <si>
    <t>Montáž kábla CYKY-J 5x1,5</t>
  </si>
  <si>
    <t>Kábel CYKY-J 5x1,5</t>
  </si>
  <si>
    <t>Montáž kábla CYKY-J 3x2,5</t>
  </si>
  <si>
    <t>Kábel CYKY-J 3x2,5</t>
  </si>
  <si>
    <t>Montáž kábla CYKY-J 5x16</t>
  </si>
  <si>
    <t>Kábel CYKY-J 5x16</t>
  </si>
  <si>
    <t>Montáž kábla FTP cat. 5e</t>
  </si>
  <si>
    <t>Kábel FTP cat. 5e</t>
  </si>
  <si>
    <t>Montáž zásuvky dvojitej, zapustenej</t>
  </si>
  <si>
    <t>Zásuvka dvojitá, zapustená</t>
  </si>
  <si>
    <t>Montáž dátovej zásuvky - 2xRJ45 FTP cat- 5e</t>
  </si>
  <si>
    <t>Dátová zásuvka - 2xRJ45 FTP cat. 5e</t>
  </si>
  <si>
    <t>Montáž vypínača radenia č. 1</t>
  </si>
  <si>
    <t>Vypínač radenie č. 1</t>
  </si>
  <si>
    <t>Montáž vypínača radenia č. 6</t>
  </si>
  <si>
    <t>Vypínač radenie č. 6</t>
  </si>
  <si>
    <t>Montáž vypínača radenia č. 7</t>
  </si>
  <si>
    <t>Vypínač radenie č. 7</t>
  </si>
  <si>
    <t>Montáž krabičky odbočnej / prístrojov</t>
  </si>
  <si>
    <t>Krabička odbočná / prístrojov</t>
  </si>
  <si>
    <t>Montáž káblovej chráničky ohybnej Ø 16</t>
  </si>
  <si>
    <t>Káblová chránička ohybná Ø 16</t>
  </si>
  <si>
    <t>Montáž káblovej chráničky ohybnej Ø 20</t>
  </si>
  <si>
    <t>Káblová chránička ohybná Ø 20</t>
  </si>
  <si>
    <t>Montáž drôteného kovového žľabu 300x50 + spojovacieho materiálu</t>
  </si>
  <si>
    <t>Drôtený kovový žľab 300x50 + spojovací materiál</t>
  </si>
  <si>
    <t>Montáž nosného materiálu pre drôtený kovový žľab 300x50</t>
  </si>
  <si>
    <t>Nosný materiál pre drôtený kovový žľab 300x50</t>
  </si>
  <si>
    <t>O11</t>
  </si>
  <si>
    <t xml:space="preserve">Ostatné   </t>
  </si>
  <si>
    <t>D00</t>
  </si>
  <si>
    <t xml:space="preserve">Doprava   </t>
  </si>
  <si>
    <t>km</t>
  </si>
  <si>
    <t>Demontáž existujúcej elektroinštalácie</t>
  </si>
  <si>
    <t>Nh</t>
  </si>
  <si>
    <t>OPaS elektroinštalácie</t>
  </si>
  <si>
    <t>sada</t>
  </si>
  <si>
    <t>Vyrezanie drážky pre káble do 30mm, zamurovanie a začistenie muriva</t>
  </si>
  <si>
    <t>Podružný materiál</t>
  </si>
  <si>
    <t>%</t>
  </si>
  <si>
    <t>CELKOM:</t>
  </si>
  <si>
    <t>Prestupy do priemeru 25mm cez stenu do hrúbky 600mm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</si>
</sst>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%;\-0.00%"/>
    <numFmt numFmtId="165" formatCode="#,##0.000;\-#,##0.000"/>
    <numFmt numFmtId="166" formatCode="#,##0.00\ &quot;€&quot;"/>
  </numFmts>
  <fonts count="23" x14ac:knownFonts="1">
    <font>
      <sz val="8"/>
      <name val="MS Sans Serif"/>
      <charset val="1"/>
    </font>
    <font>
      <b/>
      <sz val="18"/>
      <color indexed="10"/>
      <name val="Arial CE"/>
      <charset val="238"/>
    </font>
    <font>
      <sz val="8"/>
      <name val="Arial"/>
      <charset val="238"/>
    </font>
    <font>
      <b/>
      <sz val="8"/>
      <name val="Arial CE"/>
      <charset val="238"/>
    </font>
    <font>
      <b/>
      <sz val="14"/>
      <name val="Noto Sans"/>
      <family val="2"/>
      <charset val="238"/>
    </font>
    <font>
      <sz val="8"/>
      <name val="Noto Sans"/>
      <family val="2"/>
      <charset val="238"/>
    </font>
    <font>
      <b/>
      <sz val="8"/>
      <name val="Noto Sans"/>
      <family val="2"/>
      <charset val="238"/>
    </font>
    <font>
      <b/>
      <sz val="9"/>
      <name val="Noto Sans"/>
      <family val="2"/>
      <charset val="238"/>
    </font>
    <font>
      <sz val="7"/>
      <name val="Noto Sans"/>
      <family val="2"/>
      <charset val="238"/>
    </font>
    <font>
      <b/>
      <sz val="11"/>
      <color indexed="18"/>
      <name val="Noto Sans"/>
      <family val="2"/>
      <charset val="238"/>
    </font>
    <font>
      <b/>
      <sz val="10"/>
      <color indexed="18"/>
      <name val="Noto Sans"/>
      <family val="2"/>
      <charset val="238"/>
    </font>
    <font>
      <b/>
      <sz val="11"/>
      <name val="Noto Sans"/>
      <family val="2"/>
      <charset val="238"/>
    </font>
    <font>
      <sz val="8"/>
      <name val="Arial CE"/>
      <charset val="238"/>
    </font>
    <font>
      <sz val="7"/>
      <name val="Arial CE"/>
      <charset val="238"/>
    </font>
    <font>
      <b/>
      <sz val="10"/>
      <name val="Arial"/>
      <charset val="238"/>
    </font>
    <font>
      <sz val="10"/>
      <name val="Arial CE"/>
      <charset val="238"/>
    </font>
    <font>
      <b/>
      <sz val="12"/>
      <name val="Arial"/>
      <charset val="238"/>
    </font>
    <font>
      <b/>
      <sz val="8"/>
      <name val="Arial"/>
      <charset val="238"/>
    </font>
    <font>
      <b/>
      <sz val="7"/>
      <name val="Arial"/>
      <charset val="238"/>
    </font>
    <font>
      <sz val="7"/>
      <name val="Arial"/>
      <charset val="238"/>
    </font>
    <font>
      <b/>
      <sz val="10"/>
      <name val="Arial CE"/>
      <charset val="238"/>
    </font>
    <font>
      <i/>
      <sz val="8"/>
      <color theme="4" tint="-0.499984740745262"/>
      <name val="Noto Sans"/>
      <family val="2"/>
      <charset val="238"/>
    </font>
    <font>
      <i/>
      <sz val="8"/>
      <name val="Noto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5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/>
      <bottom style="thin">
        <color indexed="8"/>
      </bottom>
      <diagonal/>
    </border>
  </borders>
  <cellStyleXfs count="1">
    <xf numFmtId="0" fontId="0" fillId="0" borderId="0" applyAlignment="0">
      <alignment vertical="top"/>
      <protection locked="0"/>
    </xf>
  </cellStyleXfs>
  <cellXfs count="214">
    <xf numFmtId="0" fontId="0" fillId="0" borderId="0" xfId="0">
      <alignment vertical="top"/>
      <protection locked="0"/>
    </xf>
    <xf numFmtId="0" fontId="5" fillId="0" borderId="0" xfId="0" applyFont="1" applyAlignment="1">
      <alignment horizontal="left" vertical="top"/>
      <protection locked="0"/>
    </xf>
    <xf numFmtId="0" fontId="6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 vertical="center"/>
    </xf>
    <xf numFmtId="37" fontId="5" fillId="0" borderId="0" xfId="0" applyNumberFormat="1" applyFont="1" applyAlignment="1" applyProtection="1">
      <alignment horizontal="right" vertical="top"/>
    </xf>
    <xf numFmtId="0" fontId="5" fillId="0" borderId="0" xfId="0" applyFont="1" applyAlignment="1" applyProtection="1">
      <alignment horizontal="left" vertical="top" wrapText="1"/>
    </xf>
    <xf numFmtId="165" fontId="5" fillId="0" borderId="0" xfId="0" applyNumberFormat="1" applyFont="1" applyAlignment="1" applyProtection="1">
      <alignment horizontal="right" vertical="top"/>
    </xf>
    <xf numFmtId="39" fontId="5" fillId="0" borderId="0" xfId="0" applyNumberFormat="1" applyFont="1" applyAlignment="1" applyProtection="1">
      <alignment horizontal="right" vertical="top"/>
    </xf>
    <xf numFmtId="0" fontId="8" fillId="0" borderId="0" xfId="0" applyFont="1" applyAlignment="1" applyProtection="1">
      <alignment horizontal="left"/>
    </xf>
    <xf numFmtId="0" fontId="5" fillId="2" borderId="1" xfId="0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left" wrapText="1"/>
      <protection locked="0"/>
    </xf>
    <xf numFmtId="165" fontId="9" fillId="0" borderId="0" xfId="0" applyNumberFormat="1" applyFont="1" applyAlignment="1">
      <alignment horizontal="right"/>
      <protection locked="0"/>
    </xf>
    <xf numFmtId="39" fontId="9" fillId="0" borderId="0" xfId="0" applyNumberFormat="1" applyFont="1" applyAlignment="1">
      <alignment horizontal="right"/>
      <protection locked="0"/>
    </xf>
    <xf numFmtId="0" fontId="10" fillId="0" borderId="0" xfId="0" applyFont="1" applyAlignment="1">
      <alignment horizontal="left" wrapText="1"/>
      <protection locked="0"/>
    </xf>
    <xf numFmtId="165" fontId="10" fillId="0" borderId="0" xfId="0" applyNumberFormat="1" applyFont="1" applyAlignment="1">
      <alignment horizontal="right"/>
      <protection locked="0"/>
    </xf>
    <xf numFmtId="39" fontId="10" fillId="0" borderId="0" xfId="0" applyNumberFormat="1" applyFont="1" applyAlignment="1">
      <alignment horizontal="right"/>
      <protection locked="0"/>
    </xf>
    <xf numFmtId="0" fontId="5" fillId="0" borderId="1" xfId="0" applyFont="1" applyBorder="1" applyAlignment="1">
      <alignment horizontal="left" wrapText="1"/>
      <protection locked="0"/>
    </xf>
    <xf numFmtId="0" fontId="5" fillId="0" borderId="1" xfId="0" applyFont="1" applyBorder="1" applyAlignment="1">
      <alignment horizontal="center" vertical="center" wrapText="1"/>
      <protection locked="0"/>
    </xf>
    <xf numFmtId="165" fontId="5" fillId="0" borderId="1" xfId="0" applyNumberFormat="1" applyFont="1" applyBorder="1" applyAlignment="1">
      <alignment horizontal="center" vertical="center"/>
      <protection locked="0"/>
    </xf>
    <xf numFmtId="0" fontId="9" fillId="0" borderId="0" xfId="0" applyFont="1" applyAlignment="1">
      <alignment horizontal="center" vertical="center" wrapText="1"/>
      <protection locked="0"/>
    </xf>
    <xf numFmtId="165" fontId="9" fillId="0" borderId="0" xfId="0" applyNumberFormat="1" applyFont="1" applyAlignment="1">
      <alignment horizontal="center" vertical="center"/>
      <protection locked="0"/>
    </xf>
    <xf numFmtId="0" fontId="10" fillId="0" borderId="0" xfId="0" applyFont="1" applyAlignment="1">
      <alignment horizontal="center" vertical="center" wrapText="1"/>
      <protection locked="0"/>
    </xf>
    <xf numFmtId="165" fontId="10" fillId="0" borderId="0" xfId="0" applyNumberFormat="1" applyFont="1" applyAlignment="1">
      <alignment horizontal="center" vertical="center"/>
      <protection locked="0"/>
    </xf>
    <xf numFmtId="0" fontId="5" fillId="0" borderId="1" xfId="0" applyFont="1" applyBorder="1" applyAlignment="1">
      <alignment horizontal="left" vertical="center" wrapText="1"/>
      <protection locked="0"/>
    </xf>
    <xf numFmtId="37" fontId="11" fillId="0" borderId="0" xfId="0" applyNumberFormat="1" applyFont="1" applyAlignment="1">
      <alignment horizontal="right"/>
      <protection locked="0"/>
    </xf>
    <xf numFmtId="0" fontId="11" fillId="0" borderId="0" xfId="0" applyFont="1" applyAlignment="1">
      <alignment horizontal="left" wrapText="1"/>
      <protection locked="0"/>
    </xf>
    <xf numFmtId="165" fontId="11" fillId="0" borderId="0" xfId="0" applyNumberFormat="1" applyFont="1" applyAlignment="1">
      <alignment horizontal="right"/>
      <protection locked="0"/>
    </xf>
    <xf numFmtId="37" fontId="5" fillId="0" borderId="0" xfId="0" applyNumberFormat="1" applyFont="1" applyAlignment="1">
      <alignment horizontal="right" vertical="top"/>
      <protection locked="0"/>
    </xf>
    <xf numFmtId="0" fontId="5" fillId="0" borderId="0" xfId="0" applyFont="1" applyAlignment="1">
      <alignment horizontal="left" vertical="top" wrapText="1"/>
      <protection locked="0"/>
    </xf>
    <xf numFmtId="165" fontId="5" fillId="0" borderId="0" xfId="0" applyNumberFormat="1" applyFont="1" applyAlignment="1">
      <alignment horizontal="right" vertical="top"/>
      <protection locked="0"/>
    </xf>
    <xf numFmtId="39" fontId="5" fillId="0" borderId="0" xfId="0" applyNumberFormat="1" applyFont="1" applyAlignment="1">
      <alignment horizontal="right" vertical="top"/>
      <protection locked="0"/>
    </xf>
    <xf numFmtId="39" fontId="10" fillId="0" borderId="0" xfId="0" applyNumberFormat="1" applyFont="1" applyAlignment="1">
      <alignment horizontal="center"/>
      <protection locked="0"/>
    </xf>
    <xf numFmtId="39" fontId="9" fillId="0" borderId="0" xfId="0" applyNumberFormat="1" applyFont="1" applyAlignment="1">
      <alignment horizontal="center" vertical="center"/>
      <protection locked="0"/>
    </xf>
    <xf numFmtId="39" fontId="10" fillId="0" borderId="0" xfId="0" applyNumberFormat="1" applyFont="1" applyAlignment="1">
      <alignment horizontal="center" vertical="center"/>
      <protection locked="0"/>
    </xf>
    <xf numFmtId="0" fontId="5" fillId="0" borderId="0" xfId="0" applyFont="1" applyAlignment="1">
      <alignment horizontal="left" wrapText="1"/>
      <protection locked="0"/>
    </xf>
    <xf numFmtId="0" fontId="5" fillId="0" borderId="0" xfId="0" applyFont="1" applyAlignment="1">
      <alignment horizontal="center" vertical="center" wrapText="1"/>
      <protection locked="0"/>
    </xf>
    <xf numFmtId="165" fontId="5" fillId="0" borderId="0" xfId="0" applyNumberFormat="1" applyFont="1" applyAlignment="1">
      <alignment horizontal="center" vertical="center"/>
      <protection locked="0"/>
    </xf>
    <xf numFmtId="39" fontId="5" fillId="0" borderId="0" xfId="0" applyNumberFormat="1" applyFont="1" applyAlignment="1">
      <alignment horizontal="center" vertical="center"/>
      <protection locked="0"/>
    </xf>
    <xf numFmtId="37" fontId="5" fillId="0" borderId="1" xfId="0" applyNumberFormat="1" applyFont="1" applyBorder="1" applyAlignment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</xf>
    <xf numFmtId="37" fontId="9" fillId="0" borderId="0" xfId="0" applyNumberFormat="1" applyFont="1" applyAlignment="1">
      <alignment horizontal="center" vertical="center"/>
      <protection locked="0"/>
    </xf>
    <xf numFmtId="37" fontId="10" fillId="0" borderId="0" xfId="0" applyNumberFormat="1" applyFont="1" applyAlignment="1">
      <alignment horizontal="center" vertical="center"/>
      <protection locked="0"/>
    </xf>
    <xf numFmtId="37" fontId="5" fillId="0" borderId="0" xfId="0" applyNumberFormat="1" applyFont="1" applyAlignment="1">
      <alignment horizontal="center" vertical="center"/>
      <protection locked="0"/>
    </xf>
    <xf numFmtId="0" fontId="21" fillId="0" borderId="1" xfId="0" applyFont="1" applyBorder="1" applyAlignment="1">
      <alignment horizontal="left" wrapText="1"/>
      <protection locked="0"/>
    </xf>
    <xf numFmtId="0" fontId="21" fillId="2" borderId="1" xfId="0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>
      <alignment horizontal="center" vertical="center" wrapText="1"/>
      <protection locked="0"/>
    </xf>
    <xf numFmtId="165" fontId="21" fillId="0" borderId="1" xfId="0" applyNumberFormat="1" applyFont="1" applyBorder="1" applyAlignment="1">
      <alignment horizontal="center" vertical="center"/>
      <protection locked="0"/>
    </xf>
    <xf numFmtId="166" fontId="5" fillId="0" borderId="1" xfId="0" applyNumberFormat="1" applyFont="1" applyBorder="1" applyAlignment="1">
      <alignment horizontal="center" vertical="center"/>
      <protection locked="0"/>
    </xf>
    <xf numFmtId="166" fontId="21" fillId="0" borderId="1" xfId="0" applyNumberFormat="1" applyFont="1" applyBorder="1" applyAlignment="1">
      <alignment horizontal="center" vertical="center"/>
      <protection locked="0"/>
    </xf>
    <xf numFmtId="0" fontId="11" fillId="0" borderId="0" xfId="0" applyFont="1" applyAlignment="1">
      <alignment horizontal="right" vertical="center" wrapText="1"/>
      <protection locked="0"/>
    </xf>
    <xf numFmtId="166" fontId="11" fillId="0" borderId="0" xfId="0" applyNumberFormat="1" applyFont="1" applyAlignment="1">
      <alignment horizontal="center" vertical="center"/>
      <protection locked="0"/>
    </xf>
    <xf numFmtId="0" fontId="5" fillId="0" borderId="0" xfId="0" applyFont="1" applyAlignment="1">
      <alignment horizontal="left" vertical="center" wrapText="1"/>
      <protection locked="0"/>
    </xf>
    <xf numFmtId="166" fontId="5" fillId="0" borderId="0" xfId="0" applyNumberFormat="1" applyFont="1" applyAlignment="1">
      <alignment horizontal="center" vertical="center"/>
      <protection locked="0"/>
    </xf>
    <xf numFmtId="0" fontId="0" fillId="0" borderId="2" xfId="0" applyBorder="1" applyAlignment="1" applyProtection="1">
      <alignment horizontal="left"/>
    </xf>
    <xf numFmtId="0" fontId="0" fillId="0" borderId="3" xfId="0" applyBorder="1" applyAlignment="1" applyProtection="1">
      <alignment horizontal="left"/>
    </xf>
    <xf numFmtId="0" fontId="0" fillId="0" borderId="4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0" xfId="0" applyAlignment="1">
      <alignment horizontal="left" vertical="top"/>
      <protection locked="0"/>
    </xf>
    <xf numFmtId="0" fontId="0" fillId="0" borderId="6" xfId="0" applyBorder="1" applyAlignment="1" applyProtection="1">
      <alignment horizontal="left"/>
    </xf>
    <xf numFmtId="0" fontId="0" fillId="0" borderId="0" xfId="0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0" fillId="0" borderId="7" xfId="0" applyBorder="1" applyAlignment="1" applyProtection="1">
      <alignment horizontal="left"/>
    </xf>
    <xf numFmtId="0" fontId="0" fillId="0" borderId="8" xfId="0" applyBorder="1" applyAlignment="1" applyProtection="1">
      <alignment horizontal="left"/>
    </xf>
    <xf numFmtId="0" fontId="0" fillId="0" borderId="9" xfId="0" applyBorder="1" applyAlignment="1" applyProtection="1">
      <alignment horizontal="left"/>
    </xf>
    <xf numFmtId="0" fontId="0" fillId="0" borderId="10" xfId="0" applyBorder="1" applyAlignment="1" applyProtection="1">
      <alignment horizontal="left"/>
    </xf>
    <xf numFmtId="0" fontId="2" fillId="0" borderId="2" xfId="0" applyFont="1" applyBorder="1" applyAlignment="1" applyProtection="1">
      <alignment horizontal="left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5" xfId="0" applyFont="1" applyBorder="1" applyAlignment="1" applyProtection="1">
      <alignment horizontal="left" vertical="center"/>
    </xf>
    <xf numFmtId="0" fontId="2" fillId="0" borderId="6" xfId="0" applyFont="1" applyBorder="1" applyAlignment="1" applyProtection="1">
      <alignment horizontal="left" vertical="center"/>
    </xf>
    <xf numFmtId="0" fontId="12" fillId="0" borderId="11" xfId="0" applyFont="1" applyBorder="1" applyAlignment="1" applyProtection="1">
      <alignment horizontal="left" vertical="center"/>
    </xf>
    <xf numFmtId="0" fontId="2" fillId="0" borderId="12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left" vertical="center"/>
    </xf>
    <xf numFmtId="0" fontId="12" fillId="0" borderId="13" xfId="0" applyFont="1" applyBorder="1" applyAlignment="1" applyProtection="1">
      <alignment horizontal="left" vertical="center"/>
    </xf>
    <xf numFmtId="0" fontId="2" fillId="0" borderId="14" xfId="0" applyFont="1" applyBorder="1" applyAlignment="1" applyProtection="1">
      <alignment horizontal="left" vertical="center"/>
    </xf>
    <xf numFmtId="0" fontId="12" fillId="0" borderId="15" xfId="0" applyFont="1" applyBorder="1" applyAlignment="1" applyProtection="1">
      <alignment horizontal="left" vertical="center"/>
    </xf>
    <xf numFmtId="0" fontId="2" fillId="0" borderId="17" xfId="0" applyFont="1" applyBorder="1" applyAlignment="1" applyProtection="1">
      <alignment horizontal="left" vertical="center"/>
    </xf>
    <xf numFmtId="0" fontId="12" fillId="0" borderId="18" xfId="0" applyFont="1" applyBorder="1" applyAlignment="1" applyProtection="1">
      <alignment horizontal="left" vertical="center"/>
    </xf>
    <xf numFmtId="0" fontId="12" fillId="0" borderId="19" xfId="0" applyFont="1" applyBorder="1" applyAlignment="1" applyProtection="1">
      <alignment horizontal="left" vertical="center"/>
    </xf>
    <xf numFmtId="0" fontId="2" fillId="0" borderId="20" xfId="0" applyFont="1" applyBorder="1" applyAlignment="1" applyProtection="1">
      <alignment horizontal="left" vertical="center"/>
    </xf>
    <xf numFmtId="0" fontId="2" fillId="0" borderId="6" xfId="0" applyFont="1" applyBorder="1" applyAlignment="1" applyProtection="1">
      <alignment horizontal="left" vertical="top"/>
    </xf>
    <xf numFmtId="0" fontId="2" fillId="0" borderId="0" xfId="0" applyFont="1" applyAlignment="1" applyProtection="1">
      <alignment horizontal="left" vertical="top"/>
    </xf>
    <xf numFmtId="0" fontId="12" fillId="0" borderId="18" xfId="0" applyFont="1" applyBorder="1" applyAlignment="1" applyProtection="1">
      <alignment horizontal="left" vertical="center" wrapText="1"/>
    </xf>
    <xf numFmtId="0" fontId="2" fillId="0" borderId="7" xfId="0" applyFont="1" applyBorder="1" applyAlignment="1" applyProtection="1">
      <alignment horizontal="left" vertical="top"/>
    </xf>
    <xf numFmtId="0" fontId="12" fillId="0" borderId="0" xfId="0" applyFont="1" applyAlignment="1" applyProtection="1">
      <alignment horizontal="left" vertical="top"/>
    </xf>
    <xf numFmtId="0" fontId="12" fillId="0" borderId="0" xfId="0" applyFont="1" applyAlignment="1" applyProtection="1">
      <alignment horizontal="left" vertical="center"/>
    </xf>
    <xf numFmtId="0" fontId="2" fillId="0" borderId="11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wrapText="1"/>
    </xf>
    <xf numFmtId="0" fontId="2" fillId="0" borderId="15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</xf>
    <xf numFmtId="0" fontId="2" fillId="0" borderId="9" xfId="0" applyFont="1" applyBorder="1" applyAlignment="1" applyProtection="1">
      <alignment horizontal="left" vertical="center"/>
    </xf>
    <xf numFmtId="0" fontId="2" fillId="0" borderId="10" xfId="0" applyFont="1" applyBorder="1" applyAlignment="1" applyProtection="1">
      <alignment horizontal="left" vertical="center"/>
    </xf>
    <xf numFmtId="0" fontId="2" fillId="0" borderId="21" xfId="0" applyFont="1" applyBorder="1" applyAlignment="1" applyProtection="1">
      <alignment horizontal="left" vertical="center"/>
    </xf>
    <xf numFmtId="0" fontId="2" fillId="0" borderId="22" xfId="0" applyFont="1" applyBorder="1" applyAlignment="1" applyProtection="1">
      <alignment horizontal="left" vertical="center"/>
    </xf>
    <xf numFmtId="0" fontId="14" fillId="0" borderId="22" xfId="0" applyFont="1" applyBorder="1" applyAlignment="1" applyProtection="1">
      <alignment horizontal="left" vertical="center"/>
    </xf>
    <xf numFmtId="0" fontId="2" fillId="0" borderId="23" xfId="0" applyFont="1" applyBorder="1" applyAlignment="1" applyProtection="1">
      <alignment horizontal="left" vertical="center"/>
    </xf>
    <xf numFmtId="0" fontId="2" fillId="0" borderId="24" xfId="0" applyFont="1" applyBorder="1" applyAlignment="1" applyProtection="1">
      <alignment horizontal="left" vertical="center"/>
    </xf>
    <xf numFmtId="0" fontId="2" fillId="0" borderId="25" xfId="0" applyFont="1" applyBorder="1" applyAlignment="1" applyProtection="1">
      <alignment horizontal="left" vertical="center"/>
    </xf>
    <xf numFmtId="0" fontId="2" fillId="0" borderId="26" xfId="0" applyFont="1" applyBorder="1" applyAlignment="1" applyProtection="1">
      <alignment horizontal="left" vertical="center"/>
    </xf>
    <xf numFmtId="0" fontId="2" fillId="0" borderId="27" xfId="0" applyFont="1" applyBorder="1" applyAlignment="1" applyProtection="1">
      <alignment horizontal="left" vertical="center"/>
    </xf>
    <xf numFmtId="0" fontId="2" fillId="0" borderId="28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37" fontId="0" fillId="0" borderId="30" xfId="0" applyNumberFormat="1" applyBorder="1" applyAlignment="1" applyProtection="1">
      <alignment horizontal="right" vertical="center"/>
    </xf>
    <xf numFmtId="37" fontId="0" fillId="0" borderId="31" xfId="0" applyNumberFormat="1" applyBorder="1" applyAlignment="1" applyProtection="1">
      <alignment horizontal="right" vertical="center"/>
    </xf>
    <xf numFmtId="37" fontId="15" fillId="0" borderId="32" xfId="0" applyNumberFormat="1" applyFont="1" applyBorder="1" applyAlignment="1" applyProtection="1">
      <alignment horizontal="right" vertical="center"/>
    </xf>
    <xf numFmtId="39" fontId="15" fillId="0" borderId="33" xfId="0" applyNumberFormat="1" applyFont="1" applyBorder="1" applyAlignment="1" applyProtection="1">
      <alignment horizontal="right" vertical="center"/>
    </xf>
    <xf numFmtId="37" fontId="0" fillId="0" borderId="32" xfId="0" applyNumberFormat="1" applyBorder="1" applyAlignment="1" applyProtection="1">
      <alignment horizontal="right" vertical="center"/>
    </xf>
    <xf numFmtId="37" fontId="0" fillId="0" borderId="33" xfId="0" applyNumberFormat="1" applyBorder="1" applyAlignment="1" applyProtection="1">
      <alignment horizontal="right" vertical="center"/>
    </xf>
    <xf numFmtId="37" fontId="15" fillId="0" borderId="31" xfId="0" applyNumberFormat="1" applyFont="1" applyBorder="1" applyAlignment="1" applyProtection="1">
      <alignment horizontal="right" vertical="center"/>
    </xf>
    <xf numFmtId="37" fontId="0" fillId="0" borderId="9" xfId="0" applyNumberFormat="1" applyBorder="1" applyAlignment="1" applyProtection="1">
      <alignment horizontal="right" vertical="center"/>
    </xf>
    <xf numFmtId="39" fontId="15" fillId="0" borderId="31" xfId="0" applyNumberFormat="1" applyFont="1" applyBorder="1" applyAlignment="1" applyProtection="1">
      <alignment horizontal="right" vertical="center"/>
    </xf>
    <xf numFmtId="37" fontId="0" fillId="0" borderId="34" xfId="0" applyNumberFormat="1" applyBorder="1" applyAlignment="1" applyProtection="1">
      <alignment horizontal="right" vertical="center"/>
    </xf>
    <xf numFmtId="0" fontId="14" fillId="0" borderId="22" xfId="0" applyFont="1" applyBorder="1" applyAlignment="1" applyProtection="1">
      <alignment horizontal="left" vertical="center" wrapText="1"/>
    </xf>
    <xf numFmtId="0" fontId="16" fillId="0" borderId="24" xfId="0" applyFont="1" applyBorder="1" applyAlignment="1" applyProtection="1">
      <alignment horizontal="left" vertical="center"/>
    </xf>
    <xf numFmtId="0" fontId="16" fillId="0" borderId="26" xfId="0" applyFont="1" applyBorder="1" applyAlignment="1" applyProtection="1">
      <alignment horizontal="left" vertical="center"/>
    </xf>
    <xf numFmtId="0" fontId="14" fillId="0" borderId="27" xfId="0" applyFont="1" applyBorder="1" applyAlignment="1" applyProtection="1">
      <alignment horizontal="left" vertical="center"/>
    </xf>
    <xf numFmtId="0" fontId="14" fillId="0" borderId="25" xfId="0" applyFont="1" applyBorder="1" applyAlignment="1" applyProtection="1">
      <alignment horizontal="left" vertical="center"/>
    </xf>
    <xf numFmtId="0" fontId="14" fillId="0" borderId="29" xfId="0" applyFont="1" applyBorder="1" applyAlignment="1" applyProtection="1">
      <alignment horizontal="left" vertical="center"/>
    </xf>
    <xf numFmtId="0" fontId="14" fillId="0" borderId="26" xfId="0" applyFont="1" applyBorder="1" applyAlignment="1" applyProtection="1">
      <alignment horizontal="left" vertical="center"/>
    </xf>
    <xf numFmtId="0" fontId="14" fillId="0" borderId="28" xfId="0" applyFont="1" applyBorder="1" applyAlignment="1" applyProtection="1">
      <alignment horizontal="left" vertical="center"/>
    </xf>
    <xf numFmtId="0" fontId="2" fillId="0" borderId="35" xfId="0" applyFont="1" applyBorder="1" applyAlignment="1" applyProtection="1">
      <alignment horizontal="center" vertical="center"/>
    </xf>
    <xf numFmtId="0" fontId="17" fillId="0" borderId="36" xfId="0" applyFont="1" applyBorder="1" applyAlignment="1" applyProtection="1">
      <alignment horizontal="left" vertical="center"/>
    </xf>
    <xf numFmtId="0" fontId="2" fillId="0" borderId="37" xfId="0" applyFont="1" applyBorder="1" applyAlignment="1" applyProtection="1">
      <alignment horizontal="left" vertical="center"/>
    </xf>
    <xf numFmtId="0" fontId="2" fillId="0" borderId="38" xfId="0" applyFont="1" applyBorder="1" applyAlignment="1" applyProtection="1">
      <alignment horizontal="left" vertical="center"/>
    </xf>
    <xf numFmtId="39" fontId="15" fillId="0" borderId="39" xfId="0" applyNumberFormat="1" applyFont="1" applyBorder="1" applyAlignment="1" applyProtection="1">
      <alignment horizontal="right" vertical="center"/>
    </xf>
    <xf numFmtId="0" fontId="2" fillId="0" borderId="40" xfId="0" applyFont="1" applyBorder="1" applyAlignment="1" applyProtection="1">
      <alignment horizontal="left" vertical="center"/>
    </xf>
    <xf numFmtId="0" fontId="2" fillId="0" borderId="39" xfId="0" applyFont="1" applyBorder="1" applyAlignment="1" applyProtection="1">
      <alignment horizontal="left" vertical="center"/>
    </xf>
    <xf numFmtId="0" fontId="2" fillId="0" borderId="41" xfId="0" applyFont="1" applyBorder="1" applyAlignment="1" applyProtection="1">
      <alignment horizontal="left" vertical="center"/>
    </xf>
    <xf numFmtId="39" fontId="0" fillId="0" borderId="39" xfId="0" applyNumberFormat="1" applyBorder="1" applyAlignment="1" applyProtection="1">
      <alignment horizontal="right" vertical="center"/>
    </xf>
    <xf numFmtId="37" fontId="0" fillId="0" borderId="42" xfId="0" applyNumberFormat="1" applyBorder="1" applyAlignment="1" applyProtection="1">
      <alignment horizontal="right" vertical="center"/>
    </xf>
    <xf numFmtId="0" fontId="12" fillId="0" borderId="39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left" vertical="center"/>
    </xf>
    <xf numFmtId="164" fontId="12" fillId="0" borderId="38" xfId="0" applyNumberFormat="1" applyFont="1" applyBorder="1" applyAlignment="1" applyProtection="1">
      <alignment horizontal="right" vertical="center"/>
    </xf>
    <xf numFmtId="0" fontId="2" fillId="0" borderId="43" xfId="0" applyFont="1" applyBorder="1" applyAlignment="1" applyProtection="1">
      <alignment horizontal="left" vertical="center"/>
    </xf>
    <xf numFmtId="0" fontId="2" fillId="0" borderId="44" xfId="0" applyFont="1" applyBorder="1" applyAlignment="1" applyProtection="1">
      <alignment horizontal="left" vertical="center"/>
    </xf>
    <xf numFmtId="0" fontId="2" fillId="0" borderId="45" xfId="0" applyFont="1" applyBorder="1" applyAlignment="1" applyProtection="1">
      <alignment horizontal="center" vertical="center"/>
    </xf>
    <xf numFmtId="39" fontId="15" fillId="0" borderId="21" xfId="0" applyNumberFormat="1" applyFont="1" applyBorder="1" applyAlignment="1" applyProtection="1">
      <alignment horizontal="right" vertical="center"/>
    </xf>
    <xf numFmtId="0" fontId="17" fillId="0" borderId="39" xfId="0" applyFont="1" applyBorder="1" applyAlignment="1" applyProtection="1">
      <alignment horizontal="left" vertical="center"/>
    </xf>
    <xf numFmtId="39" fontId="0" fillId="0" borderId="21" xfId="0" applyNumberFormat="1" applyBorder="1" applyAlignment="1" applyProtection="1">
      <alignment horizontal="right" vertical="center"/>
    </xf>
    <xf numFmtId="37" fontId="0" fillId="0" borderId="23" xfId="0" applyNumberFormat="1" applyBorder="1" applyAlignment="1" applyProtection="1">
      <alignment horizontal="right" vertical="center"/>
    </xf>
    <xf numFmtId="0" fontId="2" fillId="0" borderId="46" xfId="0" applyFont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left" vertical="center"/>
    </xf>
    <xf numFmtId="0" fontId="2" fillId="0" borderId="31" xfId="0" applyFont="1" applyBorder="1" applyAlignment="1" applyProtection="1">
      <alignment horizontal="left" vertical="center"/>
    </xf>
    <xf numFmtId="0" fontId="2" fillId="0" borderId="32" xfId="0" applyFont="1" applyBorder="1" applyAlignment="1" applyProtection="1">
      <alignment horizontal="left" vertical="center"/>
    </xf>
    <xf numFmtId="39" fontId="15" fillId="0" borderId="47" xfId="0" applyNumberFormat="1" applyFont="1" applyBorder="1" applyAlignment="1" applyProtection="1">
      <alignment horizontal="right" vertical="center"/>
    </xf>
    <xf numFmtId="39" fontId="15" fillId="0" borderId="22" xfId="0" applyNumberFormat="1" applyFont="1" applyBorder="1" applyAlignment="1" applyProtection="1">
      <alignment horizontal="right" vertical="center"/>
    </xf>
    <xf numFmtId="37" fontId="15" fillId="0" borderId="9" xfId="0" applyNumberFormat="1" applyFont="1" applyBorder="1" applyAlignment="1" applyProtection="1">
      <alignment horizontal="right" vertical="center"/>
    </xf>
    <xf numFmtId="0" fontId="14" fillId="0" borderId="2" xfId="0" applyFont="1" applyBorder="1" applyAlignment="1" applyProtection="1">
      <alignment horizontal="left" vertical="top"/>
    </xf>
    <xf numFmtId="0" fontId="2" fillId="0" borderId="48" xfId="0" applyFont="1" applyBorder="1" applyAlignment="1" applyProtection="1">
      <alignment horizontal="left" vertical="center"/>
    </xf>
    <xf numFmtId="0" fontId="2" fillId="0" borderId="49" xfId="0" applyFont="1" applyBorder="1" applyAlignment="1" applyProtection="1">
      <alignment horizontal="left" vertical="center"/>
    </xf>
    <xf numFmtId="0" fontId="2" fillId="0" borderId="50" xfId="0" applyFont="1" applyBorder="1" applyAlignment="1" applyProtection="1">
      <alignment horizontal="left" vertical="center"/>
    </xf>
    <xf numFmtId="0" fontId="2" fillId="0" borderId="51" xfId="0" applyFont="1" applyBorder="1" applyAlignment="1" applyProtection="1">
      <alignment horizontal="left" vertical="center"/>
    </xf>
    <xf numFmtId="0" fontId="2" fillId="0" borderId="52" xfId="0" applyFont="1" applyBorder="1" applyAlignment="1" applyProtection="1">
      <alignment horizontal="left"/>
    </xf>
    <xf numFmtId="0" fontId="2" fillId="0" borderId="43" xfId="0" applyFont="1" applyBorder="1" applyAlignment="1" applyProtection="1">
      <alignment horizontal="left"/>
    </xf>
    <xf numFmtId="2" fontId="12" fillId="0" borderId="42" xfId="0" applyNumberFormat="1" applyFont="1" applyBorder="1" applyAlignment="1" applyProtection="1">
      <alignment horizontal="right" vertical="center"/>
    </xf>
    <xf numFmtId="0" fontId="12" fillId="0" borderId="28" xfId="0" applyFont="1" applyBorder="1" applyAlignment="1" applyProtection="1">
      <alignment horizontal="left" vertical="center"/>
    </xf>
    <xf numFmtId="39" fontId="12" fillId="0" borderId="42" xfId="0" applyNumberFormat="1" applyFont="1" applyBorder="1" applyAlignment="1" applyProtection="1">
      <alignment horizontal="left" vertical="center"/>
    </xf>
    <xf numFmtId="39" fontId="15" fillId="0" borderId="43" xfId="0" applyNumberFormat="1" applyFont="1" applyBorder="1" applyAlignment="1" applyProtection="1">
      <alignment horizontal="right" vertical="center"/>
    </xf>
    <xf numFmtId="0" fontId="2" fillId="0" borderId="53" xfId="0" applyFont="1" applyBorder="1" applyAlignment="1" applyProtection="1">
      <alignment horizontal="left" vertical="center"/>
    </xf>
    <xf numFmtId="0" fontId="18" fillId="0" borderId="54" xfId="0" applyFont="1" applyBorder="1" applyAlignment="1" applyProtection="1">
      <alignment horizontal="left" vertical="top"/>
    </xf>
    <xf numFmtId="0" fontId="2" fillId="0" borderId="55" xfId="0" applyFont="1" applyBorder="1" applyAlignment="1" applyProtection="1">
      <alignment horizontal="left" vertical="center"/>
    </xf>
    <xf numFmtId="0" fontId="2" fillId="0" borderId="36" xfId="0" applyFont="1" applyBorder="1" applyAlignment="1" applyProtection="1">
      <alignment horizontal="left" vertical="center"/>
    </xf>
    <xf numFmtId="0" fontId="19" fillId="0" borderId="35" xfId="0" applyFont="1" applyBorder="1" applyAlignment="1" applyProtection="1">
      <alignment horizontal="center" vertical="center"/>
    </xf>
    <xf numFmtId="37" fontId="13" fillId="0" borderId="39" xfId="0" applyNumberFormat="1" applyFont="1" applyBorder="1" applyAlignment="1" applyProtection="1">
      <alignment horizontal="right" vertical="center"/>
    </xf>
    <xf numFmtId="0" fontId="19" fillId="0" borderId="41" xfId="0" applyFont="1" applyBorder="1" applyAlignment="1" applyProtection="1">
      <alignment horizontal="left" vertical="center"/>
    </xf>
    <xf numFmtId="0" fontId="19" fillId="0" borderId="0" xfId="0" applyFont="1" applyAlignment="1" applyProtection="1">
      <alignment horizontal="left" vertical="center"/>
    </xf>
    <xf numFmtId="39" fontId="13" fillId="0" borderId="42" xfId="0" applyNumberFormat="1" applyFont="1" applyBorder="1" applyAlignment="1" applyProtection="1">
      <alignment horizontal="right" vertical="center"/>
    </xf>
    <xf numFmtId="39" fontId="13" fillId="0" borderId="39" xfId="0" applyNumberFormat="1" applyFont="1" applyBorder="1" applyAlignment="1" applyProtection="1">
      <alignment horizontal="right" vertical="center"/>
    </xf>
    <xf numFmtId="0" fontId="14" fillId="0" borderId="6" xfId="0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center"/>
    </xf>
    <xf numFmtId="39" fontId="20" fillId="0" borderId="19" xfId="0" applyNumberFormat="1" applyFont="1" applyBorder="1" applyAlignment="1" applyProtection="1">
      <alignment horizontal="right" vertical="center"/>
    </xf>
    <xf numFmtId="0" fontId="0" fillId="0" borderId="25" xfId="0" applyBorder="1" applyAlignment="1" applyProtection="1">
      <alignment horizontal="left" vertical="center"/>
    </xf>
    <xf numFmtId="0" fontId="14" fillId="0" borderId="54" xfId="0" applyFont="1" applyBorder="1" applyAlignment="1" applyProtection="1">
      <alignment horizontal="left" vertical="top"/>
    </xf>
    <xf numFmtId="0" fontId="19" fillId="0" borderId="36" xfId="0" applyFont="1" applyBorder="1" applyAlignment="1" applyProtection="1">
      <alignment horizontal="left" vertical="center"/>
    </xf>
    <xf numFmtId="0" fontId="19" fillId="0" borderId="51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/>
    </xf>
    <xf numFmtId="0" fontId="2" fillId="0" borderId="56" xfId="0" applyFont="1" applyBorder="1" applyAlignment="1" applyProtection="1">
      <alignment horizontal="left" vertical="center"/>
    </xf>
    <xf numFmtId="0" fontId="2" fillId="0" borderId="47" xfId="0" applyFont="1" applyBorder="1" applyAlignment="1" applyProtection="1">
      <alignment horizontal="left"/>
    </xf>
    <xf numFmtId="0" fontId="2" fillId="0" borderId="16" xfId="0" applyFont="1" applyBorder="1" applyAlignment="1" applyProtection="1">
      <alignment horizontal="left" vertical="center"/>
    </xf>
    <xf numFmtId="0" fontId="2" fillId="0" borderId="34" xfId="0" applyFont="1" applyBorder="1" applyAlignment="1" applyProtection="1">
      <alignment horizontal="left" vertical="center"/>
    </xf>
    <xf numFmtId="166" fontId="22" fillId="0" borderId="1" xfId="0" applyNumberFormat="1" applyFont="1" applyBorder="1" applyAlignment="1">
      <alignment horizontal="center" vertical="center"/>
      <protection locked="0"/>
    </xf>
    <xf numFmtId="0" fontId="12" fillId="0" borderId="19" xfId="0" applyFont="1" applyBorder="1" applyAlignment="1" applyProtection="1">
      <alignment horizontal="left" vertical="center" wrapText="1"/>
    </xf>
    <xf numFmtId="0" fontId="12" fillId="0" borderId="20" xfId="0" applyFont="1" applyBorder="1" applyAlignment="1" applyProtection="1">
      <alignment horizontal="center" vertical="center"/>
    </xf>
    <xf numFmtId="14" fontId="2" fillId="0" borderId="19" xfId="0" applyNumberFormat="1" applyFont="1" applyBorder="1" applyAlignment="1" applyProtection="1">
      <alignment horizontal="left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left" vertical="center"/>
    </xf>
    <xf numFmtId="0" fontId="12" fillId="0" borderId="13" xfId="0" applyFont="1" applyBorder="1" applyAlignment="1" applyProtection="1">
      <alignment horizontal="left" vertical="center" wrapText="1"/>
    </xf>
    <xf numFmtId="0" fontId="12" fillId="0" borderId="0" xfId="0" applyFont="1" applyAlignment="1" applyProtection="1">
      <alignment horizontal="left" vertical="center" wrapText="1"/>
    </xf>
    <xf numFmtId="0" fontId="12" fillId="0" borderId="14" xfId="0" applyFont="1" applyBorder="1" applyAlignment="1" applyProtection="1">
      <alignment horizontal="left" vertical="center" wrapText="1"/>
    </xf>
    <xf numFmtId="0" fontId="14" fillId="0" borderId="47" xfId="0" applyFont="1" applyBorder="1" applyAlignment="1" applyProtection="1">
      <alignment horizontal="left" vertical="center"/>
    </xf>
    <xf numFmtId="0" fontId="14" fillId="0" borderId="9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12" fillId="0" borderId="15" xfId="0" applyFont="1" applyBorder="1" applyAlignment="1" applyProtection="1">
      <alignment horizontal="left" vertical="center" wrapText="1"/>
    </xf>
    <xf numFmtId="0" fontId="12" fillId="0" borderId="16" xfId="0" applyFont="1" applyBorder="1" applyAlignment="1" applyProtection="1">
      <alignment horizontal="center" vertical="center"/>
    </xf>
    <xf numFmtId="0" fontId="12" fillId="0" borderId="17" xfId="0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center" wrapText="1"/>
    </xf>
    <xf numFmtId="0" fontId="3" fillId="0" borderId="14" xfId="0" applyFont="1" applyBorder="1" applyAlignment="1" applyProtection="1">
      <alignment horizontal="left" vertical="center" wrapText="1"/>
    </xf>
    <xf numFmtId="0" fontId="3" fillId="0" borderId="15" xfId="0" applyFont="1" applyBorder="1" applyAlignment="1" applyProtection="1">
      <alignment horizontal="left" vertical="center" wrapText="1"/>
    </xf>
    <xf numFmtId="0" fontId="3" fillId="0" borderId="16" xfId="0" applyFont="1" applyBorder="1" applyAlignment="1" applyProtection="1">
      <alignment horizontal="left" vertical="center" wrapText="1"/>
    </xf>
    <xf numFmtId="0" fontId="3" fillId="0" borderId="17" xfId="0" applyFont="1" applyBorder="1" applyAlignment="1" applyProtection="1">
      <alignment horizontal="left" vertical="center" wrapText="1"/>
    </xf>
    <xf numFmtId="0" fontId="13" fillId="0" borderId="0" xfId="0" applyFont="1" applyAlignment="1" applyProtection="1">
      <alignment horizontal="left" vertical="center" wrapText="1"/>
    </xf>
    <xf numFmtId="0" fontId="12" fillId="0" borderId="11" xfId="0" applyFont="1" applyBorder="1" applyAlignment="1" applyProtection="1">
      <alignment horizontal="left" vertical="center" wrapText="1"/>
    </xf>
    <xf numFmtId="0" fontId="12" fillId="0" borderId="4" xfId="0" applyFont="1" applyBorder="1" applyAlignment="1" applyProtection="1">
      <alignment horizontal="left" vertical="center" wrapText="1"/>
    </xf>
    <xf numFmtId="0" fontId="12" fillId="0" borderId="12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 vertical="center"/>
    </xf>
    <xf numFmtId="39" fontId="5" fillId="0" borderId="0" xfId="0" applyNumberFormat="1" applyFont="1" applyAlignment="1" applyProtection="1">
      <alignment horizontal="center" vertical="center"/>
    </xf>
    <xf numFmtId="39" fontId="11" fillId="0" borderId="0" xfId="0" applyNumberFormat="1" applyFont="1" applyAlignment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workbookViewId="0">
      <selection activeCell="Q7" sqref="Q7"/>
    </sheetView>
  </sheetViews>
  <sheetFormatPr defaultColWidth="10.42578125" defaultRowHeight="10.199999999999999" x14ac:dyDescent="0.2"/>
  <cols>
    <col min="1" max="1" width="3" style="58" customWidth="1"/>
    <col min="2" max="2" width="2.42578125" style="58" customWidth="1"/>
    <col min="3" max="3" width="3.85546875" style="58" customWidth="1"/>
    <col min="4" max="4" width="11.7109375" style="58" customWidth="1"/>
    <col min="5" max="5" width="14.85546875" style="58" customWidth="1"/>
    <col min="6" max="6" width="0.42578125" style="58" customWidth="1"/>
    <col min="7" max="7" width="3.140625" style="58" customWidth="1"/>
    <col min="8" max="8" width="3" style="58" customWidth="1"/>
    <col min="9" max="9" width="12.28515625" style="58" customWidth="1"/>
    <col min="10" max="10" width="16.140625" style="58" customWidth="1"/>
    <col min="11" max="11" width="0.7109375" style="58" customWidth="1"/>
    <col min="12" max="12" width="3" style="58" customWidth="1"/>
    <col min="13" max="13" width="3.7109375" style="58" customWidth="1"/>
    <col min="14" max="14" width="9" style="58" customWidth="1"/>
    <col min="15" max="15" width="4.28515625" style="58" customWidth="1"/>
    <col min="16" max="16" width="15.28515625" style="58" customWidth="1"/>
    <col min="17" max="17" width="7.42578125" style="58" customWidth="1"/>
    <col min="18" max="18" width="14.42578125" style="58" customWidth="1"/>
    <col min="19" max="19" width="0.42578125" style="58" customWidth="1"/>
    <col min="20" max="16384" width="10.42578125" style="58"/>
  </cols>
  <sheetData>
    <row r="1" spans="1:19" ht="14.25" customHeight="1" x14ac:dyDescent="0.2">
      <c r="A1" s="54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6"/>
      <c r="P1" s="55"/>
      <c r="Q1" s="55"/>
      <c r="R1" s="55"/>
      <c r="S1" s="57"/>
    </row>
    <row r="2" spans="1:19" ht="21" customHeight="1" x14ac:dyDescent="0.4">
      <c r="A2" s="59"/>
      <c r="B2" s="60"/>
      <c r="C2" s="60"/>
      <c r="D2" s="60"/>
      <c r="E2" s="60"/>
      <c r="F2" s="60"/>
      <c r="G2" s="61" t="s">
        <v>0</v>
      </c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2"/>
    </row>
    <row r="3" spans="1:19" ht="12" customHeight="1" x14ac:dyDescent="0.2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5"/>
    </row>
    <row r="4" spans="1:19" ht="9" customHeight="1" thickBo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8"/>
      <c r="P4" s="67"/>
      <c r="Q4" s="67"/>
      <c r="R4" s="67"/>
      <c r="S4" s="69"/>
    </row>
    <row r="5" spans="1:19" ht="24.75" customHeight="1" x14ac:dyDescent="0.2">
      <c r="A5" s="70"/>
      <c r="B5" s="68" t="s">
        <v>1</v>
      </c>
      <c r="C5" s="68"/>
      <c r="D5" s="68"/>
      <c r="E5" s="196" t="s">
        <v>2</v>
      </c>
      <c r="F5" s="197"/>
      <c r="G5" s="197"/>
      <c r="H5" s="197"/>
      <c r="I5" s="197"/>
      <c r="J5" s="197"/>
      <c r="K5" s="197"/>
      <c r="L5" s="197"/>
      <c r="M5" s="198"/>
      <c r="N5" s="68"/>
      <c r="O5" s="68"/>
      <c r="P5" s="68" t="s">
        <v>3</v>
      </c>
      <c r="Q5" s="71"/>
      <c r="R5" s="72"/>
      <c r="S5" s="73"/>
    </row>
    <row r="6" spans="1:19" ht="24.75" customHeight="1" x14ac:dyDescent="0.2">
      <c r="A6" s="70"/>
      <c r="B6" s="68" t="s">
        <v>4</v>
      </c>
      <c r="C6" s="68"/>
      <c r="D6" s="68"/>
      <c r="E6" s="199"/>
      <c r="F6" s="200"/>
      <c r="G6" s="200"/>
      <c r="H6" s="200"/>
      <c r="I6" s="200"/>
      <c r="J6" s="200"/>
      <c r="K6" s="200"/>
      <c r="L6" s="200"/>
      <c r="M6" s="201"/>
      <c r="N6" s="68"/>
      <c r="O6" s="68"/>
      <c r="P6" s="68" t="s">
        <v>5</v>
      </c>
      <c r="Q6" s="74"/>
      <c r="R6" s="75"/>
      <c r="S6" s="73"/>
    </row>
    <row r="7" spans="1:19" ht="24.75" customHeight="1" thickBot="1" x14ac:dyDescent="0.25">
      <c r="A7" s="70"/>
      <c r="B7" s="68"/>
      <c r="C7" s="68"/>
      <c r="D7" s="68"/>
      <c r="E7" s="202" t="s">
        <v>6</v>
      </c>
      <c r="F7" s="203"/>
      <c r="G7" s="203"/>
      <c r="H7" s="203"/>
      <c r="I7" s="203"/>
      <c r="J7" s="203"/>
      <c r="K7" s="203"/>
      <c r="L7" s="203"/>
      <c r="M7" s="204"/>
      <c r="N7" s="68"/>
      <c r="O7" s="68"/>
      <c r="P7" s="68" t="s">
        <v>7</v>
      </c>
      <c r="Q7" s="76" t="s">
        <v>8</v>
      </c>
      <c r="R7" s="77"/>
      <c r="S7" s="73"/>
    </row>
    <row r="8" spans="1:19" ht="24.75" customHeight="1" thickBot="1" x14ac:dyDescent="0.25">
      <c r="A8" s="70"/>
      <c r="B8" s="205"/>
      <c r="C8" s="205"/>
      <c r="D8" s="205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 t="s">
        <v>9</v>
      </c>
      <c r="Q8" s="68" t="s">
        <v>10</v>
      </c>
      <c r="R8" s="68"/>
      <c r="S8" s="73"/>
    </row>
    <row r="9" spans="1:19" ht="24.75" customHeight="1" thickBot="1" x14ac:dyDescent="0.25">
      <c r="A9" s="70"/>
      <c r="B9" s="68" t="s">
        <v>11</v>
      </c>
      <c r="C9" s="68"/>
      <c r="D9" s="68"/>
      <c r="E9" s="206"/>
      <c r="F9" s="207"/>
      <c r="G9" s="207"/>
      <c r="H9" s="207"/>
      <c r="I9" s="207"/>
      <c r="J9" s="207"/>
      <c r="K9" s="207"/>
      <c r="L9" s="207"/>
      <c r="M9" s="208"/>
      <c r="N9" s="68"/>
      <c r="O9" s="68"/>
      <c r="P9" s="78"/>
      <c r="Q9" s="79"/>
      <c r="R9" s="80"/>
      <c r="S9" s="73"/>
    </row>
    <row r="10" spans="1:19" ht="24.75" customHeight="1" thickBot="1" x14ac:dyDescent="0.25">
      <c r="A10" s="70"/>
      <c r="B10" s="68" t="s">
        <v>12</v>
      </c>
      <c r="C10" s="68"/>
      <c r="D10" s="68"/>
      <c r="E10" s="187" t="s">
        <v>6</v>
      </c>
      <c r="F10" s="188"/>
      <c r="G10" s="188"/>
      <c r="H10" s="188"/>
      <c r="I10" s="188"/>
      <c r="J10" s="188"/>
      <c r="K10" s="188"/>
      <c r="L10" s="188"/>
      <c r="M10" s="189"/>
      <c r="N10" s="68"/>
      <c r="O10" s="68"/>
      <c r="P10" s="78"/>
      <c r="Q10" s="79"/>
      <c r="R10" s="80"/>
      <c r="S10" s="73"/>
    </row>
    <row r="11" spans="1:19" ht="24.75" customHeight="1" thickBot="1" x14ac:dyDescent="0.25">
      <c r="A11" s="70"/>
      <c r="B11" s="68" t="s">
        <v>13</v>
      </c>
      <c r="C11" s="68"/>
      <c r="D11" s="68"/>
      <c r="E11" s="187"/>
      <c r="F11" s="188"/>
      <c r="G11" s="188"/>
      <c r="H11" s="188"/>
      <c r="I11" s="188"/>
      <c r="J11" s="188"/>
      <c r="K11" s="188"/>
      <c r="L11" s="188"/>
      <c r="M11" s="189"/>
      <c r="N11" s="68"/>
      <c r="O11" s="68"/>
      <c r="P11" s="78"/>
      <c r="Q11" s="79"/>
      <c r="R11" s="80"/>
      <c r="S11" s="73"/>
    </row>
    <row r="12" spans="1:19" ht="21.75" customHeight="1" thickBot="1" x14ac:dyDescent="0.25">
      <c r="A12" s="81"/>
      <c r="B12" s="192" t="s">
        <v>14</v>
      </c>
      <c r="C12" s="192"/>
      <c r="D12" s="192"/>
      <c r="E12" s="193"/>
      <c r="F12" s="194"/>
      <c r="G12" s="194"/>
      <c r="H12" s="194"/>
      <c r="I12" s="194"/>
      <c r="J12" s="194"/>
      <c r="K12" s="194"/>
      <c r="L12" s="194"/>
      <c r="M12" s="195"/>
      <c r="N12" s="82"/>
      <c r="O12" s="82"/>
      <c r="P12" s="83"/>
      <c r="Q12" s="182"/>
      <c r="R12" s="183"/>
      <c r="S12" s="84"/>
    </row>
    <row r="13" spans="1:19" ht="10.5" customHeight="1" thickBot="1" x14ac:dyDescent="0.25">
      <c r="A13" s="81"/>
      <c r="B13" s="82"/>
      <c r="C13" s="82"/>
      <c r="D13" s="82"/>
      <c r="E13" s="85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5"/>
      <c r="Q13" s="85"/>
      <c r="R13" s="82"/>
      <c r="S13" s="84"/>
    </row>
    <row r="14" spans="1:19" ht="18.75" customHeight="1" thickBot="1" x14ac:dyDescent="0.25">
      <c r="A14" s="70"/>
      <c r="B14" s="68"/>
      <c r="C14" s="68"/>
      <c r="D14" s="68"/>
      <c r="E14" s="86" t="s">
        <v>15</v>
      </c>
      <c r="F14" s="68"/>
      <c r="G14" s="82"/>
      <c r="H14" s="68" t="s">
        <v>16</v>
      </c>
      <c r="I14" s="82"/>
      <c r="J14" s="68"/>
      <c r="K14" s="68"/>
      <c r="L14" s="68"/>
      <c r="M14" s="68"/>
      <c r="N14" s="68"/>
      <c r="O14" s="68"/>
      <c r="P14" s="68" t="s">
        <v>17</v>
      </c>
      <c r="Q14" s="87"/>
      <c r="R14" s="72"/>
      <c r="S14" s="73"/>
    </row>
    <row r="15" spans="1:19" ht="18.75" customHeight="1" thickBot="1" x14ac:dyDescent="0.25">
      <c r="A15" s="70"/>
      <c r="B15" s="68"/>
      <c r="C15" s="68"/>
      <c r="D15" s="68"/>
      <c r="E15" s="83"/>
      <c r="F15" s="68"/>
      <c r="G15" s="82"/>
      <c r="H15" s="184"/>
      <c r="I15" s="185"/>
      <c r="J15" s="68"/>
      <c r="K15" s="68"/>
      <c r="L15" s="68"/>
      <c r="M15" s="68"/>
      <c r="N15" s="68"/>
      <c r="O15" s="68"/>
      <c r="P15" s="88" t="s">
        <v>18</v>
      </c>
      <c r="Q15" s="89"/>
      <c r="R15" s="77"/>
      <c r="S15" s="73"/>
    </row>
    <row r="16" spans="1:19" ht="9" customHeight="1" x14ac:dyDescent="0.2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2"/>
    </row>
    <row r="17" spans="1:19" ht="20.25" customHeight="1" x14ac:dyDescent="0.2">
      <c r="A17" s="93"/>
      <c r="B17" s="94"/>
      <c r="C17" s="94"/>
      <c r="D17" s="94"/>
      <c r="E17" s="95" t="s">
        <v>19</v>
      </c>
      <c r="F17" s="94"/>
      <c r="G17" s="94"/>
      <c r="H17" s="94"/>
      <c r="I17" s="94"/>
      <c r="J17" s="94"/>
      <c r="K17" s="94"/>
      <c r="L17" s="94"/>
      <c r="M17" s="94"/>
      <c r="N17" s="94"/>
      <c r="O17" s="91"/>
      <c r="P17" s="94"/>
      <c r="Q17" s="94"/>
      <c r="R17" s="94"/>
      <c r="S17" s="96"/>
    </row>
    <row r="18" spans="1:19" ht="21.75" customHeight="1" x14ac:dyDescent="0.2">
      <c r="A18" s="97" t="s">
        <v>20</v>
      </c>
      <c r="B18" s="98"/>
      <c r="C18" s="98"/>
      <c r="D18" s="99"/>
      <c r="E18" s="100" t="s">
        <v>21</v>
      </c>
      <c r="F18" s="99"/>
      <c r="G18" s="100" t="s">
        <v>22</v>
      </c>
      <c r="H18" s="98"/>
      <c r="I18" s="99"/>
      <c r="J18" s="100" t="s">
        <v>23</v>
      </c>
      <c r="K18" s="98"/>
      <c r="L18" s="100" t="s">
        <v>24</v>
      </c>
      <c r="M18" s="98"/>
      <c r="N18" s="98"/>
      <c r="O18" s="101"/>
      <c r="P18" s="99"/>
      <c r="Q18" s="100" t="s">
        <v>25</v>
      </c>
      <c r="R18" s="98"/>
      <c r="S18" s="102"/>
    </row>
    <row r="19" spans="1:19" ht="19.5" customHeight="1" x14ac:dyDescent="0.2">
      <c r="A19" s="103"/>
      <c r="B19" s="104"/>
      <c r="C19" s="104"/>
      <c r="D19" s="105">
        <v>0</v>
      </c>
      <c r="E19" s="106">
        <v>0</v>
      </c>
      <c r="F19" s="107"/>
      <c r="G19" s="108"/>
      <c r="H19" s="104"/>
      <c r="I19" s="105">
        <v>0</v>
      </c>
      <c r="J19" s="106">
        <v>0</v>
      </c>
      <c r="K19" s="109"/>
      <c r="L19" s="108"/>
      <c r="M19" s="104"/>
      <c r="N19" s="104"/>
      <c r="O19" s="110"/>
      <c r="P19" s="105">
        <v>0</v>
      </c>
      <c r="Q19" s="108"/>
      <c r="R19" s="111">
        <v>0</v>
      </c>
      <c r="S19" s="112"/>
    </row>
    <row r="20" spans="1:19" ht="20.25" customHeight="1" x14ac:dyDescent="0.2">
      <c r="A20" s="93"/>
      <c r="B20" s="94"/>
      <c r="C20" s="94"/>
      <c r="D20" s="94"/>
      <c r="E20" s="95" t="s">
        <v>26</v>
      </c>
      <c r="F20" s="94"/>
      <c r="G20" s="94"/>
      <c r="H20" s="94"/>
      <c r="I20" s="94"/>
      <c r="J20" s="113" t="s">
        <v>27</v>
      </c>
      <c r="K20" s="94"/>
      <c r="L20" s="94"/>
      <c r="M20" s="94"/>
      <c r="N20" s="94"/>
      <c r="O20" s="91"/>
      <c r="P20" s="94"/>
      <c r="Q20" s="94"/>
      <c r="R20" s="94"/>
      <c r="S20" s="96"/>
    </row>
    <row r="21" spans="1:19" ht="19.5" customHeight="1" x14ac:dyDescent="0.2">
      <c r="A21" s="114" t="s">
        <v>28</v>
      </c>
      <c r="B21" s="115"/>
      <c r="C21" s="116" t="s">
        <v>29</v>
      </c>
      <c r="D21" s="117"/>
      <c r="E21" s="117"/>
      <c r="F21" s="118"/>
      <c r="G21" s="114" t="s">
        <v>30</v>
      </c>
      <c r="H21" s="119"/>
      <c r="I21" s="116" t="s">
        <v>31</v>
      </c>
      <c r="J21" s="117"/>
      <c r="K21" s="117"/>
      <c r="L21" s="114" t="s">
        <v>32</v>
      </c>
      <c r="M21" s="119"/>
      <c r="N21" s="116" t="s">
        <v>33</v>
      </c>
      <c r="O21" s="120"/>
      <c r="P21" s="117"/>
      <c r="Q21" s="117"/>
      <c r="R21" s="117"/>
      <c r="S21" s="118"/>
    </row>
    <row r="22" spans="1:19" ht="19.5" customHeight="1" x14ac:dyDescent="0.2">
      <c r="A22" s="121" t="s">
        <v>34</v>
      </c>
      <c r="B22" s="122" t="s">
        <v>35</v>
      </c>
      <c r="C22" s="123"/>
      <c r="D22" s="124" t="s">
        <v>36</v>
      </c>
      <c r="E22" s="125"/>
      <c r="F22" s="126"/>
      <c r="G22" s="121" t="s">
        <v>37</v>
      </c>
      <c r="H22" s="127" t="s">
        <v>38</v>
      </c>
      <c r="I22" s="128"/>
      <c r="J22" s="129">
        <v>0</v>
      </c>
      <c r="K22" s="130"/>
      <c r="L22" s="121" t="s">
        <v>39</v>
      </c>
      <c r="M22" s="131" t="s">
        <v>40</v>
      </c>
      <c r="N22" s="132"/>
      <c r="O22" s="101"/>
      <c r="P22" s="132"/>
      <c r="Q22" s="133"/>
      <c r="R22" s="125">
        <v>0</v>
      </c>
      <c r="S22" s="126"/>
    </row>
    <row r="23" spans="1:19" ht="19.5" customHeight="1" x14ac:dyDescent="0.2">
      <c r="A23" s="121" t="s">
        <v>41</v>
      </c>
      <c r="B23" s="134"/>
      <c r="C23" s="135"/>
      <c r="D23" s="124" t="s">
        <v>42</v>
      </c>
      <c r="E23" s="125"/>
      <c r="F23" s="126"/>
      <c r="G23" s="121" t="s">
        <v>43</v>
      </c>
      <c r="H23" s="68" t="s">
        <v>44</v>
      </c>
      <c r="I23" s="128"/>
      <c r="J23" s="129">
        <v>0</v>
      </c>
      <c r="K23" s="130"/>
      <c r="L23" s="121" t="s">
        <v>45</v>
      </c>
      <c r="M23" s="131" t="s">
        <v>46</v>
      </c>
      <c r="N23" s="132"/>
      <c r="O23" s="101"/>
      <c r="P23" s="132"/>
      <c r="Q23" s="133"/>
      <c r="R23" s="125">
        <v>0</v>
      </c>
      <c r="S23" s="126"/>
    </row>
    <row r="24" spans="1:19" ht="19.5" customHeight="1" x14ac:dyDescent="0.2">
      <c r="A24" s="121" t="s">
        <v>47</v>
      </c>
      <c r="B24" s="122" t="s">
        <v>48</v>
      </c>
      <c r="C24" s="123"/>
      <c r="D24" s="124" t="s">
        <v>36</v>
      </c>
      <c r="E24" s="125"/>
      <c r="F24" s="126"/>
      <c r="G24" s="121" t="s">
        <v>49</v>
      </c>
      <c r="H24" s="127" t="s">
        <v>50</v>
      </c>
      <c r="I24" s="128"/>
      <c r="J24" s="129">
        <v>0</v>
      </c>
      <c r="K24" s="130"/>
      <c r="L24" s="121" t="s">
        <v>51</v>
      </c>
      <c r="M24" s="131" t="s">
        <v>52</v>
      </c>
      <c r="N24" s="132"/>
      <c r="O24" s="101"/>
      <c r="P24" s="132"/>
      <c r="Q24" s="133"/>
      <c r="R24" s="125">
        <v>0</v>
      </c>
      <c r="S24" s="126"/>
    </row>
    <row r="25" spans="1:19" ht="19.5" customHeight="1" x14ac:dyDescent="0.2">
      <c r="A25" s="121" t="s">
        <v>53</v>
      </c>
      <c r="B25" s="134"/>
      <c r="C25" s="135"/>
      <c r="D25" s="124" t="s">
        <v>42</v>
      </c>
      <c r="E25" s="125"/>
      <c r="F25" s="126"/>
      <c r="G25" s="121" t="s">
        <v>54</v>
      </c>
      <c r="H25" s="127"/>
      <c r="I25" s="128"/>
      <c r="J25" s="129">
        <v>0</v>
      </c>
      <c r="K25" s="130"/>
      <c r="L25" s="121" t="s">
        <v>55</v>
      </c>
      <c r="M25" s="131" t="s">
        <v>56</v>
      </c>
      <c r="N25" s="132"/>
      <c r="O25" s="101"/>
      <c r="P25" s="132"/>
      <c r="Q25" s="133"/>
      <c r="R25" s="125">
        <v>0</v>
      </c>
      <c r="S25" s="126"/>
    </row>
    <row r="26" spans="1:19" ht="19.5" customHeight="1" x14ac:dyDescent="0.2">
      <c r="A26" s="121" t="s">
        <v>57</v>
      </c>
      <c r="B26" s="122" t="s">
        <v>58</v>
      </c>
      <c r="C26" s="123"/>
      <c r="D26" s="124" t="s">
        <v>36</v>
      </c>
      <c r="E26" s="125"/>
      <c r="F26" s="126"/>
      <c r="G26" s="136"/>
      <c r="H26" s="132"/>
      <c r="I26" s="128"/>
      <c r="J26" s="129"/>
      <c r="K26" s="130"/>
      <c r="L26" s="121" t="s">
        <v>59</v>
      </c>
      <c r="M26" s="131" t="s">
        <v>60</v>
      </c>
      <c r="N26" s="132"/>
      <c r="O26" s="101"/>
      <c r="P26" s="132"/>
      <c r="Q26" s="133"/>
      <c r="R26" s="125">
        <v>0</v>
      </c>
      <c r="S26" s="126"/>
    </row>
    <row r="27" spans="1:19" ht="19.5" customHeight="1" x14ac:dyDescent="0.2">
      <c r="A27" s="121" t="s">
        <v>61</v>
      </c>
      <c r="B27" s="134"/>
      <c r="C27" s="135"/>
      <c r="D27" s="124" t="s">
        <v>42</v>
      </c>
      <c r="E27" s="125"/>
      <c r="F27" s="126"/>
      <c r="G27" s="136"/>
      <c r="H27" s="132"/>
      <c r="I27" s="128"/>
      <c r="J27" s="129"/>
      <c r="K27" s="130"/>
      <c r="L27" s="121" t="s">
        <v>62</v>
      </c>
      <c r="M27" s="127" t="s">
        <v>63</v>
      </c>
      <c r="N27" s="132"/>
      <c r="O27" s="101"/>
      <c r="P27" s="132"/>
      <c r="Q27" s="128"/>
      <c r="R27" s="125">
        <v>0</v>
      </c>
      <c r="S27" s="126"/>
    </row>
    <row r="28" spans="1:19" ht="19.5" customHeight="1" x14ac:dyDescent="0.2">
      <c r="A28" s="121" t="s">
        <v>64</v>
      </c>
      <c r="B28" s="186" t="s">
        <v>65</v>
      </c>
      <c r="C28" s="186"/>
      <c r="D28" s="186"/>
      <c r="E28" s="137"/>
      <c r="F28" s="96"/>
      <c r="G28" s="121" t="s">
        <v>66</v>
      </c>
      <c r="H28" s="138" t="s">
        <v>67</v>
      </c>
      <c r="I28" s="128"/>
      <c r="J28" s="139"/>
      <c r="K28" s="140"/>
      <c r="L28" s="121" t="s">
        <v>68</v>
      </c>
      <c r="M28" s="138" t="s">
        <v>69</v>
      </c>
      <c r="N28" s="132"/>
      <c r="O28" s="101"/>
      <c r="P28" s="132"/>
      <c r="Q28" s="128"/>
      <c r="R28" s="137">
        <v>0</v>
      </c>
      <c r="S28" s="96"/>
    </row>
    <row r="29" spans="1:19" ht="19.5" customHeight="1" x14ac:dyDescent="0.2">
      <c r="A29" s="141" t="s">
        <v>70</v>
      </c>
      <c r="B29" s="142" t="s">
        <v>71</v>
      </c>
      <c r="C29" s="143"/>
      <c r="D29" s="144"/>
      <c r="E29" s="145"/>
      <c r="F29" s="92"/>
      <c r="G29" s="141" t="s">
        <v>72</v>
      </c>
      <c r="H29" s="142" t="s">
        <v>73</v>
      </c>
      <c r="I29" s="144"/>
      <c r="J29" s="146">
        <v>0</v>
      </c>
      <c r="K29" s="147"/>
      <c r="L29" s="141" t="s">
        <v>74</v>
      </c>
      <c r="M29" s="142" t="s">
        <v>75</v>
      </c>
      <c r="N29" s="143"/>
      <c r="O29" s="91"/>
      <c r="P29" s="143"/>
      <c r="Q29" s="144"/>
      <c r="R29" s="145">
        <v>0</v>
      </c>
      <c r="S29" s="92"/>
    </row>
    <row r="30" spans="1:19" ht="19.5" customHeight="1" x14ac:dyDescent="0.2">
      <c r="A30" s="148" t="s">
        <v>12</v>
      </c>
      <c r="B30" s="67"/>
      <c r="C30" s="67"/>
      <c r="D30" s="67"/>
      <c r="E30" s="67"/>
      <c r="F30" s="149"/>
      <c r="G30" s="150"/>
      <c r="H30" s="67"/>
      <c r="I30" s="67"/>
      <c r="J30" s="67"/>
      <c r="K30" s="67"/>
      <c r="L30" s="114" t="s">
        <v>76</v>
      </c>
      <c r="M30" s="99"/>
      <c r="N30" s="116" t="s">
        <v>77</v>
      </c>
      <c r="O30" s="120"/>
      <c r="P30" s="98"/>
      <c r="Q30" s="98"/>
      <c r="R30" s="98"/>
      <c r="S30" s="102"/>
    </row>
    <row r="31" spans="1:19" ht="19.5" customHeight="1" x14ac:dyDescent="0.2">
      <c r="A31" s="70"/>
      <c r="B31" s="68"/>
      <c r="C31" s="68"/>
      <c r="D31" s="68"/>
      <c r="E31" s="68"/>
      <c r="F31" s="151"/>
      <c r="G31" s="152"/>
      <c r="H31" s="68"/>
      <c r="I31" s="68"/>
      <c r="J31" s="68"/>
      <c r="K31" s="68"/>
      <c r="L31" s="121" t="s">
        <v>78</v>
      </c>
      <c r="M31" s="127" t="s">
        <v>79</v>
      </c>
      <c r="N31" s="132"/>
      <c r="O31" s="101"/>
      <c r="P31" s="132"/>
      <c r="Q31" s="128"/>
      <c r="R31" s="137"/>
      <c r="S31" s="96"/>
    </row>
    <row r="32" spans="1:19" ht="19.5" customHeight="1" thickBot="1" x14ac:dyDescent="0.25">
      <c r="A32" s="153" t="s">
        <v>80</v>
      </c>
      <c r="B32" s="101"/>
      <c r="C32" s="101"/>
      <c r="D32" s="101"/>
      <c r="E32" s="101"/>
      <c r="F32" s="135"/>
      <c r="G32" s="154" t="s">
        <v>81</v>
      </c>
      <c r="H32" s="101"/>
      <c r="I32" s="101"/>
      <c r="J32" s="101"/>
      <c r="K32" s="101"/>
      <c r="L32" s="121" t="s">
        <v>82</v>
      </c>
      <c r="M32" s="131" t="s">
        <v>83</v>
      </c>
      <c r="N32" s="155">
        <v>20</v>
      </c>
      <c r="O32" s="156" t="s">
        <v>84</v>
      </c>
      <c r="P32" s="157">
        <v>19387.41</v>
      </c>
      <c r="Q32" s="128"/>
      <c r="R32" s="158"/>
      <c r="S32" s="159"/>
    </row>
    <row r="33" spans="1:19" ht="12.75" hidden="1" customHeight="1" x14ac:dyDescent="0.2">
      <c r="A33" s="160"/>
      <c r="B33" s="161"/>
      <c r="C33" s="161"/>
      <c r="D33" s="161"/>
      <c r="E33" s="161"/>
      <c r="F33" s="123"/>
      <c r="G33" s="162"/>
      <c r="H33" s="161"/>
      <c r="I33" s="161"/>
      <c r="J33" s="161"/>
      <c r="K33" s="161"/>
      <c r="L33" s="163"/>
      <c r="M33" s="164"/>
      <c r="N33" s="165"/>
      <c r="O33" s="166"/>
      <c r="P33" s="167"/>
      <c r="Q33" s="165"/>
      <c r="R33" s="168"/>
      <c r="S33" s="126"/>
    </row>
    <row r="34" spans="1:19" ht="35.25" customHeight="1" thickBot="1" x14ac:dyDescent="0.25">
      <c r="A34" s="169" t="s">
        <v>11</v>
      </c>
      <c r="B34" s="170"/>
      <c r="C34" s="170"/>
      <c r="D34" s="170"/>
      <c r="E34" s="68"/>
      <c r="F34" s="151"/>
      <c r="G34" s="152"/>
      <c r="H34" s="68"/>
      <c r="I34" s="68"/>
      <c r="J34" s="68"/>
      <c r="K34" s="68"/>
      <c r="L34" s="141" t="s">
        <v>85</v>
      </c>
      <c r="M34" s="190" t="s">
        <v>86</v>
      </c>
      <c r="N34" s="191"/>
      <c r="O34" s="191"/>
      <c r="P34" s="191"/>
      <c r="Q34" s="144"/>
      <c r="R34" s="171"/>
      <c r="S34" s="80"/>
    </row>
    <row r="35" spans="1:19" ht="33" customHeight="1" x14ac:dyDescent="0.2">
      <c r="A35" s="153" t="s">
        <v>80</v>
      </c>
      <c r="B35" s="101"/>
      <c r="C35" s="101"/>
      <c r="D35" s="101"/>
      <c r="E35" s="101"/>
      <c r="F35" s="135"/>
      <c r="G35" s="154" t="s">
        <v>81</v>
      </c>
      <c r="H35" s="101"/>
      <c r="I35" s="101"/>
      <c r="J35" s="101"/>
      <c r="K35" s="101"/>
      <c r="L35" s="114" t="s">
        <v>87</v>
      </c>
      <c r="M35" s="99"/>
      <c r="N35" s="116" t="s">
        <v>88</v>
      </c>
      <c r="O35" s="120"/>
      <c r="P35" s="98"/>
      <c r="Q35" s="98"/>
      <c r="R35" s="172"/>
      <c r="S35" s="102"/>
    </row>
    <row r="36" spans="1:19" ht="20.25" customHeight="1" x14ac:dyDescent="0.2">
      <c r="A36" s="173" t="s">
        <v>13</v>
      </c>
      <c r="B36" s="161"/>
      <c r="C36" s="161"/>
      <c r="D36" s="161"/>
      <c r="E36" s="161"/>
      <c r="F36" s="123"/>
      <c r="G36" s="174"/>
      <c r="H36" s="161"/>
      <c r="I36" s="161"/>
      <c r="J36" s="161"/>
      <c r="K36" s="161"/>
      <c r="L36" s="121" t="s">
        <v>89</v>
      </c>
      <c r="M36" s="127" t="s">
        <v>90</v>
      </c>
      <c r="N36" s="132"/>
      <c r="O36" s="101"/>
      <c r="P36" s="132"/>
      <c r="Q36" s="128"/>
      <c r="R36" s="125">
        <v>0</v>
      </c>
      <c r="S36" s="126"/>
    </row>
    <row r="37" spans="1:19" ht="19.5" customHeight="1" x14ac:dyDescent="0.2">
      <c r="A37" s="70"/>
      <c r="B37" s="68"/>
      <c r="C37" s="68"/>
      <c r="D37" s="68"/>
      <c r="E37" s="68"/>
      <c r="F37" s="151"/>
      <c r="G37" s="175"/>
      <c r="H37" s="68"/>
      <c r="I37" s="68"/>
      <c r="J37" s="68"/>
      <c r="K37" s="68"/>
      <c r="L37" s="121" t="s">
        <v>91</v>
      </c>
      <c r="M37" s="127" t="s">
        <v>92</v>
      </c>
      <c r="N37" s="132"/>
      <c r="O37" s="101"/>
      <c r="P37" s="132"/>
      <c r="Q37" s="128"/>
      <c r="R37" s="125">
        <v>0</v>
      </c>
      <c r="S37" s="126"/>
    </row>
    <row r="38" spans="1:19" ht="19.5" customHeight="1" thickBot="1" x14ac:dyDescent="0.25">
      <c r="A38" s="176" t="s">
        <v>80</v>
      </c>
      <c r="B38" s="91"/>
      <c r="C38" s="91"/>
      <c r="D38" s="91"/>
      <c r="E38" s="91"/>
      <c r="F38" s="177"/>
      <c r="G38" s="178" t="s">
        <v>81</v>
      </c>
      <c r="H38" s="91"/>
      <c r="I38" s="91"/>
      <c r="J38" s="91"/>
      <c r="K38" s="91"/>
      <c r="L38" s="141" t="s">
        <v>93</v>
      </c>
      <c r="M38" s="142" t="s">
        <v>94</v>
      </c>
      <c r="N38" s="143"/>
      <c r="O38" s="179"/>
      <c r="P38" s="143"/>
      <c r="Q38" s="144"/>
      <c r="R38" s="106">
        <v>0</v>
      </c>
      <c r="S38" s="180"/>
    </row>
  </sheetData>
  <mergeCells count="13">
    <mergeCell ref="E5:M5"/>
    <mergeCell ref="E6:M6"/>
    <mergeCell ref="E7:M7"/>
    <mergeCell ref="B8:D8"/>
    <mergeCell ref="E9:M9"/>
    <mergeCell ref="Q12:R12"/>
    <mergeCell ref="H15:I15"/>
    <mergeCell ref="B28:D28"/>
    <mergeCell ref="E10:M10"/>
    <mergeCell ref="M34:P34"/>
    <mergeCell ref="E11:M11"/>
    <mergeCell ref="B12:D12"/>
    <mergeCell ref="E12:M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1"/>
  <sheetViews>
    <sheetView showGridLines="0" tabSelected="1" workbookViewId="0">
      <pane ySplit="12" topLeftCell="A13" activePane="bottomLeft" state="frozenSplit"/>
      <selection pane="bottomLeft" activeCell="H91" sqref="H91"/>
    </sheetView>
  </sheetViews>
  <sheetFormatPr defaultColWidth="10.42578125" defaultRowHeight="12" customHeight="1" x14ac:dyDescent="0.2"/>
  <cols>
    <col min="1" max="1" width="7.42578125" style="28" customWidth="1"/>
    <col min="2" max="2" width="16.28515625" style="29" customWidth="1"/>
    <col min="3" max="3" width="49.140625" style="29" customWidth="1"/>
    <col min="4" max="4" width="5.42578125" style="29" bestFit="1" customWidth="1"/>
    <col min="5" max="5" width="10.85546875" style="30" customWidth="1"/>
    <col min="6" max="6" width="11.7109375" style="31" customWidth="1"/>
    <col min="7" max="7" width="11.42578125" style="31" customWidth="1"/>
    <col min="8" max="8" width="17" style="31" customWidth="1"/>
    <col min="9" max="16384" width="10.42578125" style="1"/>
  </cols>
  <sheetData>
    <row r="1" spans="1:8" ht="27.75" customHeight="1" x14ac:dyDescent="0.2">
      <c r="A1" s="209" t="s">
        <v>95</v>
      </c>
      <c r="B1" s="209"/>
      <c r="C1" s="209"/>
      <c r="D1" s="209"/>
      <c r="E1" s="209"/>
      <c r="F1" s="209"/>
      <c r="G1" s="209"/>
      <c r="H1" s="209"/>
    </row>
    <row r="2" spans="1:8" ht="12.75" customHeight="1" x14ac:dyDescent="0.3">
      <c r="A2" s="2" t="s">
        <v>96</v>
      </c>
      <c r="B2" s="3"/>
      <c r="C2" s="3"/>
      <c r="D2" s="3"/>
      <c r="E2" s="3"/>
      <c r="F2" s="3"/>
      <c r="G2" s="3"/>
      <c r="H2" s="3"/>
    </row>
    <row r="3" spans="1:8" ht="12.75" customHeight="1" x14ac:dyDescent="0.3">
      <c r="A3" s="2"/>
      <c r="B3" s="3"/>
      <c r="C3" s="3"/>
      <c r="D3" s="3"/>
      <c r="E3" s="3"/>
      <c r="F3" s="3"/>
      <c r="G3" s="3"/>
      <c r="H3" s="3"/>
    </row>
    <row r="4" spans="1:8" ht="13.5" customHeight="1" x14ac:dyDescent="0.3">
      <c r="A4" s="4"/>
      <c r="B4" s="4"/>
      <c r="C4" s="4"/>
      <c r="D4" s="3"/>
      <c r="E4" s="3"/>
      <c r="F4" s="3"/>
      <c r="G4" s="3"/>
      <c r="H4" s="3"/>
    </row>
    <row r="5" spans="1:8" ht="6.75" customHeight="1" x14ac:dyDescent="0.2">
      <c r="A5" s="5"/>
      <c r="B5" s="6"/>
      <c r="C5" s="6"/>
      <c r="D5" s="6"/>
      <c r="E5" s="7"/>
      <c r="F5" s="8"/>
      <c r="G5" s="8"/>
      <c r="H5" s="8"/>
    </row>
    <row r="6" spans="1:8" ht="12.75" customHeight="1" x14ac:dyDescent="0.3">
      <c r="A6" s="3" t="s">
        <v>97</v>
      </c>
      <c r="B6" s="3"/>
      <c r="C6" s="3"/>
      <c r="D6" s="3"/>
      <c r="E6" s="3"/>
      <c r="F6" s="3"/>
      <c r="G6" s="3"/>
      <c r="H6" s="3"/>
    </row>
    <row r="7" spans="1:8" ht="13.5" customHeight="1" x14ac:dyDescent="0.3">
      <c r="A7" s="3" t="s">
        <v>98</v>
      </c>
      <c r="B7" s="3"/>
      <c r="C7" s="3"/>
      <c r="D7" s="3"/>
      <c r="E7" s="210" t="s">
        <v>99</v>
      </c>
      <c r="F7" s="211"/>
      <c r="G7" s="211"/>
      <c r="H7" s="211"/>
    </row>
    <row r="8" spans="1:8" ht="13.5" customHeight="1" x14ac:dyDescent="0.3">
      <c r="A8" s="3" t="s">
        <v>100</v>
      </c>
      <c r="B8" s="6"/>
      <c r="C8" s="6"/>
      <c r="D8" s="6"/>
      <c r="E8" s="210" t="s">
        <v>101</v>
      </c>
      <c r="F8" s="212"/>
      <c r="G8" s="212"/>
      <c r="H8" s="212"/>
    </row>
    <row r="9" spans="1:8" ht="6" customHeight="1" x14ac:dyDescent="0.3">
      <c r="A9" s="9"/>
      <c r="B9" s="9"/>
      <c r="C9" s="9"/>
      <c r="D9" s="9"/>
      <c r="E9" s="9"/>
      <c r="F9" s="9"/>
      <c r="G9" s="9"/>
      <c r="H9" s="9"/>
    </row>
    <row r="10" spans="1:8" ht="36" x14ac:dyDescent="0.2">
      <c r="A10" s="10" t="s">
        <v>102</v>
      </c>
      <c r="B10" s="10" t="s">
        <v>103</v>
      </c>
      <c r="C10" s="10" t="s">
        <v>104</v>
      </c>
      <c r="D10" s="10" t="s">
        <v>105</v>
      </c>
      <c r="E10" s="10" t="s">
        <v>106</v>
      </c>
      <c r="F10" s="45" t="s">
        <v>107</v>
      </c>
      <c r="G10" s="10" t="s">
        <v>108</v>
      </c>
      <c r="H10" s="10" t="s">
        <v>109</v>
      </c>
    </row>
    <row r="11" spans="1:8" x14ac:dyDescent="0.2">
      <c r="A11" s="10" t="s">
        <v>34</v>
      </c>
      <c r="B11" s="10" t="s">
        <v>41</v>
      </c>
      <c r="C11" s="10" t="s">
        <v>47</v>
      </c>
      <c r="D11" s="10" t="s">
        <v>53</v>
      </c>
      <c r="E11" s="10" t="s">
        <v>57</v>
      </c>
      <c r="F11" s="10" t="s">
        <v>61</v>
      </c>
      <c r="G11" s="10">
        <v>7</v>
      </c>
      <c r="H11" s="10">
        <v>8</v>
      </c>
    </row>
    <row r="12" spans="1:8" x14ac:dyDescent="0.3">
      <c r="A12" s="40"/>
      <c r="B12" s="9"/>
      <c r="C12" s="9"/>
      <c r="D12" s="9"/>
      <c r="E12" s="9"/>
      <c r="F12" s="9"/>
      <c r="G12" s="9"/>
      <c r="H12" s="9"/>
    </row>
    <row r="13" spans="1:8" ht="15.6" x14ac:dyDescent="0.35">
      <c r="A13" s="41"/>
      <c r="B13" s="11" t="s">
        <v>35</v>
      </c>
      <c r="C13" s="11" t="s">
        <v>110</v>
      </c>
      <c r="D13" s="11"/>
      <c r="E13" s="12"/>
      <c r="F13" s="13"/>
      <c r="G13" s="13"/>
      <c r="H13" s="13"/>
    </row>
    <row r="14" spans="1:8" ht="15" x14ac:dyDescent="0.35">
      <c r="A14" s="42"/>
      <c r="B14" s="14" t="s">
        <v>43</v>
      </c>
      <c r="C14" s="14" t="s">
        <v>111</v>
      </c>
      <c r="D14" s="14"/>
      <c r="E14" s="15"/>
      <c r="F14" s="16"/>
      <c r="G14" s="16"/>
      <c r="H14" s="32">
        <f>SUM(H15:H19)</f>
        <v>0</v>
      </c>
    </row>
    <row r="15" spans="1:8" ht="24" customHeight="1" x14ac:dyDescent="0.2">
      <c r="A15" s="39">
        <v>1</v>
      </c>
      <c r="B15" s="18" t="s">
        <v>112</v>
      </c>
      <c r="C15" s="24" t="s">
        <v>113</v>
      </c>
      <c r="D15" s="18" t="s">
        <v>114</v>
      </c>
      <c r="E15" s="19">
        <v>371.60599999999999</v>
      </c>
      <c r="F15" s="48"/>
      <c r="G15" s="48">
        <v>0</v>
      </c>
      <c r="H15" s="48">
        <f>G15*E15</f>
        <v>0</v>
      </c>
    </row>
    <row r="16" spans="1:8" ht="13.5" customHeight="1" x14ac:dyDescent="0.2">
      <c r="A16" s="39">
        <v>2</v>
      </c>
      <c r="B16" s="18" t="s">
        <v>115</v>
      </c>
      <c r="C16" s="24" t="s">
        <v>116</v>
      </c>
      <c r="D16" s="18" t="s">
        <v>114</v>
      </c>
      <c r="E16" s="19">
        <v>162</v>
      </c>
      <c r="F16" s="48"/>
      <c r="G16" s="48">
        <v>0</v>
      </c>
      <c r="H16" s="48">
        <f>G16*E16</f>
        <v>0</v>
      </c>
    </row>
    <row r="17" spans="1:8" ht="13.5" customHeight="1" x14ac:dyDescent="0.2">
      <c r="A17" s="39">
        <v>3</v>
      </c>
      <c r="B17" s="18" t="s">
        <v>117</v>
      </c>
      <c r="C17" s="24" t="s">
        <v>118</v>
      </c>
      <c r="D17" s="18" t="s">
        <v>114</v>
      </c>
      <c r="E17" s="19">
        <v>371.60599999999999</v>
      </c>
      <c r="F17" s="48"/>
      <c r="G17" s="48">
        <v>0</v>
      </c>
      <c r="H17" s="48">
        <f>G17*E17</f>
        <v>0</v>
      </c>
    </row>
    <row r="18" spans="1:8" ht="13.5" customHeight="1" x14ac:dyDescent="0.2">
      <c r="A18" s="39">
        <v>4</v>
      </c>
      <c r="B18" s="18" t="s">
        <v>119</v>
      </c>
      <c r="C18" s="24" t="s">
        <v>120</v>
      </c>
      <c r="D18" s="18" t="s">
        <v>114</v>
      </c>
      <c r="E18" s="19">
        <v>371.60599999999999</v>
      </c>
      <c r="F18" s="48"/>
      <c r="G18" s="48">
        <v>0</v>
      </c>
      <c r="H18" s="48">
        <f>G18*E18</f>
        <v>0</v>
      </c>
    </row>
    <row r="19" spans="1:8" ht="24" customHeight="1" x14ac:dyDescent="0.2">
      <c r="A19" s="39">
        <v>5</v>
      </c>
      <c r="B19" s="18" t="s">
        <v>121</v>
      </c>
      <c r="C19" s="24" t="s">
        <v>122</v>
      </c>
      <c r="D19" s="18" t="s">
        <v>123</v>
      </c>
      <c r="E19" s="19">
        <v>0.65400000000000003</v>
      </c>
      <c r="F19" s="48"/>
      <c r="G19" s="48">
        <v>0</v>
      </c>
      <c r="H19" s="48">
        <f>G19*E19</f>
        <v>0</v>
      </c>
    </row>
    <row r="20" spans="1:8" x14ac:dyDescent="0.2">
      <c r="A20" s="43"/>
      <c r="B20" s="36"/>
      <c r="C20" s="52"/>
      <c r="D20" s="36"/>
      <c r="E20" s="37"/>
      <c r="F20" s="53"/>
      <c r="G20" s="53"/>
      <c r="H20" s="53"/>
    </row>
    <row r="21" spans="1:8" ht="15.6" x14ac:dyDescent="0.35">
      <c r="A21" s="41"/>
      <c r="B21" s="11" t="s">
        <v>48</v>
      </c>
      <c r="C21" s="11" t="s">
        <v>124</v>
      </c>
      <c r="D21" s="20"/>
      <c r="E21" s="21"/>
      <c r="F21" s="33"/>
      <c r="G21" s="33"/>
      <c r="H21" s="33"/>
    </row>
    <row r="22" spans="1:8" ht="15" x14ac:dyDescent="0.35">
      <c r="A22" s="42"/>
      <c r="B22" s="14" t="s">
        <v>125</v>
      </c>
      <c r="C22" s="14" t="s">
        <v>126</v>
      </c>
      <c r="D22" s="22"/>
      <c r="E22" s="23"/>
      <c r="F22" s="34"/>
      <c r="G22" s="34"/>
      <c r="H22" s="34">
        <f>SUM(H23:H27)</f>
        <v>0</v>
      </c>
    </row>
    <row r="23" spans="1:8" ht="13.5" customHeight="1" x14ac:dyDescent="0.3">
      <c r="A23" s="39">
        <v>6</v>
      </c>
      <c r="B23" s="17" t="s">
        <v>127</v>
      </c>
      <c r="C23" s="17" t="s">
        <v>128</v>
      </c>
      <c r="D23" s="18" t="s">
        <v>114</v>
      </c>
      <c r="E23" s="19">
        <v>371.60599999999999</v>
      </c>
      <c r="F23" s="48"/>
      <c r="G23" s="48">
        <v>0</v>
      </c>
      <c r="H23" s="48">
        <f>E23*G23</f>
        <v>0</v>
      </c>
    </row>
    <row r="24" spans="1:8" ht="13.5" customHeight="1" x14ac:dyDescent="0.3">
      <c r="A24" s="39"/>
      <c r="B24" s="17"/>
      <c r="C24" s="44" t="s">
        <v>129</v>
      </c>
      <c r="D24" s="46" t="s">
        <v>114</v>
      </c>
      <c r="E24" s="47">
        <v>371.60599999999999</v>
      </c>
      <c r="F24" s="49">
        <v>0</v>
      </c>
      <c r="G24" s="181"/>
      <c r="H24" s="48">
        <f>E24*F24</f>
        <v>0</v>
      </c>
    </row>
    <row r="25" spans="1:8" ht="13.5" customHeight="1" x14ac:dyDescent="0.3">
      <c r="A25" s="39">
        <v>7</v>
      </c>
      <c r="B25" s="17" t="s">
        <v>130</v>
      </c>
      <c r="C25" s="17" t="s">
        <v>131</v>
      </c>
      <c r="D25" s="18" t="s">
        <v>132</v>
      </c>
      <c r="E25" s="19">
        <v>3</v>
      </c>
      <c r="F25" s="48"/>
      <c r="G25" s="48">
        <v>0</v>
      </c>
      <c r="H25" s="48">
        <f>E25*G25</f>
        <v>0</v>
      </c>
    </row>
    <row r="26" spans="1:8" ht="13.5" customHeight="1" x14ac:dyDescent="0.3">
      <c r="A26" s="39"/>
      <c r="B26" s="17"/>
      <c r="C26" s="44" t="s">
        <v>133</v>
      </c>
      <c r="D26" s="46" t="s">
        <v>132</v>
      </c>
      <c r="E26" s="47">
        <v>3</v>
      </c>
      <c r="F26" s="49">
        <v>0</v>
      </c>
      <c r="G26" s="49"/>
      <c r="H26" s="48">
        <f>E26*F26</f>
        <v>0</v>
      </c>
    </row>
    <row r="27" spans="1:8" ht="24" x14ac:dyDescent="0.3">
      <c r="A27" s="39">
        <v>8</v>
      </c>
      <c r="B27" s="24" t="s">
        <v>134</v>
      </c>
      <c r="C27" s="17" t="s">
        <v>135</v>
      </c>
      <c r="D27" s="18" t="s">
        <v>123</v>
      </c>
      <c r="E27" s="19">
        <v>4.3570000000000002</v>
      </c>
      <c r="F27" s="48"/>
      <c r="G27" s="48">
        <v>0</v>
      </c>
      <c r="H27" s="48">
        <f>E27*G27</f>
        <v>0</v>
      </c>
    </row>
    <row r="28" spans="1:8" x14ac:dyDescent="0.3">
      <c r="A28" s="43"/>
      <c r="B28" s="52"/>
      <c r="C28" s="35"/>
      <c r="D28" s="36"/>
      <c r="E28" s="37"/>
      <c r="F28" s="53"/>
      <c r="G28" s="53"/>
      <c r="H28" s="53"/>
    </row>
    <row r="29" spans="1:8" ht="15" x14ac:dyDescent="0.35">
      <c r="A29" s="42"/>
      <c r="B29" s="14" t="s">
        <v>136</v>
      </c>
      <c r="C29" s="14" t="s">
        <v>137</v>
      </c>
      <c r="D29" s="22"/>
      <c r="E29" s="23"/>
      <c r="F29" s="34"/>
      <c r="G29" s="34"/>
      <c r="H29" s="34">
        <f>SUM(H30)</f>
        <v>0</v>
      </c>
    </row>
    <row r="30" spans="1:8" ht="36" x14ac:dyDescent="0.3">
      <c r="A30" s="39">
        <v>9</v>
      </c>
      <c r="B30" s="24" t="s">
        <v>138</v>
      </c>
      <c r="C30" s="17" t="s">
        <v>139</v>
      </c>
      <c r="D30" s="18" t="s">
        <v>114</v>
      </c>
      <c r="E30" s="19">
        <v>371.60599999999999</v>
      </c>
      <c r="F30" s="48"/>
      <c r="G30" s="48">
        <v>0</v>
      </c>
      <c r="H30" s="48">
        <f>E30*G30</f>
        <v>0</v>
      </c>
    </row>
    <row r="31" spans="1:8" x14ac:dyDescent="0.3">
      <c r="A31" s="43"/>
      <c r="B31" s="52"/>
      <c r="C31" s="35"/>
      <c r="D31" s="36"/>
      <c r="E31" s="37"/>
      <c r="F31" s="53"/>
      <c r="G31" s="53"/>
      <c r="H31" s="53"/>
    </row>
    <row r="32" spans="1:8" ht="15.6" x14ac:dyDescent="0.35">
      <c r="A32" s="41"/>
      <c r="B32" s="11" t="s">
        <v>71</v>
      </c>
      <c r="C32" s="11" t="s">
        <v>140</v>
      </c>
      <c r="D32" s="20"/>
      <c r="E32" s="21"/>
      <c r="F32" s="33"/>
      <c r="G32" s="33"/>
      <c r="H32" s="33">
        <f>SUM(H33)</f>
        <v>0</v>
      </c>
    </row>
    <row r="33" spans="1:8" x14ac:dyDescent="0.3">
      <c r="A33" s="39">
        <v>10</v>
      </c>
      <c r="B33" s="17" t="s">
        <v>141</v>
      </c>
      <c r="C33" s="17" t="s">
        <v>142</v>
      </c>
      <c r="D33" s="18" t="s">
        <v>143</v>
      </c>
      <c r="E33" s="19">
        <v>3</v>
      </c>
      <c r="F33" s="48"/>
      <c r="G33" s="48">
        <v>0</v>
      </c>
      <c r="H33" s="48">
        <f>E33*G33</f>
        <v>0</v>
      </c>
    </row>
    <row r="34" spans="1:8" x14ac:dyDescent="0.3">
      <c r="A34" s="43"/>
      <c r="B34" s="35"/>
      <c r="C34" s="35"/>
      <c r="D34" s="36"/>
      <c r="E34" s="37"/>
      <c r="F34" s="38"/>
      <c r="G34" s="38"/>
      <c r="H34" s="38"/>
    </row>
    <row r="35" spans="1:8" ht="15.6" x14ac:dyDescent="0.35">
      <c r="A35" s="41"/>
      <c r="B35" s="11" t="s">
        <v>144</v>
      </c>
      <c r="C35" s="11" t="s">
        <v>145</v>
      </c>
      <c r="D35" s="20"/>
      <c r="E35" s="21"/>
      <c r="F35" s="33"/>
      <c r="G35" s="33"/>
      <c r="H35" s="33">
        <f>SUM(H36:H81)</f>
        <v>0</v>
      </c>
    </row>
    <row r="36" spans="1:8" x14ac:dyDescent="0.3">
      <c r="A36" s="39">
        <v>11</v>
      </c>
      <c r="B36" s="17"/>
      <c r="C36" s="17" t="s">
        <v>146</v>
      </c>
      <c r="D36" s="18" t="s">
        <v>147</v>
      </c>
      <c r="E36" s="19">
        <v>1</v>
      </c>
      <c r="F36" s="48"/>
      <c r="G36" s="48">
        <v>0</v>
      </c>
      <c r="H36" s="48">
        <f>E36*G36</f>
        <v>0</v>
      </c>
    </row>
    <row r="37" spans="1:8" x14ac:dyDescent="0.3">
      <c r="A37" s="39">
        <v>12</v>
      </c>
      <c r="B37" s="17"/>
      <c r="C37" s="44" t="s">
        <v>148</v>
      </c>
      <c r="D37" s="46" t="s">
        <v>147</v>
      </c>
      <c r="E37" s="47">
        <v>1</v>
      </c>
      <c r="F37" s="49">
        <v>0</v>
      </c>
      <c r="G37" s="49"/>
      <c r="H37" s="49">
        <f>E37*F37</f>
        <v>0</v>
      </c>
    </row>
    <row r="38" spans="1:8" x14ac:dyDescent="0.3">
      <c r="A38" s="39">
        <v>13</v>
      </c>
      <c r="B38" s="17"/>
      <c r="C38" s="17" t="s">
        <v>149</v>
      </c>
      <c r="D38" s="18" t="s">
        <v>147</v>
      </c>
      <c r="E38" s="19">
        <v>1</v>
      </c>
      <c r="F38" s="48"/>
      <c r="G38" s="48">
        <v>0</v>
      </c>
      <c r="H38" s="48">
        <f>E38*G38</f>
        <v>0</v>
      </c>
    </row>
    <row r="39" spans="1:8" x14ac:dyDescent="0.3">
      <c r="A39" s="39">
        <v>14</v>
      </c>
      <c r="B39" s="17"/>
      <c r="C39" s="44" t="s">
        <v>150</v>
      </c>
      <c r="D39" s="46" t="s">
        <v>147</v>
      </c>
      <c r="E39" s="47">
        <v>1</v>
      </c>
      <c r="F39" s="49">
        <v>0</v>
      </c>
      <c r="G39" s="49"/>
      <c r="H39" s="49">
        <f>E39*F39</f>
        <v>0</v>
      </c>
    </row>
    <row r="40" spans="1:8" x14ac:dyDescent="0.3">
      <c r="A40" s="39">
        <v>15</v>
      </c>
      <c r="B40" s="17"/>
      <c r="C40" s="17" t="s">
        <v>151</v>
      </c>
      <c r="D40" s="18" t="s">
        <v>147</v>
      </c>
      <c r="E40" s="19">
        <v>1</v>
      </c>
      <c r="F40" s="48"/>
      <c r="G40" s="48">
        <v>0</v>
      </c>
      <c r="H40" s="48">
        <f>E40*G40</f>
        <v>0</v>
      </c>
    </row>
    <row r="41" spans="1:8" x14ac:dyDescent="0.3">
      <c r="A41" s="39">
        <v>16</v>
      </c>
      <c r="B41" s="17"/>
      <c r="C41" s="44" t="s">
        <v>152</v>
      </c>
      <c r="D41" s="46" t="s">
        <v>147</v>
      </c>
      <c r="E41" s="47">
        <v>1</v>
      </c>
      <c r="F41" s="49">
        <v>0</v>
      </c>
      <c r="G41" s="49"/>
      <c r="H41" s="49">
        <f>E41*F41</f>
        <v>0</v>
      </c>
    </row>
    <row r="42" spans="1:8" ht="24" x14ac:dyDescent="0.3">
      <c r="A42" s="39">
        <v>17</v>
      </c>
      <c r="B42" s="17"/>
      <c r="C42" s="17" t="s">
        <v>153</v>
      </c>
      <c r="D42" s="18" t="s">
        <v>147</v>
      </c>
      <c r="E42" s="19">
        <v>6</v>
      </c>
      <c r="F42" s="48"/>
      <c r="G42" s="48">
        <v>0</v>
      </c>
      <c r="H42" s="48">
        <f>E42*G42</f>
        <v>0</v>
      </c>
    </row>
    <row r="43" spans="1:8" ht="24" x14ac:dyDescent="0.3">
      <c r="A43" s="39">
        <v>18</v>
      </c>
      <c r="B43" s="17"/>
      <c r="C43" s="44" t="s">
        <v>154</v>
      </c>
      <c r="D43" s="46" t="s">
        <v>147</v>
      </c>
      <c r="E43" s="47">
        <v>6</v>
      </c>
      <c r="F43" s="49">
        <v>0</v>
      </c>
      <c r="G43" s="49"/>
      <c r="H43" s="49">
        <f>E43*F43</f>
        <v>0</v>
      </c>
    </row>
    <row r="44" spans="1:8" ht="24" x14ac:dyDescent="0.3">
      <c r="A44" s="39"/>
      <c r="B44" s="17"/>
      <c r="C44" s="17" t="s">
        <v>155</v>
      </c>
      <c r="D44" s="18" t="s">
        <v>147</v>
      </c>
      <c r="E44" s="19">
        <v>12</v>
      </c>
      <c r="F44" s="48"/>
      <c r="G44" s="48">
        <v>0</v>
      </c>
      <c r="H44" s="48">
        <f>E44*G44</f>
        <v>0</v>
      </c>
    </row>
    <row r="45" spans="1:8" ht="24" x14ac:dyDescent="0.3">
      <c r="A45" s="39"/>
      <c r="B45" s="17"/>
      <c r="C45" s="44" t="s">
        <v>156</v>
      </c>
      <c r="D45" s="46" t="s">
        <v>147</v>
      </c>
      <c r="E45" s="47">
        <v>12</v>
      </c>
      <c r="F45" s="49">
        <v>0</v>
      </c>
      <c r="G45" s="49"/>
      <c r="H45" s="49">
        <f>E45*F45</f>
        <v>0</v>
      </c>
    </row>
    <row r="46" spans="1:8" ht="24" x14ac:dyDescent="0.3">
      <c r="A46" s="39"/>
      <c r="B46" s="17"/>
      <c r="C46" s="17" t="s">
        <v>157</v>
      </c>
      <c r="D46" s="18" t="s">
        <v>147</v>
      </c>
      <c r="E46" s="19">
        <v>139</v>
      </c>
      <c r="F46" s="48"/>
      <c r="G46" s="48">
        <v>0</v>
      </c>
      <c r="H46" s="48">
        <f>E46*G46</f>
        <v>0</v>
      </c>
    </row>
    <row r="47" spans="1:8" ht="24" x14ac:dyDescent="0.3">
      <c r="A47" s="39"/>
      <c r="B47" s="17"/>
      <c r="C47" s="44" t="s">
        <v>158</v>
      </c>
      <c r="D47" s="46" t="s">
        <v>147</v>
      </c>
      <c r="E47" s="47">
        <v>139</v>
      </c>
      <c r="F47" s="49">
        <v>0</v>
      </c>
      <c r="G47" s="49"/>
      <c r="H47" s="49">
        <f>E47*F47</f>
        <v>0</v>
      </c>
    </row>
    <row r="48" spans="1:8" ht="24" x14ac:dyDescent="0.3">
      <c r="A48" s="39"/>
      <c r="B48" s="17"/>
      <c r="C48" s="17" t="s">
        <v>159</v>
      </c>
      <c r="D48" s="18" t="s">
        <v>147</v>
      </c>
      <c r="E48" s="19">
        <v>34</v>
      </c>
      <c r="F48" s="48"/>
      <c r="G48" s="48">
        <v>0</v>
      </c>
      <c r="H48" s="48">
        <f>E48*G48</f>
        <v>0</v>
      </c>
    </row>
    <row r="49" spans="1:8" ht="24" x14ac:dyDescent="0.3">
      <c r="A49" s="39"/>
      <c r="B49" s="17"/>
      <c r="C49" s="44" t="s">
        <v>160</v>
      </c>
      <c r="D49" s="46" t="s">
        <v>147</v>
      </c>
      <c r="E49" s="47">
        <v>34</v>
      </c>
      <c r="F49" s="49">
        <v>0</v>
      </c>
      <c r="G49" s="49"/>
      <c r="H49" s="49">
        <f>E49*F49</f>
        <v>0</v>
      </c>
    </row>
    <row r="50" spans="1:8" x14ac:dyDescent="0.3">
      <c r="A50" s="39"/>
      <c r="B50" s="17"/>
      <c r="C50" s="17" t="s">
        <v>161</v>
      </c>
      <c r="D50" s="18" t="s">
        <v>132</v>
      </c>
      <c r="E50" s="19">
        <v>1510</v>
      </c>
      <c r="F50" s="48"/>
      <c r="G50" s="48">
        <v>0</v>
      </c>
      <c r="H50" s="48">
        <f>E50*G50</f>
        <v>0</v>
      </c>
    </row>
    <row r="51" spans="1:8" x14ac:dyDescent="0.3">
      <c r="A51" s="39"/>
      <c r="B51" s="17"/>
      <c r="C51" s="44" t="s">
        <v>162</v>
      </c>
      <c r="D51" s="46" t="s">
        <v>132</v>
      </c>
      <c r="E51" s="47">
        <v>1510</v>
      </c>
      <c r="F51" s="49">
        <v>0</v>
      </c>
      <c r="G51" s="49"/>
      <c r="H51" s="49">
        <f>E51*F51</f>
        <v>0</v>
      </c>
    </row>
    <row r="52" spans="1:8" x14ac:dyDescent="0.3">
      <c r="A52" s="39"/>
      <c r="B52" s="17"/>
      <c r="C52" s="17" t="s">
        <v>163</v>
      </c>
      <c r="D52" s="18" t="s">
        <v>132</v>
      </c>
      <c r="E52" s="19">
        <v>250</v>
      </c>
      <c r="F52" s="48"/>
      <c r="G52" s="48">
        <v>0</v>
      </c>
      <c r="H52" s="48">
        <f>E52*G52</f>
        <v>0</v>
      </c>
    </row>
    <row r="53" spans="1:8" x14ac:dyDescent="0.3">
      <c r="A53" s="39"/>
      <c r="B53" s="17"/>
      <c r="C53" s="44" t="s">
        <v>164</v>
      </c>
      <c r="D53" s="46" t="s">
        <v>132</v>
      </c>
      <c r="E53" s="47">
        <v>250</v>
      </c>
      <c r="F53" s="49">
        <v>0</v>
      </c>
      <c r="G53" s="49"/>
      <c r="H53" s="49">
        <f>E53*F53</f>
        <v>0</v>
      </c>
    </row>
    <row r="54" spans="1:8" x14ac:dyDescent="0.3">
      <c r="A54" s="39"/>
      <c r="B54" s="17"/>
      <c r="C54" s="17" t="s">
        <v>165</v>
      </c>
      <c r="D54" s="18" t="s">
        <v>132</v>
      </c>
      <c r="E54" s="19">
        <v>84</v>
      </c>
      <c r="F54" s="48"/>
      <c r="G54" s="48">
        <v>0</v>
      </c>
      <c r="H54" s="48">
        <f>E54*G54</f>
        <v>0</v>
      </c>
    </row>
    <row r="55" spans="1:8" x14ac:dyDescent="0.3">
      <c r="A55" s="39"/>
      <c r="B55" s="17"/>
      <c r="C55" s="44" t="s">
        <v>166</v>
      </c>
      <c r="D55" s="46" t="s">
        <v>132</v>
      </c>
      <c r="E55" s="47">
        <v>84</v>
      </c>
      <c r="F55" s="49">
        <v>0</v>
      </c>
      <c r="G55" s="49"/>
      <c r="H55" s="49">
        <f>E55*F55</f>
        <v>0</v>
      </c>
    </row>
    <row r="56" spans="1:8" x14ac:dyDescent="0.3">
      <c r="A56" s="39"/>
      <c r="B56" s="17"/>
      <c r="C56" s="17" t="s">
        <v>167</v>
      </c>
      <c r="D56" s="18" t="s">
        <v>132</v>
      </c>
      <c r="E56" s="19">
        <v>2000</v>
      </c>
      <c r="F56" s="48"/>
      <c r="G56" s="48">
        <v>0</v>
      </c>
      <c r="H56" s="48">
        <f>E56*G56</f>
        <v>0</v>
      </c>
    </row>
    <row r="57" spans="1:8" x14ac:dyDescent="0.3">
      <c r="A57" s="39"/>
      <c r="B57" s="17"/>
      <c r="C57" s="44" t="s">
        <v>168</v>
      </c>
      <c r="D57" s="46" t="s">
        <v>132</v>
      </c>
      <c r="E57" s="47">
        <v>2000</v>
      </c>
      <c r="F57" s="49">
        <v>0</v>
      </c>
      <c r="G57" s="49"/>
      <c r="H57" s="49">
        <f>E57*F57</f>
        <v>0</v>
      </c>
    </row>
    <row r="58" spans="1:8" x14ac:dyDescent="0.3">
      <c r="A58" s="39"/>
      <c r="B58" s="17"/>
      <c r="C58" s="17" t="s">
        <v>169</v>
      </c>
      <c r="D58" s="18" t="s">
        <v>132</v>
      </c>
      <c r="E58" s="19">
        <v>15</v>
      </c>
      <c r="F58" s="48"/>
      <c r="G58" s="48">
        <v>0</v>
      </c>
      <c r="H58" s="48">
        <f>E58*G58</f>
        <v>0</v>
      </c>
    </row>
    <row r="59" spans="1:8" x14ac:dyDescent="0.3">
      <c r="A59" s="39"/>
      <c r="B59" s="17"/>
      <c r="C59" s="44" t="s">
        <v>170</v>
      </c>
      <c r="D59" s="46" t="s">
        <v>132</v>
      </c>
      <c r="E59" s="47">
        <v>15</v>
      </c>
      <c r="F59" s="49">
        <v>0</v>
      </c>
      <c r="G59" s="49"/>
      <c r="H59" s="49">
        <f>E59*F59</f>
        <v>0</v>
      </c>
    </row>
    <row r="60" spans="1:8" x14ac:dyDescent="0.3">
      <c r="A60" s="39"/>
      <c r="B60" s="17"/>
      <c r="C60" s="17" t="s">
        <v>171</v>
      </c>
      <c r="D60" s="18" t="s">
        <v>132</v>
      </c>
      <c r="E60" s="19">
        <v>820</v>
      </c>
      <c r="F60" s="48"/>
      <c r="G60" s="48">
        <v>0</v>
      </c>
      <c r="H60" s="48">
        <f>E60*G60</f>
        <v>0</v>
      </c>
    </row>
    <row r="61" spans="1:8" x14ac:dyDescent="0.3">
      <c r="A61" s="39"/>
      <c r="B61" s="17"/>
      <c r="C61" s="44" t="s">
        <v>172</v>
      </c>
      <c r="D61" s="46" t="s">
        <v>132</v>
      </c>
      <c r="E61" s="47">
        <v>820</v>
      </c>
      <c r="F61" s="49">
        <v>0</v>
      </c>
      <c r="G61" s="49"/>
      <c r="H61" s="49">
        <f>E61*F61</f>
        <v>0</v>
      </c>
    </row>
    <row r="62" spans="1:8" x14ac:dyDescent="0.3">
      <c r="A62" s="39"/>
      <c r="B62" s="17"/>
      <c r="C62" s="17" t="s">
        <v>173</v>
      </c>
      <c r="D62" s="18" t="s">
        <v>147</v>
      </c>
      <c r="E62" s="19">
        <v>196</v>
      </c>
      <c r="F62" s="48"/>
      <c r="G62" s="48">
        <v>0</v>
      </c>
      <c r="H62" s="48">
        <f>E62*G62</f>
        <v>0</v>
      </c>
    </row>
    <row r="63" spans="1:8" x14ac:dyDescent="0.3">
      <c r="A63" s="39"/>
      <c r="B63" s="17"/>
      <c r="C63" s="44" t="s">
        <v>174</v>
      </c>
      <c r="D63" s="46" t="s">
        <v>147</v>
      </c>
      <c r="E63" s="47">
        <v>196</v>
      </c>
      <c r="F63" s="49">
        <v>0</v>
      </c>
      <c r="G63" s="49"/>
      <c r="H63" s="49">
        <f>E63*F63</f>
        <v>0</v>
      </c>
    </row>
    <row r="64" spans="1:8" x14ac:dyDescent="0.3">
      <c r="A64" s="39"/>
      <c r="B64" s="17"/>
      <c r="C64" s="17" t="s">
        <v>175</v>
      </c>
      <c r="D64" s="18" t="s">
        <v>147</v>
      </c>
      <c r="E64" s="19">
        <v>124</v>
      </c>
      <c r="F64" s="48"/>
      <c r="G64" s="48">
        <v>0</v>
      </c>
      <c r="H64" s="48">
        <f>E64*G64</f>
        <v>0</v>
      </c>
    </row>
    <row r="65" spans="1:8" x14ac:dyDescent="0.3">
      <c r="A65" s="39"/>
      <c r="B65" s="17"/>
      <c r="C65" s="44" t="s">
        <v>176</v>
      </c>
      <c r="D65" s="46" t="s">
        <v>147</v>
      </c>
      <c r="E65" s="47">
        <v>124</v>
      </c>
      <c r="F65" s="49">
        <v>0</v>
      </c>
      <c r="G65" s="49"/>
      <c r="H65" s="49">
        <f>E65*F65</f>
        <v>0</v>
      </c>
    </row>
    <row r="66" spans="1:8" x14ac:dyDescent="0.3">
      <c r="A66" s="39"/>
      <c r="B66" s="17"/>
      <c r="C66" s="17" t="s">
        <v>177</v>
      </c>
      <c r="D66" s="18" t="s">
        <v>147</v>
      </c>
      <c r="E66" s="19">
        <v>66</v>
      </c>
      <c r="F66" s="48"/>
      <c r="G66" s="48">
        <v>0</v>
      </c>
      <c r="H66" s="48">
        <f>E66*G66</f>
        <v>0</v>
      </c>
    </row>
    <row r="67" spans="1:8" x14ac:dyDescent="0.3">
      <c r="A67" s="39"/>
      <c r="B67" s="17"/>
      <c r="C67" s="44" t="s">
        <v>178</v>
      </c>
      <c r="D67" s="46" t="s">
        <v>147</v>
      </c>
      <c r="E67" s="47">
        <v>66</v>
      </c>
      <c r="F67" s="49">
        <v>0</v>
      </c>
      <c r="G67" s="49"/>
      <c r="H67" s="49">
        <f>E67*F67</f>
        <v>0</v>
      </c>
    </row>
    <row r="68" spans="1:8" x14ac:dyDescent="0.3">
      <c r="A68" s="39"/>
      <c r="B68" s="17"/>
      <c r="C68" s="17" t="s">
        <v>179</v>
      </c>
      <c r="D68" s="18" t="s">
        <v>147</v>
      </c>
      <c r="E68" s="19">
        <v>17</v>
      </c>
      <c r="F68" s="48"/>
      <c r="G68" s="48">
        <v>0</v>
      </c>
      <c r="H68" s="48">
        <f>E68*G68</f>
        <v>0</v>
      </c>
    </row>
    <row r="69" spans="1:8" x14ac:dyDescent="0.3">
      <c r="A69" s="39"/>
      <c r="B69" s="17"/>
      <c r="C69" s="44" t="s">
        <v>180</v>
      </c>
      <c r="D69" s="46" t="s">
        <v>147</v>
      </c>
      <c r="E69" s="47">
        <v>17</v>
      </c>
      <c r="F69" s="49">
        <v>0</v>
      </c>
      <c r="G69" s="49"/>
      <c r="H69" s="49">
        <f>E69*F69</f>
        <v>0</v>
      </c>
    </row>
    <row r="70" spans="1:8" x14ac:dyDescent="0.3">
      <c r="A70" s="39"/>
      <c r="B70" s="17"/>
      <c r="C70" s="17" t="s">
        <v>181</v>
      </c>
      <c r="D70" s="18" t="s">
        <v>147</v>
      </c>
      <c r="E70" s="19">
        <v>6</v>
      </c>
      <c r="F70" s="48"/>
      <c r="G70" s="48">
        <v>0</v>
      </c>
      <c r="H70" s="48">
        <f>E70*G70</f>
        <v>0</v>
      </c>
    </row>
    <row r="71" spans="1:8" x14ac:dyDescent="0.3">
      <c r="A71" s="39"/>
      <c r="B71" s="17"/>
      <c r="C71" s="44" t="s">
        <v>182</v>
      </c>
      <c r="D71" s="46" t="s">
        <v>147</v>
      </c>
      <c r="E71" s="47">
        <v>6</v>
      </c>
      <c r="F71" s="49">
        <v>0</v>
      </c>
      <c r="G71" s="49"/>
      <c r="H71" s="49">
        <f>E71*F71</f>
        <v>0</v>
      </c>
    </row>
    <row r="72" spans="1:8" x14ac:dyDescent="0.3">
      <c r="A72" s="39"/>
      <c r="B72" s="17"/>
      <c r="C72" s="17" t="s">
        <v>183</v>
      </c>
      <c r="D72" s="18" t="s">
        <v>147</v>
      </c>
      <c r="E72" s="19">
        <v>470</v>
      </c>
      <c r="F72" s="48"/>
      <c r="G72" s="48">
        <v>0</v>
      </c>
      <c r="H72" s="48">
        <f>E72*G72</f>
        <v>0</v>
      </c>
    </row>
    <row r="73" spans="1:8" x14ac:dyDescent="0.3">
      <c r="A73" s="39"/>
      <c r="B73" s="17"/>
      <c r="C73" s="44" t="s">
        <v>184</v>
      </c>
      <c r="D73" s="46" t="s">
        <v>147</v>
      </c>
      <c r="E73" s="47">
        <v>470</v>
      </c>
      <c r="F73" s="49">
        <v>0</v>
      </c>
      <c r="G73" s="49"/>
      <c r="H73" s="49">
        <f>E73*F73</f>
        <v>0</v>
      </c>
    </row>
    <row r="74" spans="1:8" x14ac:dyDescent="0.3">
      <c r="A74" s="39"/>
      <c r="B74" s="17"/>
      <c r="C74" s="17" t="s">
        <v>185</v>
      </c>
      <c r="D74" s="18" t="s">
        <v>132</v>
      </c>
      <c r="E74" s="19">
        <v>410</v>
      </c>
      <c r="F74" s="48"/>
      <c r="G74" s="48">
        <v>0</v>
      </c>
      <c r="H74" s="48">
        <f>E74*G74</f>
        <v>0</v>
      </c>
    </row>
    <row r="75" spans="1:8" x14ac:dyDescent="0.3">
      <c r="A75" s="39"/>
      <c r="B75" s="17"/>
      <c r="C75" s="44" t="s">
        <v>186</v>
      </c>
      <c r="D75" s="46" t="s">
        <v>132</v>
      </c>
      <c r="E75" s="47">
        <v>410</v>
      </c>
      <c r="F75" s="49">
        <v>0</v>
      </c>
      <c r="G75" s="49"/>
      <c r="H75" s="49">
        <f>E75*F75</f>
        <v>0</v>
      </c>
    </row>
    <row r="76" spans="1:8" x14ac:dyDescent="0.3">
      <c r="A76" s="39"/>
      <c r="B76" s="17"/>
      <c r="C76" s="17" t="s">
        <v>187</v>
      </c>
      <c r="D76" s="18" t="s">
        <v>132</v>
      </c>
      <c r="E76" s="19">
        <v>80</v>
      </c>
      <c r="F76" s="48"/>
      <c r="G76" s="48">
        <v>0</v>
      </c>
      <c r="H76" s="48">
        <f>E76*G76</f>
        <v>0</v>
      </c>
    </row>
    <row r="77" spans="1:8" x14ac:dyDescent="0.3">
      <c r="A77" s="39"/>
      <c r="B77" s="17"/>
      <c r="C77" s="44" t="s">
        <v>188</v>
      </c>
      <c r="D77" s="46" t="s">
        <v>132</v>
      </c>
      <c r="E77" s="47">
        <v>80</v>
      </c>
      <c r="F77" s="49">
        <v>0</v>
      </c>
      <c r="G77" s="49"/>
      <c r="H77" s="49">
        <f>E77*F77</f>
        <v>0</v>
      </c>
    </row>
    <row r="78" spans="1:8" ht="24" x14ac:dyDescent="0.3">
      <c r="A78" s="39"/>
      <c r="B78" s="17"/>
      <c r="C78" s="17" t="s">
        <v>189</v>
      </c>
      <c r="D78" s="18" t="s">
        <v>132</v>
      </c>
      <c r="E78" s="19">
        <v>94</v>
      </c>
      <c r="F78" s="48"/>
      <c r="G78" s="48">
        <v>0</v>
      </c>
      <c r="H78" s="48">
        <f>E78*G78</f>
        <v>0</v>
      </c>
    </row>
    <row r="79" spans="1:8" x14ac:dyDescent="0.3">
      <c r="A79" s="39"/>
      <c r="B79" s="17"/>
      <c r="C79" s="44" t="s">
        <v>190</v>
      </c>
      <c r="D79" s="46" t="s">
        <v>132</v>
      </c>
      <c r="E79" s="47">
        <v>94</v>
      </c>
      <c r="F79" s="49">
        <v>0</v>
      </c>
      <c r="G79" s="49"/>
      <c r="H79" s="49">
        <f>E79*F79</f>
        <v>0</v>
      </c>
    </row>
    <row r="80" spans="1:8" ht="24" x14ac:dyDescent="0.3">
      <c r="A80" s="39"/>
      <c r="B80" s="17"/>
      <c r="C80" s="17" t="s">
        <v>191</v>
      </c>
      <c r="D80" s="18" t="s">
        <v>147</v>
      </c>
      <c r="E80" s="19">
        <v>73</v>
      </c>
      <c r="F80" s="48"/>
      <c r="G80" s="48">
        <v>0</v>
      </c>
      <c r="H80" s="48">
        <f>E80*G80</f>
        <v>0</v>
      </c>
    </row>
    <row r="81" spans="1:8" x14ac:dyDescent="0.3">
      <c r="A81" s="39"/>
      <c r="B81" s="17"/>
      <c r="C81" s="44" t="s">
        <v>192</v>
      </c>
      <c r="D81" s="46" t="s">
        <v>147</v>
      </c>
      <c r="E81" s="47">
        <v>73</v>
      </c>
      <c r="F81" s="49">
        <v>0</v>
      </c>
      <c r="G81" s="49"/>
      <c r="H81" s="49">
        <f>E81*F81</f>
        <v>0</v>
      </c>
    </row>
    <row r="82" spans="1:8" x14ac:dyDescent="0.3">
      <c r="A82" s="43"/>
      <c r="B82" s="35"/>
      <c r="C82" s="35"/>
      <c r="D82" s="36"/>
      <c r="E82" s="37"/>
      <c r="F82" s="38"/>
      <c r="G82" s="38"/>
      <c r="H82" s="38"/>
    </row>
    <row r="83" spans="1:8" ht="15.6" x14ac:dyDescent="0.35">
      <c r="A83" s="41"/>
      <c r="B83" s="11" t="s">
        <v>193</v>
      </c>
      <c r="C83" s="11" t="s">
        <v>194</v>
      </c>
      <c r="D83" s="20"/>
      <c r="E83" s="21"/>
      <c r="F83" s="33"/>
      <c r="G83" s="33"/>
      <c r="H83" s="33">
        <f>SUM(H84:H89)</f>
        <v>0</v>
      </c>
    </row>
    <row r="84" spans="1:8" x14ac:dyDescent="0.3">
      <c r="A84" s="39"/>
      <c r="B84" s="17" t="s">
        <v>195</v>
      </c>
      <c r="C84" s="17" t="s">
        <v>196</v>
      </c>
      <c r="D84" s="18" t="s">
        <v>197</v>
      </c>
      <c r="E84" s="19">
        <v>0</v>
      </c>
      <c r="F84" s="48"/>
      <c r="G84" s="48">
        <v>0</v>
      </c>
      <c r="H84" s="48">
        <f>E84*G84</f>
        <v>0</v>
      </c>
    </row>
    <row r="85" spans="1:8" x14ac:dyDescent="0.3">
      <c r="A85" s="39"/>
      <c r="B85" s="17"/>
      <c r="C85" s="17" t="s">
        <v>198</v>
      </c>
      <c r="D85" s="18" t="s">
        <v>199</v>
      </c>
      <c r="E85" s="19">
        <v>60</v>
      </c>
      <c r="F85" s="48"/>
      <c r="G85" s="48">
        <v>0</v>
      </c>
      <c r="H85" s="48">
        <f>E85*G85</f>
        <v>0</v>
      </c>
    </row>
    <row r="86" spans="1:8" x14ac:dyDescent="0.3">
      <c r="A86" s="39"/>
      <c r="B86" s="17"/>
      <c r="C86" s="17" t="s">
        <v>200</v>
      </c>
      <c r="D86" s="18" t="s">
        <v>201</v>
      </c>
      <c r="E86" s="19">
        <v>1</v>
      </c>
      <c r="F86" s="48"/>
      <c r="G86" s="48">
        <v>0</v>
      </c>
      <c r="H86" s="48">
        <f>E86*G86</f>
        <v>0</v>
      </c>
    </row>
    <row r="87" spans="1:8" ht="24" x14ac:dyDescent="0.3">
      <c r="A87" s="39"/>
      <c r="B87" s="17"/>
      <c r="C87" s="17" t="s">
        <v>206</v>
      </c>
      <c r="D87" s="18" t="s">
        <v>147</v>
      </c>
      <c r="E87" s="19">
        <v>180</v>
      </c>
      <c r="F87" s="48"/>
      <c r="G87" s="48">
        <v>0</v>
      </c>
      <c r="H87" s="48">
        <f>E87*G87</f>
        <v>0</v>
      </c>
    </row>
    <row r="88" spans="1:8" ht="24" x14ac:dyDescent="0.3">
      <c r="A88" s="39"/>
      <c r="B88" s="17"/>
      <c r="C88" s="17" t="s">
        <v>202</v>
      </c>
      <c r="D88" s="18" t="s">
        <v>132</v>
      </c>
      <c r="E88" s="19">
        <v>1954</v>
      </c>
      <c r="F88" s="48"/>
      <c r="G88" s="48">
        <v>0</v>
      </c>
      <c r="H88" s="48">
        <f>E88*G88</f>
        <v>0</v>
      </c>
    </row>
    <row r="89" spans="1:8" x14ac:dyDescent="0.3">
      <c r="A89" s="39"/>
      <c r="B89" s="17"/>
      <c r="C89" s="17" t="s">
        <v>203</v>
      </c>
      <c r="D89" s="18" t="s">
        <v>204</v>
      </c>
      <c r="E89" s="19">
        <v>5</v>
      </c>
      <c r="F89" s="48">
        <v>0</v>
      </c>
      <c r="G89" s="48"/>
      <c r="H89" s="48">
        <f>ROUND(E89*F89,2)</f>
        <v>0</v>
      </c>
    </row>
    <row r="90" spans="1:8" x14ac:dyDescent="0.3">
      <c r="A90" s="43"/>
      <c r="B90" s="35"/>
      <c r="C90" s="35"/>
      <c r="D90" s="36"/>
      <c r="E90" s="37"/>
      <c r="F90" s="38"/>
      <c r="G90" s="38"/>
      <c r="H90" s="38"/>
    </row>
    <row r="91" spans="1:8" ht="28.2" customHeight="1" x14ac:dyDescent="0.35">
      <c r="A91" s="25"/>
      <c r="B91" s="26"/>
      <c r="C91" s="50"/>
      <c r="D91" s="26"/>
      <c r="E91" s="27"/>
      <c r="F91" s="213" t="s">
        <v>205</v>
      </c>
      <c r="G91" s="213"/>
      <c r="H91" s="51">
        <f>SUM(H14, H22, H29, H32, H35, H83)</f>
        <v>0</v>
      </c>
    </row>
  </sheetData>
  <mergeCells count="4">
    <mergeCell ref="A1:H1"/>
    <mergeCell ref="E7:H7"/>
    <mergeCell ref="E8:H8"/>
    <mergeCell ref="F91:G91"/>
  </mergeCells>
  <pageMargins left="0.39370079040527345" right="0.39370079040527345" top="0.7874015808105469" bottom="0.7874015808105469" header="0" footer="0"/>
  <pageSetup paperSize="9" fitToHeight="100" orientation="portrait" blackAndWhite="1" r:id="rId1"/>
  <headerFooter alignWithMargins="0">
    <oddFooter>&amp;C   Strana &amp;P  z &amp;N</oddFooter>
  </headerFooter>
  <ignoredErrors>
    <ignoredError sqref="B29 B22:B23 B14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48FE13DC2D2A429C77ECAB3E9E1BFC" ma:contentTypeVersion="12" ma:contentTypeDescription="Umožňuje vytvoriť nový dokument." ma:contentTypeScope="" ma:versionID="c7d23cf7e3a538be619e848a3bcbe70d">
  <xsd:schema xmlns:xsd="http://www.w3.org/2001/XMLSchema" xmlns:xs="http://www.w3.org/2001/XMLSchema" xmlns:p="http://schemas.microsoft.com/office/2006/metadata/properties" xmlns:ns2="ac8432ae-bd75-4e87-b3ae-2052e9413f78" xmlns:ns3="f5bdacc0-3e79-4235-8e6f-6497e7013d5e" targetNamespace="http://schemas.microsoft.com/office/2006/metadata/properties" ma:root="true" ma:fieldsID="bd74fff4c706736fa1394a91901dd249" ns2:_="" ns3:_="">
    <xsd:import namespace="ac8432ae-bd75-4e87-b3ae-2052e9413f78"/>
    <xsd:import namespace="f5bdacc0-3e79-4235-8e6f-6497e7013d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8432ae-bd75-4e87-b3ae-2052e9413f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742a9031-2e14-466e-b8f9-65a52637ed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bdacc0-3e79-4235-8e6f-6497e7013d5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b9f3534-3a2d-4806-9236-c0ebad87461e}" ma:internalName="TaxCatchAll" ma:showField="CatchAllData" ma:web="f5bdacc0-3e79-4235-8e6f-6497e7013d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bdacc0-3e79-4235-8e6f-6497e7013d5e" xsi:nil="true"/>
    <lcf76f155ced4ddcb4097134ff3c332f xmlns="ac8432ae-bd75-4e87-b3ae-2052e9413f7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9BDD23C-AC77-49F1-B9F3-A8999C681A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8432ae-bd75-4e87-b3ae-2052e9413f78"/>
    <ds:schemaRef ds:uri="f5bdacc0-3e79-4235-8e6f-6497e7013d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20833E-40E3-47E2-A9D2-E9212ABA23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371832-CBF1-407E-AB24-0FE32AA980E8}">
  <ds:schemaRefs>
    <ds:schemaRef ds:uri="http://schemas.microsoft.com/office/2006/metadata/properties"/>
    <ds:schemaRef ds:uri="http://schemas.microsoft.com/office/infopath/2007/PartnerControls"/>
    <ds:schemaRef ds:uri="f5bdacc0-3e79-4235-8e6f-6497e7013d5e"/>
    <ds:schemaRef ds:uri="ac8432ae-bd75-4e87-b3ae-2052e9413f7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Krycí list</vt:lpstr>
      <vt:lpstr>Výkaz výmer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lukas.bazik</dc:creator>
  <cp:keywords/>
  <dc:description/>
  <cp:lastModifiedBy>JUDr. Lukáš Bažik</cp:lastModifiedBy>
  <cp:revision/>
  <dcterms:created xsi:type="dcterms:W3CDTF">2022-05-12T06:23:02Z</dcterms:created>
  <dcterms:modified xsi:type="dcterms:W3CDTF">2022-05-20T08:45:23Z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0x0101001548FE13DC2D2A429C77ECAB3E9E1BFC</vt:lpwstr>
  </property>
  <property fmtid="{D5CDD505-2E9C-101B-9397-08002B2CF9AE}" pid="3" name="MediaServiceImageTags">
    <vt:lpwstr/>
  </property>
</Properties>
</file>