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8" yWindow="6948" windowWidth="14400" windowHeight="9660" tabRatio="4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<sst xmlns="http://schemas.openxmlformats.org/spreadsheetml/2006/main" count="142" uniqueCount="98">
  <si>
    <t>P.Č.</t>
  </si>
  <si>
    <t>Skrátený popis</t>
  </si>
  <si>
    <t>MJ</t>
  </si>
  <si>
    <t>Množstvo celkom</t>
  </si>
  <si>
    <t>Jednotková cena</t>
  </si>
  <si>
    <t xml:space="preserve">Cena </t>
  </si>
  <si>
    <t>Ostatné konštrukcie a práce-búranie</t>
  </si>
  <si>
    <t>Búranie  priečok do výšky 4,0m</t>
  </si>
  <si>
    <t>m2</t>
  </si>
  <si>
    <t>Búranie dlažieb, s podkladom</t>
  </si>
  <si>
    <t xml:space="preserve">Odsekanie a odobratie stien z obkladačiek vnútorných </t>
  </si>
  <si>
    <t>Otlčenie omietok vnútorných</t>
  </si>
  <si>
    <t xml:space="preserve">Demontáž zariaďovacích predmetov </t>
  </si>
  <si>
    <t>ks</t>
  </si>
  <si>
    <t>Vodorovná doprava sutiny a vybúraných hmôt do 50 m</t>
  </si>
  <si>
    <t>t</t>
  </si>
  <si>
    <t>Odvoz sutiny a vybúraných hmôt na skládku do 20 km</t>
  </si>
  <si>
    <t>Poplatok za skladovanie - betón, tehly, dlaždice (17 01 ), ostatné</t>
  </si>
  <si>
    <t>Montáž lešenia ľahké pracovné pomocné, s výškou lešeňovej podlahy nad 1,90 do 2,50 m</t>
  </si>
  <si>
    <t>Demontáž lešenia ľahké pracovné pomocné, s výškou lešeňovej podlahy nad 1,90 do 2,50 m</t>
  </si>
  <si>
    <t xml:space="preserve">Vyčistenie a upratovanie budov pri výške podlaží do 4m (po stavbe) </t>
  </si>
  <si>
    <t>Zvislé a kompletné konštrukcie</t>
  </si>
  <si>
    <t>m3</t>
  </si>
  <si>
    <t>Domurovanie otvorov dverí</t>
  </si>
  <si>
    <t>Vodorovné konštrukcie</t>
  </si>
  <si>
    <t>Zámočnícke konštrukcie</t>
  </si>
  <si>
    <t>Posilnenenie stropu ocelovou konstrukciou, valcovane profily U180, L160, dodavka a montaz</t>
  </si>
  <si>
    <t>Spojovací matertiál</t>
  </si>
  <si>
    <t>kpl</t>
  </si>
  <si>
    <t>Tepelné izolácie</t>
  </si>
  <si>
    <t>Montáž zateplenia hr. 24</t>
  </si>
  <si>
    <t>Minerálna vlna hr.20, izolácia stropu</t>
  </si>
  <si>
    <t>Úpravy povrchov, podlahy, osadenie</t>
  </si>
  <si>
    <t>Vnútorná omietka stien , vápennocementová, hladká , s penetráciou</t>
  </si>
  <si>
    <t xml:space="preserve">Mazanina z betónu prostého tr. C12/15 hr. 5-8 cm -poter   </t>
  </si>
  <si>
    <t xml:space="preserve">Konštrukcie stolárske </t>
  </si>
  <si>
    <t>D+M Dvere jednokrídlové 900x2000 s obložkovou zárubňou, kovaním a prahom</t>
  </si>
  <si>
    <t>Konštrukcie tesárske</t>
  </si>
  <si>
    <t>Rezivo – hranoly</t>
  </si>
  <si>
    <t>Rezivo – laty</t>
  </si>
  <si>
    <t>Montáž tesárskych konštrukcií</t>
  </si>
  <si>
    <t>Spojovací materiál</t>
  </si>
  <si>
    <t>Podlahy z dlaždíc</t>
  </si>
  <si>
    <t>Montáž podláh z dlaždíc keram. ukladanie do tmelu UNIFIX-2K, špárov. Zázemie</t>
  </si>
  <si>
    <t>Dlažba keramická</t>
  </si>
  <si>
    <t>Dokončovacie práce maľby</t>
  </si>
  <si>
    <t>Maľby stien z maliarskych zmesí tekutých (Primalex, Jupol a pod.)   dvojnás. do 3,80 m- RAL sa upresní</t>
  </si>
  <si>
    <t>Oškrabanie starých náterov</t>
  </si>
  <si>
    <t>Zdravotechnika</t>
  </si>
  <si>
    <t>Rozvádzače</t>
  </si>
  <si>
    <t>ODBORNÁ PREHLIADKA SKÚSKA</t>
  </si>
  <si>
    <t>Celkovo</t>
  </si>
  <si>
    <t>bez DPH</t>
  </si>
  <si>
    <t>s DPH</t>
  </si>
  <si>
    <t>Salvator - oficína</t>
  </si>
  <si>
    <t>Murivo výplňové  - priečky</t>
  </si>
  <si>
    <t>Elektroinštalácia</t>
  </si>
  <si>
    <t>Zdravotechnika komplet</t>
  </si>
  <si>
    <t>Kúrenie, chladenie</t>
  </si>
  <si>
    <t>Kúrenie, chladenie komplet</t>
  </si>
  <si>
    <t>Skúšky</t>
  </si>
  <si>
    <t>Rozvádzač - silnoprúd</t>
  </si>
  <si>
    <t>Rozvádzač - slaboprúd</t>
  </si>
  <si>
    <t>Elektronštalácia</t>
  </si>
  <si>
    <t>Búranie a odstránenie drevených konštrukcií</t>
  </si>
  <si>
    <t>Ostatné</t>
  </si>
  <si>
    <t>Vstavané , celopresklenné priečky - laboratórium</t>
  </si>
  <si>
    <t>Renovácia výkladu a zádveria</t>
  </si>
  <si>
    <t>Montáž nábytku - pamiatkovo riadená</t>
  </si>
  <si>
    <t>Tepelná clona. - vsup</t>
  </si>
  <si>
    <t>Vstupné dvere, mreža - spoločné priestory</t>
  </si>
  <si>
    <t>Zabezpečovačka, kamerový systém</t>
  </si>
  <si>
    <t>Renovácia schodiska točitého</t>
  </si>
  <si>
    <t>Reštaurovanie podlahy , s výrobou kóopií</t>
  </si>
  <si>
    <t>Reštaurovanie stropu, maľby, štukatúry</t>
  </si>
  <si>
    <t>Projektová dokumentácia</t>
  </si>
  <si>
    <t>Povrch podláh  - laboratórium, umyvárka, sortiment, dvojité stropy</t>
  </si>
  <si>
    <t>Sanácia zavlhnutých stien plošná</t>
  </si>
  <si>
    <t>Tlaková dodatočná izolácia na výšku 1m</t>
  </si>
  <si>
    <t>m</t>
  </si>
  <si>
    <t>Vstavané medzistropy, ocelové</t>
  </si>
  <si>
    <t>Návrh na plnenie kritérií na vyhodnotenie ponúk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</si>
  <si>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</si>
  <si>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</si>
  <si>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</si>
  <si>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</si>
  <si>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</si>
  <si>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</si>
  <si>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</si>
  <si>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Daňový stav:</t>
  </si>
  <si>
    <t>Platca DPH/neplatca DPH</t>
  </si>
  <si>
    <r>
      <t xml:space="preserve">Čestné vyhlásenie: </t>
    </r>
    <r>
      <rPr>
        <sz val="12"/>
        <color indexed="8"/>
        <rFont val="Times New Roman"/>
        <family val="1"/>
      </rPr>
      <t xml:space="preserve">Predložením tejto ponuky čestne vyhlasujem, že spĺňam všetky podmienky účasti stanovené vo výzve na predkladanie ponúk a zároveň súhlasím so všetkými podmienkami uvedenými vo Výzve na prekladanie ponúk. Predložením tejto ponuky zároveň </t>
    </r>
    <r>
      <rPr>
        <b/>
        <sz val="12"/>
        <color indexed="8"/>
        <rFont val="Times New Roman"/>
        <family val="1"/>
      </rPr>
      <t>čestne vyhlasujem</t>
    </r>
    <r>
      <rPr>
        <sz val="12"/>
        <color indexed="8"/>
        <rFont val="Times New Roman"/>
        <family val="1"/>
      </rPr>
      <t xml:space="preserve">, že postupujem v súlade s </t>
    </r>
    <r>
      <rPr>
        <b/>
        <sz val="12"/>
        <color indexed="8"/>
        <rFont val="Times New Roman"/>
        <family val="1"/>
      </rPr>
      <t>etickým kódexom</t>
    </r>
    <r>
      <rPr>
        <sz val="12"/>
        <color indexed="8"/>
        <rFont val="Times New Roman"/>
        <family val="1"/>
      </rPr>
      <t xml:space="preserve"> uchádzača vydaným Úradom pre verejné obstarávanie:</t>
    </r>
  </si>
  <si>
    <t>https://www.uvo.gov.sk/zaujemcauchadzac/eticky-kodex-zaujemcu-uchadzaca-54b.html</t>
  </si>
  <si>
    <t>V .....................................................................................</t>
  </si>
  <si>
    <t>Dňa ....................................................</t>
  </si>
  <si>
    <t>........................................................................................</t>
  </si>
  <si>
    <t>Meno, priezvisko, funkcia</t>
  </si>
  <si>
    <t>Podpis ................................................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</si>
</sst>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##0;\-###0"/>
    <numFmt numFmtId="173" formatCode="###0.000;\-###0.000"/>
    <numFmt numFmtId="174" formatCode="_-* #,##0.00\ _S_k_-;\-* #,##0.00\ _S_k_-;_-* \-??\ _S_k_-;_-@_-"/>
    <numFmt numFmtId="175" formatCode="0.000_ ;\-0.000\ "/>
    <numFmt numFmtId="176" formatCode="#,##0.000;\-#,##0.000"/>
    <numFmt numFmtId="177" formatCode="0.000"/>
    <numFmt numFmtId="178" formatCode="\P\r\a\vd\a;&quot;Pravda&quot;;&quot;Nepravda&quot;"/>
    <numFmt numFmtId="179" formatCode="[$€-2]\ #\ ##,000_);[Red]\([$¥€-2]\ #\ 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  <font>
      <sz val="8"/>
      <name val="Arial CE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sz val="8"/>
      <name val="Tahoma"/>
      <family val="2"/>
    </font>
    <font>
      <i/>
      <sz val="9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9D08E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4" fontId="1" fillId="0" borderId="0" applyFill="0" applyBorder="0" applyAlignment="0" applyProtection="0"/>
    <xf numFmtId="169" fontId="1" fillId="0" borderId="0" applyFill="0" applyBorder="0" applyAlignment="0" applyProtection="0"/>
    <xf numFmtId="0" fontId="3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8" fillId="24" borderId="1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172" fontId="18" fillId="0" borderId="0" xfId="0" applyNumberFormat="1" applyFont="1" applyAlignment="1" applyProtection="1">
      <alignment horizontal="right"/>
      <protection/>
    </xf>
    <xf numFmtId="0" fontId="19" fillId="19" borderId="10" xfId="0" applyFont="1" applyFill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center" wrapText="1"/>
      <protection/>
    </xf>
    <xf numFmtId="173" fontId="18" fillId="0" borderId="0" xfId="0" applyNumberFormat="1" applyFont="1" applyAlignment="1" applyProtection="1">
      <alignment horizontal="right"/>
      <protection/>
    </xf>
    <xf numFmtId="174" fontId="20" fillId="0" borderId="10" xfId="33" applyFont="1" applyFill="1" applyBorder="1" applyAlignment="1" applyProtection="1">
      <alignment horizontal="right"/>
      <protection/>
    </xf>
    <xf numFmtId="172" fontId="18" fillId="0" borderId="12" xfId="0" applyNumberFormat="1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left" wrapText="1"/>
      <protection/>
    </xf>
    <xf numFmtId="0" fontId="18" fillId="0" borderId="14" xfId="0" applyFont="1" applyBorder="1" applyAlignment="1" applyProtection="1">
      <alignment horizontal="center" wrapText="1"/>
      <protection/>
    </xf>
    <xf numFmtId="173" fontId="18" fillId="0" borderId="15" xfId="0" applyNumberFormat="1" applyFont="1" applyBorder="1" applyAlignment="1" applyProtection="1">
      <alignment horizontal="right"/>
      <protection/>
    </xf>
    <xf numFmtId="0" fontId="18" fillId="0" borderId="16" xfId="0" applyFont="1" applyBorder="1" applyAlignment="1" applyProtection="1">
      <alignment horizontal="left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175" fontId="0" fillId="0" borderId="0" xfId="0" applyNumberFormat="1" applyAlignment="1">
      <alignment/>
    </xf>
    <xf numFmtId="0" fontId="0" fillId="0" borderId="0" xfId="0" applyFont="1" applyAlignment="1">
      <alignment horizontal="left" vertical="top"/>
    </xf>
    <xf numFmtId="172" fontId="18" fillId="0" borderId="18" xfId="0" applyNumberFormat="1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left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173" fontId="18" fillId="0" borderId="18" xfId="0" applyNumberFormat="1" applyFont="1" applyBorder="1" applyAlignment="1" applyProtection="1">
      <alignment horizontal="right"/>
      <protection/>
    </xf>
    <xf numFmtId="172" fontId="18" fillId="0" borderId="19" xfId="0" applyNumberFormat="1" applyFont="1" applyBorder="1" applyAlignment="1" applyProtection="1">
      <alignment horizontal="center"/>
      <protection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172" fontId="18" fillId="0" borderId="22" xfId="0" applyNumberFormat="1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 wrapText="1"/>
      <protection/>
    </xf>
    <xf numFmtId="0" fontId="21" fillId="0" borderId="15" xfId="0" applyFont="1" applyBorder="1" applyAlignment="1">
      <alignment/>
    </xf>
    <xf numFmtId="175" fontId="21" fillId="0" borderId="12" xfId="0" applyNumberFormat="1" applyFont="1" applyBorder="1" applyAlignment="1">
      <alignment/>
    </xf>
    <xf numFmtId="0" fontId="22" fillId="0" borderId="16" xfId="0" applyFont="1" applyBorder="1" applyAlignment="1" applyProtection="1">
      <alignment horizontal="left" wrapText="1"/>
      <protection/>
    </xf>
    <xf numFmtId="0" fontId="18" fillId="0" borderId="16" xfId="0" applyFont="1" applyBorder="1" applyAlignment="1" applyProtection="1">
      <alignment vertical="center" wrapText="1"/>
      <protection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3" xfId="0" applyFont="1" applyFill="1" applyBorder="1" applyAlignment="1" applyProtection="1">
      <alignment horizontal="center" wrapText="1"/>
      <protection/>
    </xf>
    <xf numFmtId="0" fontId="21" fillId="0" borderId="23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25" borderId="14" xfId="0" applyFont="1" applyFill="1" applyBorder="1" applyAlignment="1">
      <alignment horizontal="center"/>
    </xf>
    <xf numFmtId="0" fontId="21" fillId="25" borderId="15" xfId="0" applyFont="1" applyFill="1" applyBorder="1" applyAlignment="1">
      <alignment horizontal="right"/>
    </xf>
    <xf numFmtId="0" fontId="21" fillId="25" borderId="15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left" wrapText="1"/>
    </xf>
    <xf numFmtId="176" fontId="23" fillId="0" borderId="24" xfId="0" applyNumberFormat="1" applyFont="1" applyBorder="1" applyAlignment="1">
      <alignment horizontal="right"/>
    </xf>
    <xf numFmtId="39" fontId="23" fillId="0" borderId="24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24" fillId="25" borderId="15" xfId="0" applyNumberFormat="1" applyFont="1" applyFill="1" applyBorder="1" applyAlignment="1">
      <alignment horizontal="left"/>
    </xf>
    <xf numFmtId="4" fontId="24" fillId="25" borderId="15" xfId="0" applyNumberFormat="1" applyFont="1" applyFill="1" applyBorder="1" applyAlignment="1">
      <alignment horizontal="right"/>
    </xf>
    <xf numFmtId="49" fontId="25" fillId="25" borderId="15" xfId="0" applyNumberFormat="1" applyFont="1" applyFill="1" applyBorder="1" applyAlignment="1">
      <alignment horizontal="left"/>
    </xf>
    <xf numFmtId="4" fontId="25" fillId="25" borderId="15" xfId="0" applyNumberFormat="1" applyFont="1" applyFill="1" applyBorder="1" applyAlignment="1">
      <alignment horizontal="right"/>
    </xf>
    <xf numFmtId="0" fontId="26" fillId="25" borderId="15" xfId="0" applyFont="1" applyFill="1" applyBorder="1" applyAlignment="1">
      <alignment/>
    </xf>
    <xf numFmtId="49" fontId="26" fillId="25" borderId="15" xfId="0" applyNumberFormat="1" applyFont="1" applyFill="1" applyBorder="1" applyAlignment="1">
      <alignment horizontal="left"/>
    </xf>
    <xf numFmtId="4" fontId="26" fillId="25" borderId="15" xfId="0" applyNumberFormat="1" applyFont="1" applyFill="1" applyBorder="1" applyAlignment="1">
      <alignment horizontal="right"/>
    </xf>
    <xf numFmtId="49" fontId="27" fillId="25" borderId="15" xfId="0" applyNumberFormat="1" applyFont="1" applyFill="1" applyBorder="1" applyAlignment="1">
      <alignment horizontal="left"/>
    </xf>
    <xf numFmtId="177" fontId="18" fillId="0" borderId="25" xfId="0" applyNumberFormat="1" applyFont="1" applyBorder="1" applyAlignment="1" applyProtection="1">
      <alignment horizontal="right"/>
      <protection/>
    </xf>
    <xf numFmtId="177" fontId="18" fillId="0" borderId="15" xfId="0" applyNumberFormat="1" applyFont="1" applyBorder="1" applyAlignment="1" applyProtection="1">
      <alignment horizontal="right"/>
      <protection/>
    </xf>
    <xf numFmtId="177" fontId="18" fillId="0" borderId="18" xfId="0" applyNumberFormat="1" applyFont="1" applyBorder="1" applyAlignment="1" applyProtection="1">
      <alignment horizontal="right"/>
      <protection/>
    </xf>
    <xf numFmtId="177" fontId="20" fillId="0" borderId="10" xfId="33" applyNumberFormat="1" applyFont="1" applyFill="1" applyBorder="1" applyAlignment="1" applyProtection="1">
      <alignment horizontal="right"/>
      <protection/>
    </xf>
    <xf numFmtId="177" fontId="21" fillId="0" borderId="15" xfId="0" applyNumberFormat="1" applyFont="1" applyBorder="1" applyAlignment="1">
      <alignment/>
    </xf>
    <xf numFmtId="177" fontId="21" fillId="25" borderId="15" xfId="0" applyNumberFormat="1" applyFont="1" applyFill="1" applyBorder="1" applyAlignment="1">
      <alignment horizontal="right"/>
    </xf>
    <xf numFmtId="177" fontId="24" fillId="25" borderId="15" xfId="0" applyNumberFormat="1" applyFont="1" applyFill="1" applyBorder="1" applyAlignment="1">
      <alignment horizontal="right"/>
    </xf>
    <xf numFmtId="177" fontId="21" fillId="25" borderId="26" xfId="0" applyNumberFormat="1" applyFont="1" applyFill="1" applyBorder="1" applyAlignment="1">
      <alignment horizontal="center"/>
    </xf>
    <xf numFmtId="177" fontId="23" fillId="0" borderId="24" xfId="0" applyNumberFormat="1" applyFont="1" applyBorder="1" applyAlignment="1">
      <alignment horizontal="right"/>
    </xf>
    <xf numFmtId="177" fontId="25" fillId="25" borderId="15" xfId="0" applyNumberFormat="1" applyFont="1" applyFill="1" applyBorder="1" applyAlignment="1">
      <alignment horizontal="right"/>
    </xf>
    <xf numFmtId="0" fontId="35" fillId="26" borderId="27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5" fillId="26" borderId="28" xfId="0" applyFont="1" applyFill="1" applyBorder="1" applyAlignment="1">
      <alignment vertical="center"/>
    </xf>
    <xf numFmtId="0" fontId="35" fillId="26" borderId="29" xfId="0" applyFont="1" applyFill="1" applyBorder="1" applyAlignment="1">
      <alignment vertical="center"/>
    </xf>
    <xf numFmtId="0" fontId="35" fillId="26" borderId="30" xfId="0" applyFont="1" applyFill="1" applyBorder="1" applyAlignment="1">
      <alignment vertical="center"/>
    </xf>
    <xf numFmtId="0" fontId="36" fillId="26" borderId="31" xfId="0" applyFont="1" applyFill="1" applyBorder="1" applyAlignment="1">
      <alignment horizontal="center"/>
    </xf>
    <xf numFmtId="0" fontId="36" fillId="26" borderId="32" xfId="0" applyFont="1" applyFill="1" applyBorder="1" applyAlignment="1">
      <alignment horizontal="center"/>
    </xf>
    <xf numFmtId="0" fontId="36" fillId="26" borderId="33" xfId="0" applyFont="1" applyFill="1" applyBorder="1" applyAlignment="1">
      <alignment horizontal="center"/>
    </xf>
    <xf numFmtId="0" fontId="36" fillId="26" borderId="34" xfId="0" applyFont="1" applyFill="1" applyBorder="1" applyAlignment="1">
      <alignment horizontal="center"/>
    </xf>
    <xf numFmtId="0" fontId="36" fillId="26" borderId="0" xfId="0" applyFont="1" applyFill="1" applyBorder="1" applyAlignment="1">
      <alignment horizontal="center"/>
    </xf>
    <xf numFmtId="0" fontId="36" fillId="26" borderId="35" xfId="0" applyFont="1" applyFill="1" applyBorder="1" applyAlignment="1">
      <alignment horizontal="center"/>
    </xf>
    <xf numFmtId="0" fontId="36" fillId="26" borderId="36" xfId="0" applyFont="1" applyFill="1" applyBorder="1" applyAlignment="1">
      <alignment horizontal="center"/>
    </xf>
    <xf numFmtId="0" fontId="36" fillId="26" borderId="37" xfId="0" applyFont="1" applyFill="1" applyBorder="1" applyAlignment="1">
      <alignment horizontal="center"/>
    </xf>
    <xf numFmtId="0" fontId="36" fillId="26" borderId="38" xfId="0" applyFont="1" applyFill="1" applyBorder="1" applyAlignment="1">
      <alignment horizontal="center"/>
    </xf>
    <xf numFmtId="0" fontId="36" fillId="26" borderId="31" xfId="0" applyFont="1" applyFill="1" applyBorder="1" applyAlignment="1">
      <alignment horizontal="center" wrapText="1"/>
    </xf>
    <xf numFmtId="0" fontId="36" fillId="26" borderId="32" xfId="0" applyFont="1" applyFill="1" applyBorder="1" applyAlignment="1">
      <alignment horizontal="center" wrapText="1"/>
    </xf>
    <xf numFmtId="0" fontId="36" fillId="26" borderId="33" xfId="0" applyFont="1" applyFill="1" applyBorder="1" applyAlignment="1">
      <alignment horizontal="center" wrapText="1"/>
    </xf>
    <xf numFmtId="0" fontId="36" fillId="26" borderId="34" xfId="0" applyFont="1" applyFill="1" applyBorder="1" applyAlignment="1">
      <alignment horizontal="center" wrapText="1"/>
    </xf>
    <xf numFmtId="0" fontId="36" fillId="26" borderId="0" xfId="0" applyFont="1" applyFill="1" applyBorder="1" applyAlignment="1">
      <alignment horizontal="center" wrapText="1"/>
    </xf>
    <xf numFmtId="0" fontId="36" fillId="26" borderId="35" xfId="0" applyFont="1" applyFill="1" applyBorder="1" applyAlignment="1">
      <alignment horizontal="center" wrapText="1"/>
    </xf>
    <xf numFmtId="0" fontId="36" fillId="26" borderId="36" xfId="0" applyFont="1" applyFill="1" applyBorder="1" applyAlignment="1">
      <alignment horizontal="center" wrapText="1"/>
    </xf>
    <xf numFmtId="0" fontId="36" fillId="26" borderId="37" xfId="0" applyFont="1" applyFill="1" applyBorder="1" applyAlignment="1">
      <alignment horizontal="center" wrapText="1"/>
    </xf>
    <xf numFmtId="0" fontId="36" fillId="26" borderId="38" xfId="0" applyFont="1" applyFill="1" applyBorder="1" applyAlignment="1">
      <alignment horizontal="center" wrapText="1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27" borderId="41" xfId="0" applyFont="1" applyFill="1" applyBorder="1" applyAlignment="1">
      <alignment horizontal="center" vertical="center"/>
    </xf>
    <xf numFmtId="0" fontId="35" fillId="27" borderId="42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3" fillId="0" borderId="0" xfId="36" applyAlignment="1">
      <alignment horizontal="center"/>
    </xf>
    <xf numFmtId="0" fontId="35" fillId="0" borderId="37" xfId="0" applyFont="1" applyBorder="1" applyAlignment="1">
      <alignment/>
    </xf>
    <xf numFmtId="0" fontId="37" fillId="28" borderId="43" xfId="0" applyFont="1" applyFill="1" applyBorder="1" applyAlignment="1">
      <alignment horizontal="center" vertical="center" wrapText="1"/>
    </xf>
    <xf numFmtId="0" fontId="37" fillId="28" borderId="44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vo.gov.sk/zaujemcauchadzac/eticky-kodex-zaujemcu-uchadzaca-54b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zoomScalePageLayoutView="0" workbookViewId="0" topLeftCell="A14">
      <selection activeCell="E20" sqref="E20"/>
    </sheetView>
  </sheetViews>
  <sheetFormatPr defaultColWidth="9.140625" defaultRowHeight="15"/>
  <cols>
    <col min="1" max="1" width="8.8515625" style="0" customWidth="1"/>
    <col min="2" max="2" width="48.8515625" style="0" customWidth="1"/>
    <col min="3" max="4" width="8.8515625" style="0" customWidth="1"/>
    <col min="5" max="5" width="12.00390625" style="0" customWidth="1"/>
    <col min="6" max="6" width="15.421875" style="0" customWidth="1"/>
    <col min="7" max="8" width="8.8515625" style="0" customWidth="1"/>
  </cols>
  <sheetData>
    <row r="1" spans="1:8" ht="15">
      <c r="A1" s="91" t="s">
        <v>81</v>
      </c>
      <c r="B1" s="92"/>
      <c r="C1" s="92"/>
      <c r="D1" s="92"/>
      <c r="E1" s="92"/>
      <c r="F1" s="92"/>
      <c r="G1" s="92"/>
      <c r="H1" s="92"/>
    </row>
    <row r="2" spans="1:8" ht="14.25">
      <c r="A2" s="61" t="s">
        <v>82</v>
      </c>
      <c r="B2" s="63"/>
      <c r="C2" s="84"/>
      <c r="D2" s="85"/>
      <c r="E2" s="85"/>
      <c r="F2" s="85"/>
      <c r="G2" s="85"/>
      <c r="H2" s="85"/>
    </row>
    <row r="3" spans="1:8" ht="14.25">
      <c r="A3" s="61" t="s">
        <v>83</v>
      </c>
      <c r="B3" s="63"/>
      <c r="C3" s="84"/>
      <c r="D3" s="85"/>
      <c r="E3" s="85"/>
      <c r="F3" s="85"/>
      <c r="G3" s="85"/>
      <c r="H3" s="85"/>
    </row>
    <row r="4" spans="1:8" ht="14.25">
      <c r="A4" s="61" t="s">
        <v>84</v>
      </c>
      <c r="B4" s="63"/>
      <c r="C4" s="84"/>
      <c r="D4" s="85"/>
      <c r="E4" s="85"/>
      <c r="F4" s="85"/>
      <c r="G4" s="85"/>
      <c r="H4" s="85"/>
    </row>
    <row r="5" spans="1:8" ht="14.25">
      <c r="A5" s="61" t="s">
        <v>85</v>
      </c>
      <c r="B5" s="63"/>
      <c r="C5" s="84"/>
      <c r="D5" s="85"/>
      <c r="E5" s="85"/>
      <c r="F5" s="85"/>
      <c r="G5" s="85"/>
      <c r="H5" s="85"/>
    </row>
    <row r="6" spans="1:8" ht="14.25">
      <c r="A6" s="61" t="s">
        <v>86</v>
      </c>
      <c r="B6" s="63"/>
      <c r="C6" s="84"/>
      <c r="D6" s="85"/>
      <c r="E6" s="85"/>
      <c r="F6" s="85"/>
      <c r="G6" s="85"/>
      <c r="H6" s="85"/>
    </row>
    <row r="7" spans="1:8" ht="14.25">
      <c r="A7" s="61" t="s">
        <v>87</v>
      </c>
      <c r="B7" s="63"/>
      <c r="C7" s="84"/>
      <c r="D7" s="85"/>
      <c r="E7" s="85"/>
      <c r="F7" s="85"/>
      <c r="G7" s="85"/>
      <c r="H7" s="85"/>
    </row>
    <row r="8" spans="1:8" ht="14.25">
      <c r="A8" s="61" t="s">
        <v>88</v>
      </c>
      <c r="B8" s="63"/>
      <c r="C8" s="84"/>
      <c r="D8" s="85"/>
      <c r="E8" s="85"/>
      <c r="F8" s="85"/>
      <c r="G8" s="85"/>
      <c r="H8" s="85"/>
    </row>
    <row r="9" spans="1:8" ht="15" thickBot="1">
      <c r="A9" s="64" t="s">
        <v>89</v>
      </c>
      <c r="B9" s="65"/>
      <c r="C9" s="86" t="s">
        <v>90</v>
      </c>
      <c r="D9" s="87"/>
      <c r="E9" s="87"/>
      <c r="F9" s="87"/>
      <c r="G9" s="87"/>
      <c r="H9" s="87"/>
    </row>
    <row r="14" ht="15" thickBot="1"/>
    <row r="15" spans="1:6" ht="21" thickBot="1">
      <c r="A15" s="1" t="s">
        <v>0</v>
      </c>
      <c r="B15" s="1" t="s">
        <v>1</v>
      </c>
      <c r="C15" s="1" t="s">
        <v>2</v>
      </c>
      <c r="D15" s="2" t="s">
        <v>3</v>
      </c>
      <c r="E15" s="2" t="s">
        <v>4</v>
      </c>
      <c r="F15" s="1" t="s">
        <v>5</v>
      </c>
    </row>
    <row r="16" spans="1:6" ht="15" thickBot="1">
      <c r="A16" s="1"/>
      <c r="B16" s="1" t="s">
        <v>54</v>
      </c>
      <c r="C16" s="1"/>
      <c r="D16" s="2"/>
      <c r="E16" s="2"/>
      <c r="F16" s="1"/>
    </row>
    <row r="17" spans="1:6" ht="14.25">
      <c r="A17" s="3"/>
      <c r="B17" s="3"/>
      <c r="C17" s="4"/>
      <c r="D17" s="3"/>
      <c r="E17" s="3"/>
      <c r="F17" s="3"/>
    </row>
    <row r="18" spans="1:6" ht="15" thickBot="1">
      <c r="A18" s="3"/>
      <c r="B18" s="3"/>
      <c r="C18" s="4"/>
      <c r="D18" s="3"/>
      <c r="E18" s="3"/>
      <c r="F18" s="3"/>
    </row>
    <row r="19" spans="1:6" ht="19.5" customHeight="1" thickBot="1">
      <c r="A19" s="5"/>
      <c r="B19" s="6" t="s">
        <v>6</v>
      </c>
      <c r="C19" s="7"/>
      <c r="D19" s="8"/>
      <c r="E19" s="8"/>
      <c r="F19" s="9">
        <f>SUM(F20:F33)</f>
        <v>0</v>
      </c>
    </row>
    <row r="20" spans="1:6" ht="14.25">
      <c r="A20" s="10">
        <v>1</v>
      </c>
      <c r="B20" s="11" t="s">
        <v>7</v>
      </c>
      <c r="C20" s="12" t="s">
        <v>8</v>
      </c>
      <c r="D20" s="13">
        <v>30</v>
      </c>
      <c r="E20" s="13"/>
      <c r="F20" s="51">
        <f aca="true" t="shared" si="0" ref="F20:F33">D20*E20</f>
        <v>0</v>
      </c>
    </row>
    <row r="21" spans="1:6" ht="14.25">
      <c r="A21" s="10">
        <v>2</v>
      </c>
      <c r="B21" s="14" t="s">
        <v>9</v>
      </c>
      <c r="C21" s="15" t="s">
        <v>8</v>
      </c>
      <c r="D21" s="13">
        <v>25</v>
      </c>
      <c r="E21" s="13"/>
      <c r="F21" s="52">
        <f t="shared" si="0"/>
        <v>0</v>
      </c>
    </row>
    <row r="22" spans="1:6" ht="14.25">
      <c r="A22" s="10">
        <v>3</v>
      </c>
      <c r="B22" s="14" t="s">
        <v>10</v>
      </c>
      <c r="C22" s="12" t="s">
        <v>8</v>
      </c>
      <c r="D22" s="13">
        <v>20</v>
      </c>
      <c r="E22" s="13"/>
      <c r="F22" s="52">
        <f t="shared" si="0"/>
        <v>0</v>
      </c>
    </row>
    <row r="23" spans="1:7" ht="14.25">
      <c r="A23" s="10">
        <v>4</v>
      </c>
      <c r="B23" s="14" t="s">
        <v>11</v>
      </c>
      <c r="C23" s="12" t="s">
        <v>8</v>
      </c>
      <c r="D23" s="13">
        <v>120</v>
      </c>
      <c r="E23" s="13"/>
      <c r="F23" s="52">
        <f t="shared" si="0"/>
        <v>0</v>
      </c>
      <c r="G23" s="16"/>
    </row>
    <row r="24" spans="1:6" ht="14.25">
      <c r="A24" s="10">
        <v>5</v>
      </c>
      <c r="B24" s="14" t="s">
        <v>12</v>
      </c>
      <c r="C24" s="12" t="s">
        <v>13</v>
      </c>
      <c r="D24" s="13">
        <v>5</v>
      </c>
      <c r="E24" s="13"/>
      <c r="F24" s="52">
        <f t="shared" si="0"/>
        <v>0</v>
      </c>
    </row>
    <row r="25" spans="1:256" s="17" customFormat="1" ht="24" customHeight="1">
      <c r="A25" s="10">
        <v>7</v>
      </c>
      <c r="B25" s="14" t="s">
        <v>14</v>
      </c>
      <c r="C25" s="12" t="s">
        <v>15</v>
      </c>
      <c r="D25" s="13">
        <v>10</v>
      </c>
      <c r="E25" s="13"/>
      <c r="F25" s="52">
        <f t="shared" si="0"/>
        <v>0</v>
      </c>
      <c r="IU25"/>
      <c r="IV25"/>
    </row>
    <row r="26" spans="1:256" s="17" customFormat="1" ht="24" customHeight="1">
      <c r="A26" s="10">
        <v>8</v>
      </c>
      <c r="B26" s="14" t="s">
        <v>16</v>
      </c>
      <c r="C26" s="12" t="s">
        <v>15</v>
      </c>
      <c r="D26" s="13">
        <v>10</v>
      </c>
      <c r="E26" s="13"/>
      <c r="F26" s="52">
        <f t="shared" si="0"/>
        <v>0</v>
      </c>
      <c r="IU26"/>
      <c r="IV26"/>
    </row>
    <row r="27" spans="1:256" s="17" customFormat="1" ht="24" customHeight="1">
      <c r="A27" s="10">
        <v>9</v>
      </c>
      <c r="B27" s="14" t="s">
        <v>17</v>
      </c>
      <c r="C27" s="12" t="s">
        <v>15</v>
      </c>
      <c r="D27" s="13">
        <v>10</v>
      </c>
      <c r="E27" s="13"/>
      <c r="F27" s="52">
        <f t="shared" si="0"/>
        <v>0</v>
      </c>
      <c r="IU27"/>
      <c r="IV27"/>
    </row>
    <row r="28" spans="1:256" s="17" customFormat="1" ht="24" customHeight="1">
      <c r="A28" s="10">
        <v>10</v>
      </c>
      <c r="B28" s="14" t="s">
        <v>18</v>
      </c>
      <c r="C28" s="12" t="s">
        <v>8</v>
      </c>
      <c r="D28" s="13">
        <v>60</v>
      </c>
      <c r="E28" s="13"/>
      <c r="F28" s="52">
        <f t="shared" si="0"/>
        <v>0</v>
      </c>
      <c r="IU28"/>
      <c r="IV28"/>
    </row>
    <row r="29" spans="1:256" s="17" customFormat="1" ht="24" customHeight="1">
      <c r="A29" s="10">
        <v>11</v>
      </c>
      <c r="B29" s="14" t="s">
        <v>19</v>
      </c>
      <c r="C29" s="12" t="s">
        <v>8</v>
      </c>
      <c r="D29" s="13">
        <v>60</v>
      </c>
      <c r="E29" s="13"/>
      <c r="F29" s="52">
        <f t="shared" si="0"/>
        <v>0</v>
      </c>
      <c r="IU29"/>
      <c r="IV29"/>
    </row>
    <row r="30" spans="1:256" s="17" customFormat="1" ht="24" customHeight="1">
      <c r="A30" s="10">
        <v>12</v>
      </c>
      <c r="B30" s="14" t="s">
        <v>64</v>
      </c>
      <c r="C30" s="12" t="s">
        <v>28</v>
      </c>
      <c r="D30" s="13">
        <v>1</v>
      </c>
      <c r="E30" s="13"/>
      <c r="F30" s="52">
        <f t="shared" si="0"/>
        <v>0</v>
      </c>
      <c r="IU30"/>
      <c r="IV30"/>
    </row>
    <row r="31" spans="1:256" s="17" customFormat="1" ht="24" customHeight="1">
      <c r="A31" s="10">
        <v>13</v>
      </c>
      <c r="B31" s="14" t="s">
        <v>77</v>
      </c>
      <c r="C31" s="12" t="s">
        <v>8</v>
      </c>
      <c r="D31" s="13">
        <v>200</v>
      </c>
      <c r="E31" s="13"/>
      <c r="F31" s="52">
        <f t="shared" si="0"/>
        <v>0</v>
      </c>
      <c r="IU31"/>
      <c r="IV31"/>
    </row>
    <row r="32" spans="1:256" s="17" customFormat="1" ht="24" customHeight="1">
      <c r="A32" s="10">
        <v>14</v>
      </c>
      <c r="B32" s="14" t="s">
        <v>78</v>
      </c>
      <c r="C32" s="12" t="s">
        <v>79</v>
      </c>
      <c r="D32" s="13">
        <v>100</v>
      </c>
      <c r="E32" s="13"/>
      <c r="F32" s="52">
        <f t="shared" si="0"/>
        <v>0</v>
      </c>
      <c r="IU32"/>
      <c r="IV32"/>
    </row>
    <row r="33" spans="1:256" s="17" customFormat="1" ht="24" customHeight="1">
      <c r="A33" s="10">
        <v>15</v>
      </c>
      <c r="B33" s="14" t="s">
        <v>20</v>
      </c>
      <c r="C33" s="12" t="s">
        <v>8</v>
      </c>
      <c r="D33" s="13">
        <v>110</v>
      </c>
      <c r="E33" s="13"/>
      <c r="F33" s="52">
        <f t="shared" si="0"/>
        <v>0</v>
      </c>
      <c r="IU33"/>
      <c r="IV33"/>
    </row>
    <row r="34" spans="1:256" s="17" customFormat="1" ht="28.5" customHeight="1" thickBot="1">
      <c r="A34" s="18"/>
      <c r="B34" s="19"/>
      <c r="C34" s="20"/>
      <c r="D34" s="21"/>
      <c r="E34" s="21"/>
      <c r="F34" s="53"/>
      <c r="IU34"/>
      <c r="IV34"/>
    </row>
    <row r="35" spans="1:6" ht="20.25" customHeight="1" thickBot="1">
      <c r="A35" s="22"/>
      <c r="B35" s="6" t="s">
        <v>21</v>
      </c>
      <c r="C35" s="7"/>
      <c r="D35" s="23"/>
      <c r="E35" s="24"/>
      <c r="F35" s="54">
        <f>SUM(F36:F37)</f>
        <v>0</v>
      </c>
    </row>
    <row r="36" spans="1:6" ht="14.25">
      <c r="A36" s="25">
        <v>19</v>
      </c>
      <c r="B36" s="11" t="s">
        <v>55</v>
      </c>
      <c r="C36" s="26" t="s">
        <v>22</v>
      </c>
      <c r="D36" s="27">
        <v>20</v>
      </c>
      <c r="E36" s="27"/>
      <c r="F36" s="52">
        <f>D36*E36</f>
        <v>0</v>
      </c>
    </row>
    <row r="37" spans="1:6" ht="14.25">
      <c r="A37" s="10">
        <v>21</v>
      </c>
      <c r="B37" s="14" t="s">
        <v>23</v>
      </c>
      <c r="C37" s="26" t="s">
        <v>8</v>
      </c>
      <c r="D37" s="27">
        <v>10</v>
      </c>
      <c r="E37" s="27"/>
      <c r="F37" s="52">
        <f>D37*E37</f>
        <v>0</v>
      </c>
    </row>
    <row r="38" spans="1:6" ht="15" thickBot="1">
      <c r="A38" s="10"/>
      <c r="B38" s="14"/>
      <c r="C38" s="26"/>
      <c r="D38" s="27"/>
      <c r="E38" s="27"/>
      <c r="F38" s="52"/>
    </row>
    <row r="39" spans="1:6" ht="20.25" customHeight="1" thickBot="1">
      <c r="A39" s="22"/>
      <c r="B39" s="6" t="s">
        <v>24</v>
      </c>
      <c r="C39" s="7"/>
      <c r="D39" s="23"/>
      <c r="E39" s="24"/>
      <c r="F39" s="54">
        <f>SUM(F40:F42)</f>
        <v>0</v>
      </c>
    </row>
    <row r="40" spans="1:6" ht="14.25">
      <c r="A40" s="25">
        <v>19</v>
      </c>
      <c r="B40" s="11" t="s">
        <v>80</v>
      </c>
      <c r="C40" s="26" t="s">
        <v>28</v>
      </c>
      <c r="D40" s="27">
        <v>1</v>
      </c>
      <c r="E40" s="27"/>
      <c r="F40" s="52">
        <f>D40*E40</f>
        <v>0</v>
      </c>
    </row>
    <row r="41" spans="1:6" ht="13.5" customHeight="1">
      <c r="A41" s="10"/>
      <c r="B41" s="14"/>
      <c r="C41" s="26"/>
      <c r="D41" s="27"/>
      <c r="E41" s="27"/>
      <c r="F41" s="52"/>
    </row>
    <row r="42" spans="1:6" ht="15" thickBot="1">
      <c r="A42" s="18"/>
      <c r="B42" s="19"/>
      <c r="C42" s="20"/>
      <c r="D42" s="21"/>
      <c r="E42" s="21"/>
      <c r="F42" s="53"/>
    </row>
    <row r="43" spans="1:6" ht="15" thickBot="1">
      <c r="A43" s="22"/>
      <c r="B43" s="6" t="s">
        <v>25</v>
      </c>
      <c r="C43" s="7"/>
      <c r="D43" s="23"/>
      <c r="E43" s="24"/>
      <c r="F43" s="54">
        <f>SUM(F44:F45)</f>
        <v>0</v>
      </c>
    </row>
    <row r="44" spans="1:6" ht="21">
      <c r="A44" s="25">
        <v>24</v>
      </c>
      <c r="B44" s="14" t="s">
        <v>26</v>
      </c>
      <c r="C44" s="12" t="s">
        <v>15</v>
      </c>
      <c r="D44" s="27">
        <v>1</v>
      </c>
      <c r="E44" s="27"/>
      <c r="F44" s="55">
        <f>D44*E44</f>
        <v>0</v>
      </c>
    </row>
    <row r="45" spans="1:6" ht="27" customHeight="1">
      <c r="A45" s="25"/>
      <c r="B45" s="14" t="s">
        <v>27</v>
      </c>
      <c r="C45" s="12" t="s">
        <v>28</v>
      </c>
      <c r="D45" s="27">
        <v>1</v>
      </c>
      <c r="E45" s="27"/>
      <c r="F45" s="55">
        <f>D45*E45</f>
        <v>0</v>
      </c>
    </row>
    <row r="46" spans="1:6" ht="27" customHeight="1" thickBot="1">
      <c r="A46" s="25"/>
      <c r="B46" s="14"/>
      <c r="C46" s="12"/>
      <c r="D46" s="27"/>
      <c r="E46" s="27"/>
      <c r="F46" s="55"/>
    </row>
    <row r="47" spans="1:6" ht="18.75" customHeight="1" thickBot="1">
      <c r="A47" s="22"/>
      <c r="B47" s="6" t="s">
        <v>29</v>
      </c>
      <c r="C47" s="7"/>
      <c r="D47" s="23"/>
      <c r="E47" s="24"/>
      <c r="F47" s="54">
        <f>SUM(F48:F49)</f>
        <v>0</v>
      </c>
    </row>
    <row r="48" spans="1:6" ht="27" customHeight="1">
      <c r="A48" s="25">
        <v>24</v>
      </c>
      <c r="B48" s="14" t="s">
        <v>31</v>
      </c>
      <c r="C48" s="12" t="s">
        <v>8</v>
      </c>
      <c r="D48" s="27">
        <v>30</v>
      </c>
      <c r="E48" s="27"/>
      <c r="F48" s="55">
        <f>D48*E48</f>
        <v>0</v>
      </c>
    </row>
    <row r="49" spans="1:6" ht="27" customHeight="1">
      <c r="A49" s="25"/>
      <c r="B49" s="14" t="s">
        <v>30</v>
      </c>
      <c r="C49" s="12" t="s">
        <v>8</v>
      </c>
      <c r="D49" s="27">
        <v>30</v>
      </c>
      <c r="E49" s="27"/>
      <c r="F49" s="55">
        <f>D49*E49</f>
        <v>0</v>
      </c>
    </row>
    <row r="50" spans="1:6" ht="21.75" customHeight="1" thickBot="1">
      <c r="A50" s="18"/>
      <c r="B50" s="19"/>
      <c r="C50" s="20"/>
      <c r="D50" s="21"/>
      <c r="E50" s="21"/>
      <c r="F50" s="53"/>
    </row>
    <row r="51" spans="1:6" ht="19.5" customHeight="1" thickBot="1">
      <c r="A51" s="22"/>
      <c r="B51" s="6" t="s">
        <v>32</v>
      </c>
      <c r="C51" s="7"/>
      <c r="D51" s="23"/>
      <c r="E51" s="24"/>
      <c r="F51" s="54">
        <f>SUM(F52:F53)</f>
        <v>0</v>
      </c>
    </row>
    <row r="52" spans="1:6" ht="14.25">
      <c r="A52" s="10">
        <v>26</v>
      </c>
      <c r="B52" s="14" t="s">
        <v>33</v>
      </c>
      <c r="C52" s="26" t="s">
        <v>8</v>
      </c>
      <c r="D52" s="28">
        <v>120</v>
      </c>
      <c r="E52" s="28"/>
      <c r="F52" s="55">
        <f>D52*E52</f>
        <v>0</v>
      </c>
    </row>
    <row r="53" spans="1:6" ht="14.25">
      <c r="A53" s="10">
        <v>28</v>
      </c>
      <c r="B53" s="29" t="s">
        <v>34</v>
      </c>
      <c r="C53" s="26" t="s">
        <v>22</v>
      </c>
      <c r="D53" s="27">
        <v>1</v>
      </c>
      <c r="E53" s="27"/>
      <c r="F53" s="55">
        <f>D53*E53</f>
        <v>0</v>
      </c>
    </row>
    <row r="54" spans="1:6" ht="15" thickBot="1">
      <c r="A54" s="18"/>
      <c r="B54" s="19"/>
      <c r="C54" s="20"/>
      <c r="D54" s="21"/>
      <c r="E54" s="21"/>
      <c r="F54" s="53"/>
    </row>
    <row r="55" spans="1:6" ht="21" customHeight="1" thickBot="1">
      <c r="A55" s="22"/>
      <c r="B55" s="6" t="s">
        <v>35</v>
      </c>
      <c r="C55" s="7"/>
      <c r="D55" s="23"/>
      <c r="E55" s="24"/>
      <c r="F55" s="54">
        <f>SUM(F56)</f>
        <v>0</v>
      </c>
    </row>
    <row r="56" spans="1:6" ht="20.25">
      <c r="A56" s="10">
        <v>32</v>
      </c>
      <c r="B56" s="30" t="s">
        <v>36</v>
      </c>
      <c r="C56" s="12" t="s">
        <v>13</v>
      </c>
      <c r="D56" s="27">
        <v>1</v>
      </c>
      <c r="E56" s="27"/>
      <c r="F56" s="55">
        <f>D56*E56</f>
        <v>0</v>
      </c>
    </row>
    <row r="57" spans="1:6" ht="15" thickBot="1">
      <c r="A57" s="10"/>
      <c r="B57" s="30"/>
      <c r="C57" s="12"/>
      <c r="D57" s="27"/>
      <c r="E57" s="27"/>
      <c r="F57" s="55"/>
    </row>
    <row r="58" spans="1:6" ht="21" customHeight="1" thickBot="1">
      <c r="A58" s="22"/>
      <c r="B58" s="6" t="s">
        <v>37</v>
      </c>
      <c r="C58" s="7"/>
      <c r="D58" s="23"/>
      <c r="E58" s="24"/>
      <c r="F58" s="54">
        <f>SUM(F59:F62)</f>
        <v>0</v>
      </c>
    </row>
    <row r="59" spans="1:6" ht="14.25">
      <c r="A59" s="10">
        <v>32</v>
      </c>
      <c r="B59" s="30" t="s">
        <v>38</v>
      </c>
      <c r="C59" s="12" t="s">
        <v>22</v>
      </c>
      <c r="D59" s="27">
        <v>2</v>
      </c>
      <c r="E59" s="27"/>
      <c r="F59" s="55">
        <f>D59*E59</f>
        <v>0</v>
      </c>
    </row>
    <row r="60" spans="1:6" ht="14.25">
      <c r="A60" s="10"/>
      <c r="B60" s="30" t="s">
        <v>39</v>
      </c>
      <c r="C60" s="12" t="s">
        <v>22</v>
      </c>
      <c r="D60" s="27">
        <v>2</v>
      </c>
      <c r="E60" s="27"/>
      <c r="F60" s="55">
        <f>D60*E60</f>
        <v>0</v>
      </c>
    </row>
    <row r="61" spans="1:6" ht="14.25">
      <c r="A61" s="10"/>
      <c r="B61" s="30" t="s">
        <v>40</v>
      </c>
      <c r="C61" s="12" t="s">
        <v>28</v>
      </c>
      <c r="D61" s="27">
        <v>1</v>
      </c>
      <c r="E61" s="27"/>
      <c r="F61" s="55">
        <f>D61*E61</f>
        <v>0</v>
      </c>
    </row>
    <row r="62" spans="1:6" ht="14.25">
      <c r="A62" s="10"/>
      <c r="B62" s="30" t="s">
        <v>41</v>
      </c>
      <c r="C62" s="12" t="s">
        <v>28</v>
      </c>
      <c r="D62" s="27">
        <v>1</v>
      </c>
      <c r="E62" s="27"/>
      <c r="F62" s="55">
        <f>D62*E62</f>
        <v>0</v>
      </c>
    </row>
    <row r="63" spans="1:6" ht="15" thickBot="1">
      <c r="A63" s="18"/>
      <c r="B63" s="19"/>
      <c r="C63" s="20"/>
      <c r="D63" s="21"/>
      <c r="E63" s="21"/>
      <c r="F63" s="53"/>
    </row>
    <row r="64" spans="1:6" ht="18.75" customHeight="1" thickBot="1">
      <c r="A64" s="22"/>
      <c r="B64" s="6" t="s">
        <v>42</v>
      </c>
      <c r="C64" s="7"/>
      <c r="D64" s="23"/>
      <c r="E64" s="24"/>
      <c r="F64" s="54">
        <f>SUM(F65:F66)</f>
        <v>0</v>
      </c>
    </row>
    <row r="65" spans="1:6" ht="21">
      <c r="A65" s="10">
        <v>36</v>
      </c>
      <c r="B65" s="11" t="s">
        <v>43</v>
      </c>
      <c r="C65" s="31" t="s">
        <v>8</v>
      </c>
      <c r="D65" s="27">
        <v>4.88</v>
      </c>
      <c r="E65" s="27"/>
      <c r="F65" s="55">
        <f>D65*E65</f>
        <v>0</v>
      </c>
    </row>
    <row r="66" spans="1:6" ht="14.25">
      <c r="A66" s="10">
        <v>37</v>
      </c>
      <c r="B66" s="11" t="s">
        <v>44</v>
      </c>
      <c r="C66" s="31" t="s">
        <v>8</v>
      </c>
      <c r="D66" s="27">
        <v>4.88</v>
      </c>
      <c r="E66" s="27"/>
      <c r="F66" s="55">
        <f>D66*E66</f>
        <v>0</v>
      </c>
    </row>
    <row r="67" spans="1:6" ht="14.25">
      <c r="A67" s="18"/>
      <c r="B67" s="19"/>
      <c r="C67" s="20"/>
      <c r="D67" s="21"/>
      <c r="E67" s="21"/>
      <c r="F67" s="53"/>
    </row>
    <row r="68" spans="1:6" ht="15" thickBot="1">
      <c r="A68" s="18"/>
      <c r="B68" s="19"/>
      <c r="C68" s="20"/>
      <c r="D68" s="21"/>
      <c r="E68" s="21"/>
      <c r="F68" s="53"/>
    </row>
    <row r="69" spans="1:6" ht="15" thickBot="1">
      <c r="A69" s="22"/>
      <c r="B69" s="6" t="s">
        <v>45</v>
      </c>
      <c r="C69" s="7"/>
      <c r="D69" s="23"/>
      <c r="E69" s="24"/>
      <c r="F69" s="54">
        <f>SUM(F70:F71)</f>
        <v>0</v>
      </c>
    </row>
    <row r="70" spans="1:6" ht="21">
      <c r="A70" s="10">
        <v>41</v>
      </c>
      <c r="B70" s="14" t="s">
        <v>46</v>
      </c>
      <c r="C70" s="32" t="s">
        <v>8</v>
      </c>
      <c r="D70" s="27">
        <v>450</v>
      </c>
      <c r="E70" s="27"/>
      <c r="F70" s="55">
        <f>D70*E70</f>
        <v>0</v>
      </c>
    </row>
    <row r="71" spans="1:6" ht="14.25">
      <c r="A71" s="10"/>
      <c r="B71" s="14" t="s">
        <v>47</v>
      </c>
      <c r="C71" s="32" t="s">
        <v>8</v>
      </c>
      <c r="D71" s="27">
        <v>200</v>
      </c>
      <c r="E71" s="27"/>
      <c r="F71" s="55">
        <f>D71*E71</f>
        <v>0</v>
      </c>
    </row>
    <row r="72" spans="1:6" ht="15" thickBot="1">
      <c r="A72" s="18"/>
      <c r="B72" s="19"/>
      <c r="C72" s="20"/>
      <c r="D72" s="21"/>
      <c r="E72" s="21"/>
      <c r="F72" s="53"/>
    </row>
    <row r="73" spans="1:6" ht="15" thickBot="1">
      <c r="A73" s="22"/>
      <c r="B73" s="6" t="s">
        <v>63</v>
      </c>
      <c r="C73" s="7"/>
      <c r="D73" s="23"/>
      <c r="E73" s="24"/>
      <c r="F73" s="54">
        <f>SUM(F74:F75)</f>
        <v>0</v>
      </c>
    </row>
    <row r="74" spans="1:6" ht="14.25">
      <c r="A74" s="33">
        <v>46</v>
      </c>
      <c r="B74" s="34" t="s">
        <v>56</v>
      </c>
      <c r="C74" s="35" t="s">
        <v>28</v>
      </c>
      <c r="D74" s="36">
        <v>1</v>
      </c>
      <c r="E74" s="36"/>
      <c r="F74" s="56">
        <f>D74*E74</f>
        <v>0</v>
      </c>
    </row>
    <row r="75" spans="2:6" ht="14.25">
      <c r="B75" s="50" t="s">
        <v>50</v>
      </c>
      <c r="C75" s="43" t="s">
        <v>13</v>
      </c>
      <c r="D75" s="44">
        <v>1</v>
      </c>
      <c r="E75" s="44"/>
      <c r="F75" s="57">
        <f>D75*E75</f>
        <v>0</v>
      </c>
    </row>
    <row r="76" spans="1:6" ht="15" thickBot="1">
      <c r="A76" s="33"/>
      <c r="B76" s="34"/>
      <c r="C76" s="35"/>
      <c r="D76" s="37"/>
      <c r="E76" s="37"/>
      <c r="F76" s="58"/>
    </row>
    <row r="77" spans="1:6" ht="15" thickBot="1">
      <c r="A77" s="33"/>
      <c r="B77" s="6" t="s">
        <v>48</v>
      </c>
      <c r="C77" s="7"/>
      <c r="D77" s="23"/>
      <c r="E77" s="24"/>
      <c r="F77" s="54">
        <f>SUM(F79:F80)</f>
        <v>0</v>
      </c>
    </row>
    <row r="78" spans="1:6" ht="14.25">
      <c r="A78" s="33"/>
      <c r="B78" s="34"/>
      <c r="C78" s="35"/>
      <c r="D78" s="37"/>
      <c r="E78" s="37"/>
      <c r="F78" s="58"/>
    </row>
    <row r="79" spans="1:6" s="42" customFormat="1" ht="14.25">
      <c r="A79" s="38"/>
      <c r="B79" s="39" t="s">
        <v>57</v>
      </c>
      <c r="C79" s="39" t="s">
        <v>28</v>
      </c>
      <c r="D79" s="40">
        <v>1</v>
      </c>
      <c r="E79" s="41"/>
      <c r="F79" s="59">
        <f>E79*D79</f>
        <v>0</v>
      </c>
    </row>
    <row r="80" spans="1:6" s="42" customFormat="1" ht="14.25">
      <c r="A80" s="38"/>
      <c r="B80" s="39" t="s">
        <v>60</v>
      </c>
      <c r="C80" s="39" t="s">
        <v>28</v>
      </c>
      <c r="D80" s="40">
        <v>1</v>
      </c>
      <c r="E80" s="41"/>
      <c r="F80" s="59">
        <f>E80*D80</f>
        <v>0</v>
      </c>
    </row>
    <row r="81" spans="1:6" s="42" customFormat="1" ht="15" thickBot="1">
      <c r="A81" s="38"/>
      <c r="B81" s="39"/>
      <c r="C81" s="39"/>
      <c r="D81" s="40"/>
      <c r="E81" s="41"/>
      <c r="F81" s="59"/>
    </row>
    <row r="82" spans="1:6" ht="15" thickBot="1">
      <c r="A82" s="33"/>
      <c r="B82" s="6" t="s">
        <v>58</v>
      </c>
      <c r="C82" s="7"/>
      <c r="D82" s="23"/>
      <c r="E82" s="24"/>
      <c r="F82" s="54">
        <f>SUM(F83:F85)</f>
        <v>0</v>
      </c>
    </row>
    <row r="83" spans="1:6" ht="14.25">
      <c r="A83" s="33"/>
      <c r="B83" s="39" t="s">
        <v>59</v>
      </c>
      <c r="C83" s="35" t="s">
        <v>28</v>
      </c>
      <c r="D83" s="37">
        <v>1</v>
      </c>
      <c r="E83" s="37"/>
      <c r="F83" s="59">
        <f>E83*D83</f>
        <v>0</v>
      </c>
    </row>
    <row r="84" spans="1:6" ht="14.25">
      <c r="A84" s="38"/>
      <c r="C84" s="39"/>
      <c r="D84" s="40"/>
      <c r="E84" s="41"/>
      <c r="F84" s="59"/>
    </row>
    <row r="85" spans="1:6" ht="14.25">
      <c r="A85" s="38"/>
      <c r="B85" s="39"/>
      <c r="C85" s="39"/>
      <c r="D85" s="40"/>
      <c r="E85" s="41"/>
      <c r="F85" s="59"/>
    </row>
    <row r="86" spans="1:6" ht="15" thickBot="1">
      <c r="A86" s="38"/>
      <c r="B86" s="39"/>
      <c r="C86" s="39"/>
      <c r="D86" s="40"/>
      <c r="E86" s="41"/>
      <c r="F86" s="59"/>
    </row>
    <row r="87" spans="1:6" ht="15" thickBot="1">
      <c r="A87" s="33"/>
      <c r="B87" s="6" t="s">
        <v>49</v>
      </c>
      <c r="C87" s="7"/>
      <c r="D87" s="23"/>
      <c r="E87" s="24"/>
      <c r="F87" s="54">
        <f>SUM(F89:F90)</f>
        <v>0</v>
      </c>
    </row>
    <row r="88" spans="1:6" ht="14.25">
      <c r="A88" s="38"/>
      <c r="B88" s="43"/>
      <c r="C88" s="43"/>
      <c r="D88" s="44"/>
      <c r="E88" s="44"/>
      <c r="F88" s="57"/>
    </row>
    <row r="89" spans="1:6" ht="14.25">
      <c r="A89" s="38"/>
      <c r="B89" s="43" t="s">
        <v>61</v>
      </c>
      <c r="C89" s="43" t="s">
        <v>13</v>
      </c>
      <c r="D89" s="44">
        <v>1</v>
      </c>
      <c r="E89" s="44"/>
      <c r="F89" s="57">
        <f>D89*E89</f>
        <v>0</v>
      </c>
    </row>
    <row r="90" spans="1:6" ht="14.25">
      <c r="A90" s="38"/>
      <c r="B90" s="43" t="s">
        <v>62</v>
      </c>
      <c r="C90" s="43" t="s">
        <v>13</v>
      </c>
      <c r="D90" s="44">
        <v>1</v>
      </c>
      <c r="E90" s="44"/>
      <c r="F90" s="57">
        <f>D90*E90</f>
        <v>0</v>
      </c>
    </row>
    <row r="91" spans="1:6" ht="14.25">
      <c r="A91" s="38"/>
      <c r="B91" s="43"/>
      <c r="C91" s="43"/>
      <c r="D91" s="44"/>
      <c r="E91" s="44"/>
      <c r="F91" s="57"/>
    </row>
    <row r="92" spans="1:6" ht="14.25">
      <c r="A92" s="38"/>
      <c r="B92" s="45"/>
      <c r="C92" s="45"/>
      <c r="D92" s="46"/>
      <c r="E92" s="46"/>
      <c r="F92" s="60"/>
    </row>
    <row r="93" spans="1:6" ht="15" thickBot="1">
      <c r="A93" s="38"/>
      <c r="B93" s="43"/>
      <c r="C93" s="43"/>
      <c r="D93" s="44"/>
      <c r="E93" s="44"/>
      <c r="F93" s="57"/>
    </row>
    <row r="94" spans="1:6" ht="15" thickBot="1">
      <c r="A94" s="38"/>
      <c r="B94" s="6" t="s">
        <v>65</v>
      </c>
      <c r="C94" s="7"/>
      <c r="D94" s="23"/>
      <c r="E94" s="24"/>
      <c r="F94" s="54">
        <f>SUM(F95:F106)</f>
        <v>0</v>
      </c>
    </row>
    <row r="95" spans="1:6" ht="14.25">
      <c r="A95" s="38"/>
      <c r="B95" s="47" t="s">
        <v>66</v>
      </c>
      <c r="C95" s="48" t="s">
        <v>8</v>
      </c>
      <c r="D95" s="49">
        <v>9.6</v>
      </c>
      <c r="E95" s="49"/>
      <c r="F95" s="57">
        <f aca="true" t="shared" si="1" ref="F95:F102">D95*E95</f>
        <v>0</v>
      </c>
    </row>
    <row r="96" spans="1:6" ht="14.25">
      <c r="A96" s="38"/>
      <c r="B96" s="47" t="s">
        <v>76</v>
      </c>
      <c r="C96" s="48" t="s">
        <v>8</v>
      </c>
      <c r="D96" s="49">
        <v>60</v>
      </c>
      <c r="E96" s="49"/>
      <c r="F96" s="57">
        <f t="shared" si="1"/>
        <v>0</v>
      </c>
    </row>
    <row r="97" spans="1:6" ht="14.25">
      <c r="A97" s="38"/>
      <c r="B97" s="47" t="s">
        <v>67</v>
      </c>
      <c r="C97" s="48" t="s">
        <v>28</v>
      </c>
      <c r="D97" s="49">
        <v>1</v>
      </c>
      <c r="E97" s="49"/>
      <c r="F97" s="57">
        <f t="shared" si="1"/>
        <v>0</v>
      </c>
    </row>
    <row r="98" spans="1:6" ht="14.25">
      <c r="A98" s="38"/>
      <c r="B98" s="47" t="s">
        <v>68</v>
      </c>
      <c r="C98" s="48" t="s">
        <v>28</v>
      </c>
      <c r="D98" s="49">
        <v>1</v>
      </c>
      <c r="E98" s="49"/>
      <c r="F98" s="57">
        <f t="shared" si="1"/>
        <v>0</v>
      </c>
    </row>
    <row r="99" spans="1:6" ht="14.25" customHeight="1">
      <c r="A99" s="38"/>
      <c r="B99" s="47" t="s">
        <v>69</v>
      </c>
      <c r="C99" s="48" t="s">
        <v>28</v>
      </c>
      <c r="D99" s="49">
        <v>1</v>
      </c>
      <c r="E99" s="49"/>
      <c r="F99" s="57">
        <f t="shared" si="1"/>
        <v>0</v>
      </c>
    </row>
    <row r="100" spans="1:6" ht="14.25" customHeight="1">
      <c r="A100" s="38"/>
      <c r="B100" s="43" t="s">
        <v>70</v>
      </c>
      <c r="C100" s="43" t="s">
        <v>28</v>
      </c>
      <c r="D100" s="44">
        <v>1</v>
      </c>
      <c r="E100" s="44"/>
      <c r="F100" s="57">
        <f t="shared" si="1"/>
        <v>0</v>
      </c>
    </row>
    <row r="101" spans="1:6" ht="14.25" customHeight="1">
      <c r="A101" s="38"/>
      <c r="B101" s="43" t="s">
        <v>71</v>
      </c>
      <c r="C101" s="43" t="s">
        <v>28</v>
      </c>
      <c r="D101" s="44">
        <v>1</v>
      </c>
      <c r="E101" s="44"/>
      <c r="F101" s="57">
        <f t="shared" si="1"/>
        <v>0</v>
      </c>
    </row>
    <row r="102" spans="1:6" ht="14.25" customHeight="1">
      <c r="A102" s="38"/>
      <c r="B102" s="48" t="s">
        <v>72</v>
      </c>
      <c r="C102" s="48" t="s">
        <v>28</v>
      </c>
      <c r="D102" s="49">
        <v>1</v>
      </c>
      <c r="E102" s="49"/>
      <c r="F102" s="57">
        <f t="shared" si="1"/>
        <v>0</v>
      </c>
    </row>
    <row r="103" spans="1:6" ht="14.25">
      <c r="A103" s="38"/>
      <c r="B103" s="48" t="s">
        <v>73</v>
      </c>
      <c r="C103" s="48" t="s">
        <v>28</v>
      </c>
      <c r="D103" s="49">
        <v>1</v>
      </c>
      <c r="E103" s="49"/>
      <c r="F103" s="57">
        <v>0</v>
      </c>
    </row>
    <row r="104" spans="1:6" ht="14.25">
      <c r="A104" s="38"/>
      <c r="B104" s="48" t="s">
        <v>74</v>
      </c>
      <c r="C104" s="48" t="s">
        <v>28</v>
      </c>
      <c r="D104" s="49">
        <v>1</v>
      </c>
      <c r="E104" s="49"/>
      <c r="F104" s="57">
        <v>0</v>
      </c>
    </row>
    <row r="105" spans="2:6" ht="14.25">
      <c r="B105" s="43" t="s">
        <v>75</v>
      </c>
      <c r="C105" s="43" t="s">
        <v>28</v>
      </c>
      <c r="D105" s="44">
        <v>1</v>
      </c>
      <c r="E105" s="44"/>
      <c r="F105" s="57">
        <f>D105*E105</f>
        <v>0</v>
      </c>
    </row>
    <row r="107" spans="2:6" ht="14.25">
      <c r="B107" s="43"/>
      <c r="C107" s="43"/>
      <c r="D107" s="44"/>
      <c r="E107" s="44"/>
      <c r="F107" s="44"/>
    </row>
    <row r="110" spans="5:7" ht="15" thickBot="1">
      <c r="E110" t="s">
        <v>51</v>
      </c>
      <c r="F110" s="9">
        <f>F94+F87+F82+F77+F73+F69+F64+F58+F55+F51+F47+F43+F39+F35+F19</f>
        <v>0</v>
      </c>
      <c r="G110" t="s">
        <v>52</v>
      </c>
    </row>
    <row r="113" spans="6:7" ht="15" thickBot="1">
      <c r="F113" s="9">
        <f>F110*1.2</f>
        <v>0</v>
      </c>
      <c r="G113" t="s">
        <v>53</v>
      </c>
    </row>
    <row r="116" spans="2:9" ht="14.25">
      <c r="B116" s="88" t="s">
        <v>91</v>
      </c>
      <c r="C116" s="88"/>
      <c r="D116" s="88"/>
      <c r="E116" s="88"/>
      <c r="F116" s="88"/>
      <c r="G116" s="88"/>
      <c r="H116" s="88"/>
      <c r="I116" s="88"/>
    </row>
    <row r="117" spans="2:9" ht="14.25">
      <c r="B117" s="88"/>
      <c r="C117" s="88"/>
      <c r="D117" s="88"/>
      <c r="E117" s="88"/>
      <c r="F117" s="88"/>
      <c r="G117" s="88"/>
      <c r="H117" s="88"/>
      <c r="I117" s="88"/>
    </row>
    <row r="118" spans="2:9" ht="14.25">
      <c r="B118" s="88"/>
      <c r="C118" s="88"/>
      <c r="D118" s="88"/>
      <c r="E118" s="88"/>
      <c r="F118" s="88"/>
      <c r="G118" s="88"/>
      <c r="H118" s="88"/>
      <c r="I118" s="88"/>
    </row>
    <row r="119" spans="2:9" ht="14.25">
      <c r="B119" s="88"/>
      <c r="C119" s="88"/>
      <c r="D119" s="88"/>
      <c r="E119" s="88"/>
      <c r="F119" s="88"/>
      <c r="G119" s="88"/>
      <c r="H119" s="88"/>
      <c r="I119" s="88"/>
    </row>
    <row r="120" spans="2:9" ht="14.25">
      <c r="B120" s="88"/>
      <c r="C120" s="88"/>
      <c r="D120" s="88"/>
      <c r="E120" s="88"/>
      <c r="F120" s="88"/>
      <c r="G120" s="88"/>
      <c r="H120" s="88"/>
      <c r="I120" s="88"/>
    </row>
    <row r="121" spans="2:9" ht="14.25">
      <c r="B121" s="88"/>
      <c r="C121" s="88"/>
      <c r="D121" s="88"/>
      <c r="E121" s="88"/>
      <c r="F121" s="88"/>
      <c r="G121" s="88"/>
      <c r="H121" s="88"/>
      <c r="I121" s="88"/>
    </row>
    <row r="122" spans="2:9" ht="14.25">
      <c r="B122" s="89" t="s">
        <v>92</v>
      </c>
      <c r="C122" s="89"/>
      <c r="D122" s="89"/>
      <c r="E122" s="89"/>
      <c r="F122" s="89"/>
      <c r="G122" s="89"/>
      <c r="H122" s="89"/>
      <c r="I122" s="89"/>
    </row>
    <row r="123" spans="2:9" ht="14.25">
      <c r="B123" s="90"/>
      <c r="C123" s="90"/>
      <c r="D123" s="62"/>
      <c r="E123" s="90"/>
      <c r="F123" s="90"/>
      <c r="G123" s="62"/>
      <c r="H123" s="62"/>
      <c r="I123" s="62"/>
    </row>
    <row r="124" spans="2:9" ht="14.25">
      <c r="B124" s="66" t="s">
        <v>93</v>
      </c>
      <c r="C124" s="67"/>
      <c r="D124" s="68"/>
      <c r="E124" s="66" t="s">
        <v>94</v>
      </c>
      <c r="F124" s="67"/>
      <c r="G124" s="67"/>
      <c r="H124" s="67"/>
      <c r="I124" s="67"/>
    </row>
    <row r="125" spans="2:9" ht="14.25">
      <c r="B125" s="69"/>
      <c r="C125" s="70"/>
      <c r="D125" s="71"/>
      <c r="E125" s="69"/>
      <c r="F125" s="70"/>
      <c r="G125" s="70"/>
      <c r="H125" s="70"/>
      <c r="I125" s="70"/>
    </row>
    <row r="126" spans="2:9" ht="14.25">
      <c r="B126" s="72"/>
      <c r="C126" s="73"/>
      <c r="D126" s="74"/>
      <c r="E126" s="72"/>
      <c r="F126" s="73"/>
      <c r="G126" s="73"/>
      <c r="H126" s="73"/>
      <c r="I126" s="73"/>
    </row>
    <row r="127" spans="2:9" ht="15" customHeight="1">
      <c r="B127" s="75" t="s">
        <v>95</v>
      </c>
      <c r="C127" s="76"/>
      <c r="D127" s="77"/>
      <c r="E127" s="66" t="s">
        <v>97</v>
      </c>
      <c r="F127" s="67"/>
      <c r="G127" s="67"/>
      <c r="H127" s="67"/>
      <c r="I127" s="67"/>
    </row>
    <row r="128" spans="2:9" ht="15" customHeight="1">
      <c r="B128" s="78" t="s">
        <v>96</v>
      </c>
      <c r="C128" s="79"/>
      <c r="D128" s="80"/>
      <c r="E128" s="69"/>
      <c r="F128" s="70"/>
      <c r="G128" s="70"/>
      <c r="H128" s="70"/>
      <c r="I128" s="70"/>
    </row>
    <row r="129" spans="2:9" ht="15">
      <c r="B129" s="81"/>
      <c r="C129" s="82"/>
      <c r="D129" s="83"/>
      <c r="E129" s="69"/>
      <c r="F129" s="70"/>
      <c r="G129" s="70"/>
      <c r="H129" s="70"/>
      <c r="I129" s="70"/>
    </row>
  </sheetData>
  <sheetProtection/>
  <mergeCells count="19">
    <mergeCell ref="E123:F123"/>
    <mergeCell ref="B123:C123"/>
    <mergeCell ref="A1:H1"/>
    <mergeCell ref="C2:H2"/>
    <mergeCell ref="C3:H3"/>
    <mergeCell ref="C4:H4"/>
    <mergeCell ref="C5:H5"/>
    <mergeCell ref="C6:H6"/>
    <mergeCell ref="C7:H7"/>
    <mergeCell ref="C8:H8"/>
    <mergeCell ref="C9:H9"/>
    <mergeCell ref="B116:I121"/>
    <mergeCell ref="B122:I122"/>
    <mergeCell ref="B124:D126"/>
    <mergeCell ref="E124:I126"/>
    <mergeCell ref="B127:D127"/>
    <mergeCell ref="B128:D128"/>
    <mergeCell ref="B129:D129"/>
    <mergeCell ref="E127:I129"/>
  </mergeCells>
  <hyperlinks>
    <hyperlink ref="B122" r:id="rId1" display="https://www.uvo.gov.sk/zaujemcauchadzac/eticky-kodex-zaujemcu-uchadzaca-54b.html"/>
  </hyperlinks>
  <printOptions/>
  <pageMargins left="0.7" right="0.7" top="0.75" bottom="0.75" header="0.5118055555555555" footer="0.5118055555555555"/>
  <pageSetup horizontalDpi="300" verticalDpi="3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Zemenčíková Adriána</dc:creator>
  <cp:keywords/>
  <dc:description/>
  <cp:lastModifiedBy>Szakáll Marian, Mgr.</cp:lastModifiedBy>
  <dcterms:created xsi:type="dcterms:W3CDTF">2022-05-17T13:13:48Z</dcterms:created>
  <dcterms:modified xsi:type="dcterms:W3CDTF">2022-05-25T15:04:36Z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