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2. Danka\Vestník\02. ŠZM elektrofyziológia\Súťažné podklady a prílohy k SP\"/>
    </mc:Choice>
  </mc:AlternateContent>
  <bookViews>
    <workbookView xWindow="0" yWindow="0" windowWidth="20490" windowHeight="7755" tabRatio="936"/>
  </bookViews>
  <sheets>
    <sheet name="Príloha č. 1" sheetId="4" r:id="rId1"/>
    <sheet name="Príloha č. 2" sheetId="5" r:id="rId2"/>
    <sheet name="Príloha č. 3" sheetId="18" r:id="rId3"/>
    <sheet name="Príloha č. 4 - časť 1" sheetId="85" r:id="rId4"/>
    <sheet name="Príloha č. 4 - časť 2" sheetId="86" r:id="rId5"/>
    <sheet name="Príloha č. 4 - časť 3" sheetId="88" r:id="rId6"/>
    <sheet name="Príloha č. 4 - časť 4" sheetId="89" r:id="rId7"/>
    <sheet name="Príloha č. 4 - časť 5" sheetId="90" r:id="rId8"/>
    <sheet name="Príloha č. 4 - časť 6" sheetId="91" r:id="rId9"/>
    <sheet name="Príloha č. 4 - časť 7" sheetId="92" r:id="rId10"/>
    <sheet name="Príloha č. 4 - časť 8" sheetId="93" r:id="rId11"/>
    <sheet name="Príloha č. 4 - časť 9." sheetId="100" r:id="rId12"/>
    <sheet name="Príloha č. 4 - časť 10." sheetId="94" r:id="rId13"/>
    <sheet name="Príloha č. 4 - časť 11" sheetId="95" r:id="rId14"/>
    <sheet name="Príloha č. 4 - časť 12" sheetId="101" r:id="rId15"/>
    <sheet name="Príloha č. 4 - časť 13" sheetId="96" r:id="rId16"/>
    <sheet name="Príloha č. 4 - časť 14" sheetId="97" r:id="rId17"/>
    <sheet name="Príloha č. 4 - časť 15" sheetId="99" r:id="rId18"/>
    <sheet name=" Príloha č. 5 - časť č. 1" sheetId="74" r:id="rId19"/>
    <sheet name=" Príloha č. 5 - časť č. 2" sheetId="102" r:id="rId20"/>
    <sheet name=" Príloha č. 5 - časť č. 3" sheetId="103" r:id="rId21"/>
    <sheet name=" Príloha č. 5 - časť č. 4" sheetId="104" r:id="rId22"/>
    <sheet name=" Príloha č. 5 - časť č. 5" sheetId="105" r:id="rId23"/>
    <sheet name=" Príloha č. 5 - časť č. 6" sheetId="108" r:id="rId24"/>
    <sheet name=" Príloha č. 5 - časť č. 7" sheetId="109" r:id="rId25"/>
    <sheet name=" Príloha č. 5 - časť č. 8" sheetId="110" r:id="rId26"/>
    <sheet name=" Príloha č. 5 - časť č. 9" sheetId="111" r:id="rId27"/>
    <sheet name=" Príloha č. 5 - časť č. 10" sheetId="112" r:id="rId28"/>
    <sheet name=" Príloha č. 5 - časť č. 11" sheetId="113" r:id="rId29"/>
    <sheet name=" Príloha č. 5 - časť č. 12" sheetId="115" r:id="rId30"/>
    <sheet name=" Príloha č. 5 - časť č. 13" sheetId="114" r:id="rId31"/>
    <sheet name=" Príloha č. 5 - časť č. 14" sheetId="116" r:id="rId32"/>
    <sheet name=" Príloha č. 5 - časť č. 15" sheetId="117" r:id="rId33"/>
    <sheet name=" Príloha č. 6 - časť č. 1" sheetId="66" r:id="rId34"/>
    <sheet name=" Príloha č. 6 - časť č. 2" sheetId="119" r:id="rId35"/>
    <sheet name=" Príloha č. 6 - časť č. 3" sheetId="120" r:id="rId36"/>
    <sheet name="Príloha č. 6 - časť č. 4" sheetId="121" r:id="rId37"/>
    <sheet name="Príloha č. 6 - časť č. 5" sheetId="122" r:id="rId38"/>
    <sheet name="Príloha č. 6 - časť č. 6" sheetId="123" r:id="rId39"/>
    <sheet name="Príloha č. 6 - časť č. 7" sheetId="124" r:id="rId40"/>
    <sheet name="Príloha č. 6 - časť č. 8" sheetId="125" r:id="rId41"/>
    <sheet name="Príloha č. 6 - časť č. 9" sheetId="126" r:id="rId42"/>
    <sheet name="Príloha č. 6 - časť č. 10" sheetId="127" r:id="rId43"/>
    <sheet name="Príloha č. 6 - časť č. 11" sheetId="128" r:id="rId44"/>
    <sheet name="Príloha č. 6 - časť č. 12" sheetId="129" r:id="rId45"/>
    <sheet name="Príloha č. 6 - časť č. 13" sheetId="130" r:id="rId46"/>
    <sheet name="Príloha č. 6 - časť č. 14" sheetId="131" r:id="rId47"/>
    <sheet name="Príloha č. 6 - časť č. 15" sheetId="132" r:id="rId48"/>
    <sheet name="Príloha č. 7" sheetId="45" r:id="rId49"/>
    <sheet name="Príloha č. 8" sheetId="43" r:id="rId50"/>
  </sheets>
  <definedNames>
    <definedName name="_xlnm.Print_Area" localSheetId="18">' Príloha č. 5 - časť č. 1'!$A$1:$K$24</definedName>
    <definedName name="_xlnm.Print_Area" localSheetId="27">' Príloha č. 5 - časť č. 10'!$A$1:$K$25</definedName>
    <definedName name="_xlnm.Print_Area" localSheetId="28">' Príloha č. 5 - časť č. 11'!$A$1:$K$27</definedName>
    <definedName name="_xlnm.Print_Area" localSheetId="29">' Príloha č. 5 - časť č. 12'!$A$1:$K$24</definedName>
    <definedName name="_xlnm.Print_Area" localSheetId="30">' Príloha č. 5 - časť č. 13'!$A$1:$K$29</definedName>
    <definedName name="_xlnm.Print_Area" localSheetId="31">' Príloha č. 5 - časť č. 14'!$A$1:$K$24</definedName>
    <definedName name="_xlnm.Print_Area" localSheetId="32">' Príloha č. 5 - časť č. 15'!$A$1:$K$24</definedName>
    <definedName name="_xlnm.Print_Area" localSheetId="19">' Príloha č. 5 - časť č. 2'!$A$1:$K$24</definedName>
    <definedName name="_xlnm.Print_Area" localSheetId="20">' Príloha č. 5 - časť č. 3'!$A$1:$K$26</definedName>
    <definedName name="_xlnm.Print_Area" localSheetId="21">' Príloha č. 5 - časť č. 4'!$A$1:$K$25</definedName>
    <definedName name="_xlnm.Print_Area" localSheetId="22">' Príloha č. 5 - časť č. 5'!$A$1:$K$32</definedName>
    <definedName name="_xlnm.Print_Area" localSheetId="23">' Príloha č. 5 - časť č. 6'!$A$1:$K$28</definedName>
    <definedName name="_xlnm.Print_Area" localSheetId="24">' Príloha č. 5 - časť č. 7'!$A$1:$K$32</definedName>
    <definedName name="_xlnm.Print_Area" localSheetId="25">' Príloha č. 5 - časť č. 8'!$A$1:$K$27</definedName>
    <definedName name="_xlnm.Print_Area" localSheetId="26">' Príloha č. 5 - časť č. 9'!$A$1:$K$27</definedName>
    <definedName name="_xlnm.Print_Area" localSheetId="33">' Príloha č. 6 - časť č. 1'!$A$1:$L$27</definedName>
    <definedName name="_xlnm.Print_Area" localSheetId="34">' Príloha č. 6 - časť č. 2'!$A$1:$L$27</definedName>
    <definedName name="_xlnm.Print_Area" localSheetId="35">' Príloha č. 6 - časť č. 3'!$A$1:$L$41</definedName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3'!$A$1:$D$31</definedName>
    <definedName name="_xlnm.Print_Area" localSheetId="3">'Príloha č. 4 - časť 1'!$A$1:$D$28</definedName>
    <definedName name="_xlnm.Print_Area" localSheetId="12">'Príloha č. 4 - časť 10.'!$A$1:$D$31</definedName>
    <definedName name="_xlnm.Print_Area" localSheetId="13">'Príloha č. 4 - časť 11'!$A$1:$D$37</definedName>
    <definedName name="_xlnm.Print_Area" localSheetId="14">'Príloha č. 4 - časť 12'!$A$1:$D$28</definedName>
    <definedName name="_xlnm.Print_Area" localSheetId="15">'Príloha č. 4 - časť 13'!$A$1:$D$43</definedName>
    <definedName name="_xlnm.Print_Area" localSheetId="16">'Príloha č. 4 - časť 14'!$A$1:$D$28</definedName>
    <definedName name="_xlnm.Print_Area" localSheetId="17">'Príloha č. 4 - časť 15'!$A$1:$D$28</definedName>
    <definedName name="_xlnm.Print_Area" localSheetId="4">'Príloha č. 4 - časť 2'!$A$1:$D$28</definedName>
    <definedName name="_xlnm.Print_Area" localSheetId="5">'Príloha č. 4 - časť 3'!$A$1:$D$114</definedName>
    <definedName name="_xlnm.Print_Area" localSheetId="6">'Príloha č. 4 - časť 4'!$A$1:$D$31</definedName>
    <definedName name="_xlnm.Print_Area" localSheetId="7">'Príloha č. 4 - časť 5'!$A$1:$D$52</definedName>
    <definedName name="_xlnm.Print_Area" localSheetId="8">'Príloha č. 4 - časť 6'!$A$1:$D$40</definedName>
    <definedName name="_xlnm.Print_Area" localSheetId="9">'Príloha č. 4 - časť 7'!$A$1:$D$52</definedName>
    <definedName name="_xlnm.Print_Area" localSheetId="10">'Príloha č. 4 - časť 8'!$A$1:$D$37</definedName>
    <definedName name="_xlnm.Print_Area" localSheetId="11">'Príloha č. 4 - časť 9.'!$A$1:$D$37</definedName>
    <definedName name="_xlnm.Print_Area" localSheetId="42">'Príloha č. 6 - časť č. 10'!$A$1:$L$35</definedName>
    <definedName name="_xlnm.Print_Area" localSheetId="43">'Príloha č. 6 - časť č. 11'!$A$1:$L$49</definedName>
    <definedName name="_xlnm.Print_Area" localSheetId="44">'Príloha č. 6 - časť č. 12'!$A$1:$L$28</definedName>
    <definedName name="_xlnm.Print_Area" localSheetId="45">'Príloha č. 6 - časť č. 13'!$A$1:$L$63</definedName>
    <definedName name="_xlnm.Print_Area" localSheetId="46">'Príloha č. 6 - časť č. 14'!$A$1:$L$28</definedName>
    <definedName name="_xlnm.Print_Area" localSheetId="47">'Príloha č. 6 - časť č. 15'!$A$1:$L$28</definedName>
    <definedName name="_xlnm.Print_Area" localSheetId="36">'Príloha č. 6 - časť č. 4'!$A$1:$L$34</definedName>
    <definedName name="_xlnm.Print_Area" localSheetId="37">'Príloha č. 6 - časť č. 5'!$A$1:$L$84</definedName>
    <definedName name="_xlnm.Print_Area" localSheetId="38">'Príloha č. 6 - časť č. 6'!$A$1:$L$56</definedName>
    <definedName name="_xlnm.Print_Area" localSheetId="39">'Príloha č. 6 - časť č. 7'!$A$1:$L$84</definedName>
    <definedName name="_xlnm.Print_Area" localSheetId="40">'Príloha č. 6 - časť č. 8'!$A$1:$L$49</definedName>
    <definedName name="_xlnm.Print_Area" localSheetId="41">'Príloha č. 6 - časť č. 9'!$A$1:$L$49</definedName>
    <definedName name="_xlnm.Print_Area" localSheetId="48">'Príloha č. 7'!$A$1:$D$23</definedName>
    <definedName name="_xlnm.Print_Area" localSheetId="49">'Príloha č. 8'!$A$1:$F$31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32" l="1"/>
  <c r="B23" i="132"/>
  <c r="C20" i="132"/>
  <c r="C19" i="132"/>
  <c r="C18" i="132"/>
  <c r="C17" i="132"/>
  <c r="A2" i="132"/>
  <c r="B24" i="131"/>
  <c r="B23" i="131"/>
  <c r="C20" i="131"/>
  <c r="C19" i="131"/>
  <c r="C18" i="131"/>
  <c r="C17" i="131"/>
  <c r="A2" i="131"/>
  <c r="B59" i="130"/>
  <c r="B58" i="130"/>
  <c r="C55" i="130"/>
  <c r="C54" i="130"/>
  <c r="C53" i="130"/>
  <c r="C52" i="130"/>
  <c r="A2" i="130"/>
  <c r="B24" i="129"/>
  <c r="B23" i="129"/>
  <c r="C20" i="129"/>
  <c r="C19" i="129"/>
  <c r="C18" i="129"/>
  <c r="C17" i="129"/>
  <c r="A2" i="129"/>
  <c r="B45" i="128"/>
  <c r="B44" i="128"/>
  <c r="C41" i="128"/>
  <c r="C40" i="128"/>
  <c r="C39" i="128"/>
  <c r="C38" i="128"/>
  <c r="A2" i="128"/>
  <c r="B31" i="127"/>
  <c r="B30" i="127"/>
  <c r="C27" i="127"/>
  <c r="C26" i="127"/>
  <c r="C25" i="127"/>
  <c r="C24" i="127"/>
  <c r="A2" i="127"/>
  <c r="B45" i="126"/>
  <c r="B44" i="126"/>
  <c r="C41" i="126"/>
  <c r="C40" i="126"/>
  <c r="C39" i="126"/>
  <c r="C38" i="126"/>
  <c r="A2" i="126"/>
  <c r="B45" i="125"/>
  <c r="B44" i="125"/>
  <c r="C41" i="125"/>
  <c r="C40" i="125"/>
  <c r="C39" i="125"/>
  <c r="C38" i="125"/>
  <c r="A2" i="125"/>
  <c r="B80" i="124"/>
  <c r="B79" i="124"/>
  <c r="C76" i="124"/>
  <c r="C75" i="124"/>
  <c r="C74" i="124"/>
  <c r="C73" i="124"/>
  <c r="A2" i="124"/>
  <c r="B52" i="123"/>
  <c r="B51" i="123"/>
  <c r="C48" i="123"/>
  <c r="C47" i="123"/>
  <c r="C46" i="123"/>
  <c r="C45" i="123"/>
  <c r="A2" i="123"/>
  <c r="B80" i="122"/>
  <c r="B79" i="122"/>
  <c r="C76" i="122"/>
  <c r="C75" i="122"/>
  <c r="C74" i="122"/>
  <c r="C73" i="122"/>
  <c r="A2" i="122"/>
  <c r="B30" i="121"/>
  <c r="B29" i="121"/>
  <c r="C26" i="121"/>
  <c r="C25" i="121"/>
  <c r="C24" i="121"/>
  <c r="C23" i="121"/>
  <c r="A2" i="121"/>
  <c r="B37" i="120"/>
  <c r="B36" i="120"/>
  <c r="C33" i="120"/>
  <c r="C32" i="120"/>
  <c r="C31" i="120"/>
  <c r="C30" i="120"/>
  <c r="A2" i="120"/>
  <c r="B23" i="119"/>
  <c r="B22" i="119"/>
  <c r="C19" i="119"/>
  <c r="C18" i="119"/>
  <c r="C17" i="119"/>
  <c r="C16" i="119"/>
  <c r="A2" i="119"/>
  <c r="G10" i="114" l="1"/>
  <c r="H10" i="114" s="1"/>
  <c r="I10" i="114"/>
  <c r="J10" i="114"/>
  <c r="G11" i="114"/>
  <c r="H11" i="114" s="1"/>
  <c r="I11" i="114"/>
  <c r="J11" i="114"/>
  <c r="J9" i="114"/>
  <c r="K9" i="114" s="1"/>
  <c r="I9" i="114"/>
  <c r="G9" i="114"/>
  <c r="H9" i="114" s="1"/>
  <c r="I9" i="113"/>
  <c r="J9" i="113" s="1"/>
  <c r="K9" i="113" s="1"/>
  <c r="G9" i="113"/>
  <c r="H9" i="113" s="1"/>
  <c r="I9" i="111"/>
  <c r="J9" i="111" s="1"/>
  <c r="K9" i="111" s="1"/>
  <c r="G9" i="111"/>
  <c r="H9" i="111" s="1"/>
  <c r="I9" i="110"/>
  <c r="J9" i="110" s="1"/>
  <c r="G9" i="110"/>
  <c r="H9" i="110" s="1"/>
  <c r="G14" i="109"/>
  <c r="H14" i="109" s="1"/>
  <c r="I14" i="109"/>
  <c r="J14" i="109" s="1"/>
  <c r="G10" i="109"/>
  <c r="H10" i="109"/>
  <c r="I10" i="109"/>
  <c r="J10" i="109"/>
  <c r="G11" i="109"/>
  <c r="H11" i="109"/>
  <c r="I11" i="109"/>
  <c r="J11" i="109" s="1"/>
  <c r="G12" i="109"/>
  <c r="H12" i="109" s="1"/>
  <c r="I12" i="109"/>
  <c r="J12" i="109"/>
  <c r="K12" i="109"/>
  <c r="G13" i="109"/>
  <c r="H13" i="109" s="1"/>
  <c r="I13" i="109"/>
  <c r="J13" i="109"/>
  <c r="K13" i="109"/>
  <c r="I9" i="109"/>
  <c r="G9" i="109"/>
  <c r="H9" i="109" s="1"/>
  <c r="K14" i="109" l="1"/>
  <c r="K10" i="114"/>
  <c r="K11" i="114"/>
  <c r="K9" i="110"/>
  <c r="K10" i="109"/>
  <c r="K11" i="109"/>
  <c r="J9" i="109"/>
  <c r="K9" i="109" s="1"/>
  <c r="G10" i="108" l="1"/>
  <c r="H10" i="108" s="1"/>
  <c r="I10" i="108"/>
  <c r="J10" i="108" s="1"/>
  <c r="K10" i="108" s="1"/>
  <c r="G11" i="108"/>
  <c r="H11" i="108" s="1"/>
  <c r="I11" i="108"/>
  <c r="J11" i="108" s="1"/>
  <c r="K11" i="108" s="1"/>
  <c r="G12" i="108"/>
  <c r="H12" i="108" s="1"/>
  <c r="I12" i="108"/>
  <c r="J12" i="108" s="1"/>
  <c r="K12" i="108" s="1"/>
  <c r="I9" i="108"/>
  <c r="G9" i="108"/>
  <c r="H9" i="108" s="1"/>
  <c r="G9" i="105"/>
  <c r="H9" i="105" s="1"/>
  <c r="I9" i="105"/>
  <c r="J9" i="105"/>
  <c r="K9" i="105" s="1"/>
  <c r="G10" i="105"/>
  <c r="H10" i="105" s="1"/>
  <c r="I10" i="105"/>
  <c r="J10" i="105" s="1"/>
  <c r="K10" i="105" s="1"/>
  <c r="G11" i="105"/>
  <c r="H11" i="105" s="1"/>
  <c r="I11" i="105"/>
  <c r="J11" i="105"/>
  <c r="K11" i="105" s="1"/>
  <c r="G12" i="105"/>
  <c r="H12" i="105" s="1"/>
  <c r="I12" i="105"/>
  <c r="J12" i="105" s="1"/>
  <c r="K12" i="105" s="1"/>
  <c r="G13" i="105"/>
  <c r="H13" i="105"/>
  <c r="I13" i="105"/>
  <c r="J13" i="105" s="1"/>
  <c r="K13" i="105" s="1"/>
  <c r="G14" i="105"/>
  <c r="H14" i="105" s="1"/>
  <c r="I14" i="105"/>
  <c r="J14" i="105" s="1"/>
  <c r="K14" i="105" s="1"/>
  <c r="G15" i="105"/>
  <c r="H15" i="105" s="1"/>
  <c r="I15" i="105"/>
  <c r="J15" i="105" s="1"/>
  <c r="K15" i="105" s="1"/>
  <c r="G16" i="105"/>
  <c r="H16" i="105" s="1"/>
  <c r="I16" i="105"/>
  <c r="J16" i="105" s="1"/>
  <c r="K16" i="105" s="1"/>
  <c r="B20" i="117"/>
  <c r="B19" i="117"/>
  <c r="C16" i="117"/>
  <c r="C15" i="117"/>
  <c r="C14" i="117"/>
  <c r="C13" i="117"/>
  <c r="I8" i="117"/>
  <c r="G8" i="117"/>
  <c r="H8" i="117" s="1"/>
  <c r="A2" i="117"/>
  <c r="B20" i="116"/>
  <c r="B19" i="116"/>
  <c r="C16" i="116"/>
  <c r="C15" i="116"/>
  <c r="C14" i="116"/>
  <c r="C13" i="116"/>
  <c r="I8" i="116"/>
  <c r="G8" i="116"/>
  <c r="H8" i="116" s="1"/>
  <c r="A2" i="116"/>
  <c r="B20" i="115"/>
  <c r="B19" i="115"/>
  <c r="C16" i="115"/>
  <c r="C15" i="115"/>
  <c r="C14" i="115"/>
  <c r="C13" i="115"/>
  <c r="I8" i="115"/>
  <c r="G8" i="115"/>
  <c r="H8" i="115" s="1"/>
  <c r="A2" i="115"/>
  <c r="B25" i="114"/>
  <c r="B24" i="114"/>
  <c r="C21" i="114"/>
  <c r="C20" i="114"/>
  <c r="C19" i="114"/>
  <c r="C18" i="114"/>
  <c r="I13" i="114"/>
  <c r="G13" i="114"/>
  <c r="H13" i="114" s="1"/>
  <c r="I12" i="114"/>
  <c r="J12" i="114" s="1"/>
  <c r="G12" i="114"/>
  <c r="H12" i="114" s="1"/>
  <c r="I8" i="114"/>
  <c r="G8" i="114"/>
  <c r="H8" i="114" s="1"/>
  <c r="A2" i="114"/>
  <c r="B23" i="113"/>
  <c r="B22" i="113"/>
  <c r="C19" i="113"/>
  <c r="C18" i="113"/>
  <c r="C17" i="113"/>
  <c r="C16" i="113"/>
  <c r="I11" i="113"/>
  <c r="J11" i="113" s="1"/>
  <c r="G11" i="113"/>
  <c r="H11" i="113" s="1"/>
  <c r="I10" i="113"/>
  <c r="J10" i="113" s="1"/>
  <c r="G10" i="113"/>
  <c r="H10" i="113" s="1"/>
  <c r="I8" i="113"/>
  <c r="G8" i="113"/>
  <c r="H8" i="113" s="1"/>
  <c r="A2" i="113"/>
  <c r="B21" i="112"/>
  <c r="B20" i="112"/>
  <c r="C17" i="112"/>
  <c r="C16" i="112"/>
  <c r="C15" i="112"/>
  <c r="C14" i="112"/>
  <c r="I9" i="112"/>
  <c r="J9" i="112" s="1"/>
  <c r="G9" i="112"/>
  <c r="H9" i="112" s="1"/>
  <c r="I8" i="112"/>
  <c r="J8" i="112" s="1"/>
  <c r="H8" i="112"/>
  <c r="G8" i="112"/>
  <c r="A2" i="112"/>
  <c r="B23" i="111"/>
  <c r="B22" i="111"/>
  <c r="C19" i="111"/>
  <c r="C18" i="111"/>
  <c r="C17" i="111"/>
  <c r="C16" i="111"/>
  <c r="I11" i="111"/>
  <c r="G11" i="111"/>
  <c r="H11" i="111" s="1"/>
  <c r="I10" i="111"/>
  <c r="J10" i="111" s="1"/>
  <c r="G10" i="111"/>
  <c r="H10" i="111" s="1"/>
  <c r="I8" i="111"/>
  <c r="J8" i="111" s="1"/>
  <c r="G8" i="111"/>
  <c r="H8" i="111" s="1"/>
  <c r="A2" i="111"/>
  <c r="B23" i="110"/>
  <c r="B22" i="110"/>
  <c r="C19" i="110"/>
  <c r="C18" i="110"/>
  <c r="C17" i="110"/>
  <c r="C16" i="110"/>
  <c r="I11" i="110"/>
  <c r="J11" i="110" s="1"/>
  <c r="G11" i="110"/>
  <c r="H11" i="110" s="1"/>
  <c r="I10" i="110"/>
  <c r="J10" i="110" s="1"/>
  <c r="G10" i="110"/>
  <c r="H10" i="110" s="1"/>
  <c r="I8" i="110"/>
  <c r="G8" i="110"/>
  <c r="H8" i="110" s="1"/>
  <c r="A2" i="110"/>
  <c r="B28" i="109"/>
  <c r="B27" i="109"/>
  <c r="C24" i="109"/>
  <c r="C23" i="109"/>
  <c r="C22" i="109"/>
  <c r="C21" i="109"/>
  <c r="I16" i="109"/>
  <c r="G16" i="109"/>
  <c r="H16" i="109" s="1"/>
  <c r="I15" i="109"/>
  <c r="J15" i="109" s="1"/>
  <c r="G15" i="109"/>
  <c r="H15" i="109" s="1"/>
  <c r="I8" i="109"/>
  <c r="G8" i="109"/>
  <c r="H8" i="109" s="1"/>
  <c r="A2" i="109"/>
  <c r="B24" i="108"/>
  <c r="B23" i="108"/>
  <c r="C20" i="108"/>
  <c r="C19" i="108"/>
  <c r="C18" i="108"/>
  <c r="C17" i="108"/>
  <c r="I8" i="108"/>
  <c r="J8" i="108" s="1"/>
  <c r="G8" i="108"/>
  <c r="H8" i="108" s="1"/>
  <c r="A2" i="108"/>
  <c r="B28" i="105"/>
  <c r="B27" i="105"/>
  <c r="C24" i="105"/>
  <c r="C23" i="105"/>
  <c r="C22" i="105"/>
  <c r="C21" i="105"/>
  <c r="I8" i="105"/>
  <c r="J8" i="105" s="1"/>
  <c r="G8" i="105"/>
  <c r="H8" i="105" s="1"/>
  <c r="A2" i="105"/>
  <c r="B21" i="104"/>
  <c r="B20" i="104"/>
  <c r="C17" i="104"/>
  <c r="C16" i="104"/>
  <c r="C15" i="104"/>
  <c r="C14" i="104"/>
  <c r="I9" i="104"/>
  <c r="J9" i="104" s="1"/>
  <c r="G9" i="104"/>
  <c r="H9" i="104" s="1"/>
  <c r="I8" i="104"/>
  <c r="G8" i="104"/>
  <c r="H8" i="104" s="1"/>
  <c r="A2" i="104"/>
  <c r="B22" i="103"/>
  <c r="B21" i="103"/>
  <c r="C18" i="103"/>
  <c r="C17" i="103"/>
  <c r="C16" i="103"/>
  <c r="C15" i="103"/>
  <c r="I10" i="103"/>
  <c r="J10" i="103" s="1"/>
  <c r="G10" i="103"/>
  <c r="H10" i="103" s="1"/>
  <c r="I9" i="103"/>
  <c r="G9" i="103"/>
  <c r="H9" i="103" s="1"/>
  <c r="I8" i="103"/>
  <c r="J8" i="103" s="1"/>
  <c r="G8" i="103"/>
  <c r="H8" i="103" s="1"/>
  <c r="A2" i="103"/>
  <c r="B20" i="102"/>
  <c r="B19" i="102"/>
  <c r="C16" i="102"/>
  <c r="C15" i="102"/>
  <c r="C14" i="102"/>
  <c r="C13" i="102"/>
  <c r="I8" i="102"/>
  <c r="J8" i="102" s="1"/>
  <c r="G8" i="102"/>
  <c r="H8" i="102" s="1"/>
  <c r="A2" i="102"/>
  <c r="I8" i="74"/>
  <c r="J8" i="74" s="1"/>
  <c r="G8" i="74"/>
  <c r="H8" i="74" s="1"/>
  <c r="B24" i="101"/>
  <c r="B23" i="101"/>
  <c r="C20" i="101"/>
  <c r="C19" i="101"/>
  <c r="C18" i="101"/>
  <c r="C17" i="101"/>
  <c r="A2" i="101"/>
  <c r="B33" i="100"/>
  <c r="B32" i="100"/>
  <c r="C29" i="100"/>
  <c r="C28" i="100"/>
  <c r="C27" i="100"/>
  <c r="C26" i="100"/>
  <c r="A2" i="100"/>
  <c r="B24" i="99"/>
  <c r="B23" i="99"/>
  <c r="C20" i="99"/>
  <c r="C19" i="99"/>
  <c r="C18" i="99"/>
  <c r="C17" i="99"/>
  <c r="A2" i="99"/>
  <c r="B24" i="97"/>
  <c r="B23" i="97"/>
  <c r="C20" i="97"/>
  <c r="C19" i="97"/>
  <c r="C18" i="97"/>
  <c r="C17" i="97"/>
  <c r="A2" i="97"/>
  <c r="B39" i="96"/>
  <c r="B38" i="96"/>
  <c r="C35" i="96"/>
  <c r="C34" i="96"/>
  <c r="C33" i="96"/>
  <c r="C32" i="96"/>
  <c r="A2" i="96"/>
  <c r="B33" i="95"/>
  <c r="B32" i="95"/>
  <c r="C29" i="95"/>
  <c r="C28" i="95"/>
  <c r="C27" i="95"/>
  <c r="C26" i="95"/>
  <c r="A2" i="95"/>
  <c r="B27" i="94"/>
  <c r="B26" i="94"/>
  <c r="C23" i="94"/>
  <c r="C22" i="94"/>
  <c r="C21" i="94"/>
  <c r="C20" i="94"/>
  <c r="A2" i="94"/>
  <c r="B33" i="93"/>
  <c r="B32" i="93"/>
  <c r="C29" i="93"/>
  <c r="C28" i="93"/>
  <c r="C27" i="93"/>
  <c r="C26" i="93"/>
  <c r="A2" i="93"/>
  <c r="B48" i="92"/>
  <c r="B47" i="92"/>
  <c r="C44" i="92"/>
  <c r="C43" i="92"/>
  <c r="C42" i="92"/>
  <c r="C41" i="92"/>
  <c r="A2" i="92"/>
  <c r="B36" i="91"/>
  <c r="B35" i="91"/>
  <c r="C32" i="91"/>
  <c r="C31" i="91"/>
  <c r="C30" i="91"/>
  <c r="C29" i="91"/>
  <c r="A2" i="91"/>
  <c r="B48" i="90"/>
  <c r="B47" i="90"/>
  <c r="C44" i="90"/>
  <c r="C43" i="90"/>
  <c r="C42" i="90"/>
  <c r="C41" i="90"/>
  <c r="A2" i="90"/>
  <c r="J13" i="114" l="1"/>
  <c r="K13" i="114" s="1"/>
  <c r="J8" i="114"/>
  <c r="K8" i="114" s="1"/>
  <c r="K11" i="113"/>
  <c r="J8" i="113"/>
  <c r="K8" i="113" s="1"/>
  <c r="J11" i="111"/>
  <c r="K11" i="111" s="1"/>
  <c r="K8" i="111"/>
  <c r="K11" i="110"/>
  <c r="J8" i="110"/>
  <c r="K8" i="110" s="1"/>
  <c r="J9" i="108"/>
  <c r="K9" i="108" s="1"/>
  <c r="K8" i="108"/>
  <c r="K8" i="105"/>
  <c r="K17" i="105" s="1"/>
  <c r="J8" i="116"/>
  <c r="K8" i="116" s="1"/>
  <c r="K9" i="116" s="1"/>
  <c r="J8" i="115"/>
  <c r="K8" i="115" s="1"/>
  <c r="K9" i="115" s="1"/>
  <c r="K8" i="112"/>
  <c r="J8" i="117"/>
  <c r="K8" i="117" s="1"/>
  <c r="K9" i="117" s="1"/>
  <c r="I9" i="117"/>
  <c r="I9" i="116"/>
  <c r="I9" i="115"/>
  <c r="K12" i="114"/>
  <c r="I14" i="114"/>
  <c r="J8" i="109"/>
  <c r="K8" i="109" s="1"/>
  <c r="J16" i="109"/>
  <c r="K16" i="109" s="1"/>
  <c r="J8" i="104"/>
  <c r="K8" i="104" s="1"/>
  <c r="K10" i="113"/>
  <c r="I12" i="113"/>
  <c r="K9" i="112"/>
  <c r="K10" i="112" s="1"/>
  <c r="I10" i="112"/>
  <c r="K10" i="111"/>
  <c r="I12" i="111"/>
  <c r="K10" i="110"/>
  <c r="I12" i="110"/>
  <c r="K15" i="109"/>
  <c r="I17" i="109"/>
  <c r="I13" i="108"/>
  <c r="I17" i="105"/>
  <c r="K9" i="104"/>
  <c r="I10" i="104"/>
  <c r="J9" i="103"/>
  <c r="K9" i="103" s="1"/>
  <c r="K8" i="103"/>
  <c r="K10" i="103"/>
  <c r="I11" i="103"/>
  <c r="K8" i="102"/>
  <c r="I9" i="102"/>
  <c r="I9" i="74"/>
  <c r="K8" i="74"/>
  <c r="B27" i="89"/>
  <c r="B26" i="89"/>
  <c r="C23" i="89"/>
  <c r="C22" i="89"/>
  <c r="C21" i="89"/>
  <c r="C20" i="89"/>
  <c r="A2" i="89"/>
  <c r="K14" i="114" l="1"/>
  <c r="K12" i="113"/>
  <c r="K12" i="111"/>
  <c r="K12" i="110"/>
  <c r="K13" i="108"/>
  <c r="K17" i="109"/>
  <c r="K10" i="104"/>
  <c r="K11" i="103"/>
  <c r="K9" i="102"/>
  <c r="B109" i="88"/>
  <c r="B108" i="88"/>
  <c r="C105" i="88"/>
  <c r="C104" i="88"/>
  <c r="C103" i="88"/>
  <c r="C102" i="88"/>
  <c r="A2" i="88"/>
  <c r="B24" i="86" l="1"/>
  <c r="B23" i="86"/>
  <c r="C20" i="86"/>
  <c r="C19" i="86"/>
  <c r="C18" i="86"/>
  <c r="C17" i="86"/>
  <c r="A2" i="86"/>
  <c r="B24" i="85" l="1"/>
  <c r="B23" i="85"/>
  <c r="C20" i="85"/>
  <c r="C19" i="85"/>
  <c r="C18" i="85"/>
  <c r="C17" i="85"/>
  <c r="A2" i="85"/>
  <c r="B20" i="74" l="1"/>
  <c r="B19" i="74"/>
  <c r="C16" i="74"/>
  <c r="C15" i="74"/>
  <c r="C14" i="74"/>
  <c r="C13" i="74"/>
  <c r="K9" i="74"/>
  <c r="A2" i="74"/>
  <c r="B23" i="66" l="1"/>
  <c r="B22" i="66"/>
  <c r="C19" i="66"/>
  <c r="C18" i="66"/>
  <c r="C17" i="66"/>
  <c r="C16" i="66"/>
  <c r="A2" i="66"/>
  <c r="C7" i="5" l="1"/>
  <c r="C6" i="5"/>
  <c r="B24" i="43" l="1"/>
  <c r="B23" i="43"/>
  <c r="A2" i="43"/>
  <c r="A2" i="18"/>
  <c r="B24" i="18"/>
  <c r="B23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<sst xmlns="http://schemas.openxmlformats.org/spreadsheetml/2006/main" count="3147" uniqueCount="427">
  <si>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</si>
  <si>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</si>
  <si>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</si>
  <si>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</si>
  <si>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</si>
  <si>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</si>
  <si>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</si>
  <si>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</si>
  <si>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</si>
  <si>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</si>
  <si>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</si>
  <si>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</si>
  <si>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</si>
  <si>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</si>
  <si>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</si>
  <si>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</si>
  <si>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</si>
  <si>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</si>
  <si>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</si>
  <si>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</si>
  <si>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</si>
  <si>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</si>
  <si>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</si>
  <si>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</si>
  <si>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</si>
  <si>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</si>
  <si>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</si>
  <si>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</si>
  <si>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</si>
  <si>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</si>
  <si>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</si>
  <si>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</si>
  <si>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</si>
  <si>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</si>
  <si>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</si>
  <si>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</si>
  <si>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</si>
  <si>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</si>
  <si>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</si>
  <si>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</si>
  <si>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Názov položky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</si>
  <si>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</si>
  <si>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</si>
  <si>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</si>
  <si>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</si>
  <si>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</si>
  <si>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</si>
  <si>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</si>
  <si>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</si>
  <si>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</si>
  <si>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</si>
  <si>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</si>
  <si>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</si>
  <si>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</si>
  <si>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</si>
  <si>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Produkt zaradený v aktuálne platnom Zozname kategorizovaných ŠZM
áno / nie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</si>
  <si>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</si>
  <si>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</si>
  <si>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</si>
  <si>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</si>
  <si>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</si>
  <si>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Zoznam subdodávateľov a podiel subdodávok</t>
  </si>
  <si>
    <t>Subdodávateľ</t>
  </si>
  <si>
    <t>Predmet subdodávky</t>
  </si>
  <si>
    <t>% podiel subdodávok</t>
  </si>
  <si>
    <t>Údaje o osobe oprávnenej konať za subdodávateľa *</t>
  </si>
  <si>
    <t>Výzva na plnenie RD</t>
  </si>
  <si>
    <t>Kupujúci:</t>
  </si>
  <si>
    <t>Východoslovenský ústav srdcových a cievnych chorôb, a.s.</t>
  </si>
  <si>
    <t>Ondavská 8</t>
  </si>
  <si>
    <t>040 11  Košice</t>
  </si>
  <si>
    <t>a</t>
  </si>
  <si>
    <t>Predávajúci:</t>
  </si>
  <si>
    <r>
      <t>ďalej tiež spoločne označovaní aj ako</t>
    </r>
    <r>
      <rPr>
        <b/>
        <sz val="10"/>
        <color rgb="FF000000"/>
        <rFont val="Arial"/>
        <family val="2"/>
        <charset val="238"/>
      </rPr>
      <t xml:space="preserve"> "účastníci dohody"</t>
    </r>
  </si>
  <si>
    <t xml:space="preserve">Práva a povinnosti účastníkov dohody upravuje rámcová dohoda. </t>
  </si>
  <si>
    <t>Za predávajúceho:</t>
  </si>
  <si>
    <t xml:space="preserve">Predávajúci výzvu kupujúceho na plnenie rámcovej dohody prijíma, čo potrvdrzuje podpisom tohto dokumentu. </t>
  </si>
  <si>
    <t>Verejný obstarávateľ ako kupujúci prijíma ponuku predávajúceho (ako víťazného uchádzača po elektronickej aukcii) a týmto predávajúceho vyzýva na poskytovanie plnenia v rozsahu a za podmienok dodhodnutých rámcovou dohodou (ďalej len "výzva") a to najskôr odo dňa nasledujúceho po dni zverejnenia rámcovej dohody v Centrálnom registri zmlúv SR.</t>
  </si>
  <si>
    <t>Časť č.</t>
  </si>
  <si>
    <t>Názov príslušnej časti predmetu zákazky</t>
  </si>
  <si>
    <t>Účastníci rámcovej dohody:</t>
  </si>
  <si>
    <t xml:space="preserve">spĺňa/nespĺňa </t>
  </si>
  <si>
    <t xml:space="preserve">Položky predmetu zákazky pre časť č. 4: </t>
  </si>
  <si>
    <t xml:space="preserve">Položky predmetu zákazky pre časť č. 1: </t>
  </si>
  <si>
    <t xml:space="preserve">Položky predmetu zákazky pre časť č. 2: </t>
  </si>
  <si>
    <t xml:space="preserve">Položky predmetu zákazky pre časť č. 5: </t>
  </si>
  <si>
    <t>Jednotková cena za MJ v EUR</t>
  </si>
  <si>
    <r>
      <t xml:space="preserve">Predpokladané množstvo MJ </t>
    </r>
    <r>
      <rPr>
        <sz val="8"/>
        <color theme="1"/>
        <rFont val="Arial"/>
        <family val="2"/>
        <charset val="238"/>
      </rPr>
      <t>počas trvania zmluvy 
(48 mesiacov)</t>
    </r>
  </si>
  <si>
    <t>SPOLU za časť č. 2 predmetu zákazky:</t>
  </si>
  <si>
    <t>SPOLU za časť č. 3 predmetu zákazky:</t>
  </si>
  <si>
    <t>SPOLU za časť č. 4 predmetu zákazky:</t>
  </si>
  <si>
    <t>SPOLU za časť č. 5 predmetu zákazky:</t>
  </si>
  <si>
    <t>V súlade s ustanovením § 41 zákona o verejnom obstarávaní verejný obstarávateľ požaduje od úspešného uchádzača, aby najneskôr v čase uzavretia zmluvy uviedol:</t>
  </si>
  <si>
    <t xml:space="preserve">sadzba DPH v % </t>
  </si>
  <si>
    <t>Hodnota alebo podiel zákazky s pravdepodobným subdodávateľským plnením tretími stranami v EUR bez DPH</t>
  </si>
  <si>
    <t>hodnota alebo podiel zákazky s pravdepodobným subdodávateľským plnením tretími stranami v EUR bez DPH.</t>
  </si>
  <si>
    <t>sadzba DPH v %</t>
  </si>
  <si>
    <t>Spotrebný a špeciálny zdravotnícky materiál pre invazívnu diagnostickú a intervenčnú elektrofyziológiu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</si>
  <si>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</si>
  <si>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r>
      <rPr>
        <b/>
        <sz val="9"/>
        <color theme="1"/>
        <rFont val="Arial"/>
        <family val="2"/>
        <charset val="238"/>
      </rPr>
      <t>Prehľad časti/častí predmetu zákazky</t>
    </r>
    <r>
      <rPr>
        <sz val="9"/>
        <color theme="1"/>
        <rFont val="Arial"/>
        <family val="2"/>
        <charset val="238"/>
      </rPr>
      <t>,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na ktoré uchádzač predkladá vyhlásenie o súhlase s obsahom návrhu zmluvy (uchádzač uvedie samostatne pre každú časť predmetu zákazky jej číslo a názov):</t>
    </r>
  </si>
  <si>
    <t xml:space="preserve">Špeciálny zdravotnícky materiál pre invazívnu diagnostickú a intervenčnú elektrofyziológiu s osobitným zreteľom na: </t>
  </si>
  <si>
    <t>Položka č. 1</t>
  </si>
  <si>
    <t>Intravazálne zavádzače s hemostatickým uzáverom</t>
  </si>
  <si>
    <t>1.1</t>
  </si>
  <si>
    <t>xxx</t>
  </si>
  <si>
    <t xml:space="preserve">Intravazálne roztrhateľné zavádzače bez hemostatického uzáveru </t>
  </si>
  <si>
    <t>Operačné sety používané pri implantácii trvalého  kardiostimulátora a defibrilátora</t>
  </si>
  <si>
    <t xml:space="preserve">1 ks rukavice 6.5 latexové nepudrované </t>
  </si>
  <si>
    <t>1 ks striekačka 5ml L</t>
  </si>
  <si>
    <t xml:space="preserve">2 ks rukavice 7 latexové pudrované </t>
  </si>
  <si>
    <t xml:space="preserve">2 ks striekačka 10ml </t>
  </si>
  <si>
    <t xml:space="preserve">2 ks rukavice 8 latexové pudrované  </t>
  </si>
  <si>
    <t>2 ks rukavice 8,5 latexové pudrované</t>
  </si>
  <si>
    <t>3 ks striekačka 20ml L</t>
  </si>
  <si>
    <t xml:space="preserve">1 ks fixátor 25mm </t>
  </si>
  <si>
    <t>1 ks miska 250ml</t>
  </si>
  <si>
    <t xml:space="preserve">1 ks skalpel č. 23 with s dlhou rúčkou </t>
  </si>
  <si>
    <t xml:space="preserve">2 ks čaša 60ml </t>
  </si>
  <si>
    <t xml:space="preserve">1 ks podkožná ihla 20Gax1 ½ </t>
  </si>
  <si>
    <t>2 ks operačný plášť štandardný XL s utierkou</t>
  </si>
  <si>
    <t>100 ks gázové štvorce 10x10cm 12-vrstvové</t>
  </si>
  <si>
    <t>24 ks gázové tampóny 45mm RTG-kontrastné</t>
  </si>
  <si>
    <t>4 ks gázové tampóny 50mm</t>
  </si>
  <si>
    <t>1 ks 7Fr Split Sheath Introducer Set</t>
  </si>
  <si>
    <t>1 ks 9Fr sheath</t>
  </si>
  <si>
    <t>1 ks tácka</t>
  </si>
  <si>
    <t>3 ks utierka na ruky</t>
  </si>
  <si>
    <t>1 ks šitie Chirlac Braided Violet 0,90cm</t>
  </si>
  <si>
    <t>1 ks šitie Chirlac Rapid Natural 3/0, 70cm</t>
  </si>
  <si>
    <t>1 ks šitie Silon Braided White 2/0, 3x45cm s TP ihlou</t>
  </si>
  <si>
    <t>1 ks šitie SURGILON 1/4 7x30" 75 cm</t>
  </si>
  <si>
    <t>Položka č. 2</t>
  </si>
  <si>
    <t>Operačné sety používané pri implantácii dočasného kardiostimulátora a slučkového rekordéra</t>
  </si>
  <si>
    <t>Operačné sety používané pri implantácii trvalého kardiostimulátora a defibrilátora</t>
  </si>
  <si>
    <t xml:space="preserve">1 ks rukavice 6,5 latexové pudrované </t>
  </si>
  <si>
    <t xml:space="preserve">1 ks rukavice 7,5 latexové pudrované </t>
  </si>
  <si>
    <t>1 ks rukavice 8 latexové pudrované</t>
  </si>
  <si>
    <t xml:space="preserve">1 ks skalpel č. 11 s dlhou rúčkou   </t>
  </si>
  <si>
    <t>2 ks striekačka 10ml L</t>
  </si>
  <si>
    <t>1 ks striekačka 20ml L</t>
  </si>
  <si>
    <t>2 ks plášť Standard XL s utierkou</t>
  </si>
  <si>
    <t>50 ks gázové štvroce 7,5x7,5cm 12-vrstvové</t>
  </si>
  <si>
    <t>1 ks 6Fr Set so zavádzačom</t>
  </si>
  <si>
    <t>1.2</t>
  </si>
  <si>
    <t xml:space="preserve">1 ks miska 250cc číra </t>
  </si>
  <si>
    <t>4 ks vodiaci drôt .038x50cm</t>
  </si>
  <si>
    <t xml:space="preserve">1 ks striekačka 2ml L     </t>
  </si>
  <si>
    <t xml:space="preserve">1 ks podkožná ihla 21Gax1 ½ </t>
  </si>
  <si>
    <t>1 ks ihla k zavádzaču 18Gax7cm</t>
  </si>
  <si>
    <t xml:space="preserve">2 ks striekačka 10ml L     </t>
  </si>
  <si>
    <t xml:space="preserve">2 ks striekačka 20ml L     </t>
  </si>
  <si>
    <t>2 ks 7Fr set so zavádzačom</t>
  </si>
  <si>
    <t>1 ks čaša 60ml</t>
  </si>
  <si>
    <t>1 ks ochranný kryt 120x120cm</t>
  </si>
  <si>
    <t>50 ks gázové štvorce 7,5x7,5cm so zárezom</t>
  </si>
  <si>
    <t>2 ks 6Fr set so zavádzačom</t>
  </si>
  <si>
    <t>Operačné sety používané pri elektrofyziologickom vyšetrení a katétrovej ablácii</t>
  </si>
  <si>
    <t>2 ks SURGILON 0/3,5 30" 75 cm V-30</t>
  </si>
  <si>
    <t xml:space="preserve">Položka č. 3 </t>
  </si>
  <si>
    <t xml:space="preserve">2 ks rukavice 7,5 latexové purdrované  </t>
  </si>
  <si>
    <t>2</t>
  </si>
  <si>
    <t>3</t>
  </si>
  <si>
    <t xml:space="preserve">Punkčné transseptálne ihly </t>
  </si>
  <si>
    <t>Zavádzače ku trasseptálnej punkcii</t>
  </si>
  <si>
    <t xml:space="preserve">Položka č. 1 </t>
  </si>
  <si>
    <t xml:space="preserve">punkčné transseptálne ihly umožňujúce prepichnutie interatriálneho septa rôznych zakrivení </t>
  </si>
  <si>
    <t xml:space="preserve">Časť č. 1 - Špeciálny zdravotnícky materiál pre invazívnu diagnostickú a intervenčnú elektrofyziológiu s osobitným zreteľom na intravazálne zavádzače s hemostatickým uzáverom, preplachovacím 3-cestným kohútom pre štandardné účely zavádzania elektrofyziologických katétrov </t>
  </si>
  <si>
    <r>
      <t xml:space="preserve">Podpis podľa bodu 12.7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</si>
  <si>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 xml:space="preserve">Položky predmetu zákazky pre časť č. 3: </t>
  </si>
  <si>
    <t>Multipolárne fixne preformované diagnostické katétre</t>
  </si>
  <si>
    <t>multipolárne fixne preformované diagnostické katétre vo všetkých fixných štandardných zakriveniach určené na elektrofyziologické vyšetrenie srdca</t>
  </si>
  <si>
    <t>Multipolárne ovládateľné diagnostické katétre</t>
  </si>
  <si>
    <t>multipolárne ovládateľné diagnostické katétre v rôznych zakriveniach vrátane špeciálnych košíkových 64 polárnych katétrov pre mapovanie so systémom EnSite Array a slučkových katétrov pre mapovanie pľúcnych žíl s premenným aj s fixným rádiusom</t>
  </si>
  <si>
    <t xml:space="preserve">Univerzálne termosenzorové ovládateľné ablačné katétre </t>
  </si>
  <si>
    <t xml:space="preserve">univerzálne termosenzorové ovládateľné ablačné katétre so 4 a 8 mm špičkou, s aj bez intrakardiálneho preplachového chladenia vrátane katétrov s flexibilnou distálnou elektródou a celoobvodovým intrakardiálnym preplachovacím chladením na podklade prispôsobivých otvorov pre prúdenie chladiacej kvapaliny a katétrov s možnosťou merania sily prítlaku </t>
  </si>
  <si>
    <t>Spojovacie káble</t>
  </si>
  <si>
    <t>príslušenstvo spojovacích káblov na prepojenie katétrov s intrakardiálnym zapisovačom a 3D navigačným systémom EnSite</t>
  </si>
  <si>
    <t>Lokalizačné elektródy</t>
  </si>
  <si>
    <t>sety lokalizačných elektród pre 3D navigáciu systému EnSite</t>
  </si>
  <si>
    <t>Dlhé intravazálne zavádzače pre prácu v ľavej predsieni</t>
  </si>
  <si>
    <t>dlhé fixne preformované aj ovládateľné intravazálne zavádzače s variabilným zakrivením, s hemostatickým uzáverom, preplachovacím 3-cestným kohútom pre intrakardiálne zavádzanie a stabilizáciu elektrofyziologických ablačných katétrov, osobitne pre prácu v ľavej predsieni</t>
  </si>
  <si>
    <t>Dlhé intravazálne zavádzače pre prácu v pravej predsieni a transseptálnu punkciu</t>
  </si>
  <si>
    <t>dlhé intravazálne zavádzače s variabilným zakrivením s  hemostatickým uzáverom, preplachovacím 3-cestným kohútom pre zavádzanie elektrofyziologických katétrov pre špeciálne mapovanie a abláciu trikuspidálneho prstenca a pre transseptálne zavádzanie elektrofyziologických katétrov</t>
  </si>
  <si>
    <t xml:space="preserve">Dlhé intravazálne zavádzače pre selektívne sondovanie venózneho systému srdca </t>
  </si>
  <si>
    <t>dlhé intravazálne zavádzače rôznych zakrivení s hemostatickým uzáverom, preplachovacím 3-cestným kohútom pre selektívne sondovanie venózneho systému srdca a následné zavádzanie ľavokomorových epikardiálnych elektród</t>
  </si>
  <si>
    <t xml:space="preserve">Zavádzacie drôty k intravazálnym zavádzačom  </t>
  </si>
  <si>
    <t xml:space="preserve">Položka č. 1   </t>
  </si>
  <si>
    <t xml:space="preserve">Položka č. 2   </t>
  </si>
  <si>
    <t xml:space="preserve">Položka č. 3   </t>
  </si>
  <si>
    <t xml:space="preserve">Položka č. 4   </t>
  </si>
  <si>
    <t xml:space="preserve">Položka č. 5   </t>
  </si>
  <si>
    <t xml:space="preserve">Položka č. 6  </t>
  </si>
  <si>
    <t xml:space="preserve">Položka č. 7  </t>
  </si>
  <si>
    <t xml:space="preserve">Položka č. 8   </t>
  </si>
  <si>
    <t xml:space="preserve">Položka č. 9  </t>
  </si>
  <si>
    <t xml:space="preserve">Položky predmetu zákazky pre časť č. 6: </t>
  </si>
  <si>
    <t>Katétre na mapovanie koronárneho sínusu</t>
  </si>
  <si>
    <t>10 polárne diagnostické fixne preformované a ovládateľné katétre pre mapovanie koronárneho sínusu</t>
  </si>
  <si>
    <t>Ablačné katétre s možnosťou laterálnej deflexie</t>
  </si>
  <si>
    <t>univerzálne termosenzorové ovládateľné ablačné katétre s možnosťou laterálnej deflexie</t>
  </si>
  <si>
    <t xml:space="preserve">Príslušenstvo spojovacích káblov </t>
  </si>
  <si>
    <t>príslušenstvo spojovacích káblov na prepojenie katétrov s intrakardiálnym zapisovačom a rádiofrekvenčným generátorom</t>
  </si>
  <si>
    <t>Sety lokalizačných elektród</t>
  </si>
  <si>
    <t>sety lokalizačných elektród pre 3D navigáciu so systémom LocaLisa</t>
  </si>
  <si>
    <t>Intravazálne zavádzače</t>
  </si>
  <si>
    <t xml:space="preserve">Položky predmetu zákazky pre časť č. 7: </t>
  </si>
  <si>
    <t>Časť č. 7 - Špeciálny zdravotnícky materiál pre invazívnu diagnostickú a intervenčnú elektrofyziológiu s osobitným zreteľom na elektrofyziologické katétre pre diagnostiku a liečbu porúch srdcového rytmu kompatibilné s 3D mapovacím systémom Carto</t>
  </si>
  <si>
    <t>Špeciálny zdravotnícky materiál pre invazívnu diagnostickú a intervenčnú elektrofyziológiu s osobitným zreteľom na elektrofyziologické katétre pre diagnostiku a liečbu porúch srdcového rytmu kompatibilné s 3D mapovacím systémom Carto:</t>
  </si>
  <si>
    <t>multipolárne, fixne preformované diagnostické katétre rôznych hrúbok a zakrivení vrátane katétrov s možnosťou technológie Auto ID</t>
  </si>
  <si>
    <t xml:space="preserve">Multipolárne ovládateľné diagnostické katétre </t>
  </si>
  <si>
    <t>multipolárne ovládateľné diagnostické katétre rôznych hrúbok a zakrivení vrátane slučkových katétrov, vrátane katétrov s možnosťou technológie Auto ID</t>
  </si>
  <si>
    <t>Multipolárne mapovacie katétre umožňujúce súčasné snímanie väčšieho množstva bodov</t>
  </si>
  <si>
    <t>multipolárne mapovacie  katétre umožňujúce súčasné snímanie väčšieho množstva bodov s možnosťou technológie Auto ID</t>
  </si>
  <si>
    <t xml:space="preserve">Univerzálne ablačné katétre </t>
  </si>
  <si>
    <t>univerzálne ablačné katétre so 4 a 8 mm špičkou vrátane bi-direkčných ablačných katétrov s aj bez intrakardiálneho preplachovacieho systému</t>
  </si>
  <si>
    <t>Ablačné katétre s elektromagnetickou intrakardiálnou navigáciou</t>
  </si>
  <si>
    <t>ablačné katétre s elektromagnetickou intrakardiálnou navigáciou s aj bez intrakardiálneho preplachovacieho systému aj s možnosťou merania sily prítlaku</t>
  </si>
  <si>
    <t xml:space="preserve">Špeciálne preformované zavádzače </t>
  </si>
  <si>
    <t>špeciálne preformované zavádzače určené na prácu v pravostranných a ľavostranných srdcových dutinách a na zavádzanie elektród do koronárneho sínusu</t>
  </si>
  <si>
    <t>spojovacie káble na komunikáciu katétrov s intrakardiálnym zapisovačom a rádiofrekvenčných generátorom</t>
  </si>
  <si>
    <t>Lokalizačné elektródy pre 3D navigáciu katétrov</t>
  </si>
  <si>
    <t>lokalizačné elektródy pre 3D navigáciu kompatibilné so systémom Carto</t>
  </si>
  <si>
    <t>Špeciálne vodiace drôty</t>
  </si>
  <si>
    <t xml:space="preserve">Položky predmetu zákazky pre časť č. 8: </t>
  </si>
  <si>
    <t xml:space="preserve">Položka č. 4 </t>
  </si>
  <si>
    <t>Položka č. 5</t>
  </si>
  <si>
    <t xml:space="preserve">Položka č. 6 </t>
  </si>
  <si>
    <t xml:space="preserve">Položka č. 7 </t>
  </si>
  <si>
    <t>Položka č. 8</t>
  </si>
  <si>
    <t>Položka č. 9</t>
  </si>
  <si>
    <t xml:space="preserve">Multipolárne fixne preformované diagnostické katétre </t>
  </si>
  <si>
    <t>multipolárne fixne preformované diagnostické katétre rôznych hrúbok a zakrivení</t>
  </si>
  <si>
    <t>multipolárne ovládateľné diagnostické katétre rôznych hrúbok a zakrivení</t>
  </si>
  <si>
    <t>Univerzálne ablačné katétre</t>
  </si>
  <si>
    <t>univerzálne ablačné katétre, uni a bidirekčne ovládateľné rôznych hrúbok a zakrivení vrátane 5 Fr. katétrov s miniatúrnym zakrivením</t>
  </si>
  <si>
    <t xml:space="preserve">Položky predmetu zákazky pre časť č. 9: </t>
  </si>
  <si>
    <t>Špeciálny zdravotnícky materiál pre invazívnu diagnostickú a intervenčnú elektrofyziológiu s osobitným zreteľom na:</t>
  </si>
  <si>
    <t xml:space="preserve">Elektródy pre dočasnú kardiostimuláciu s pasívnou fixáciou </t>
  </si>
  <si>
    <t>elektródy pre dočasnú kardiostimuláciu s pasívnou fixáciou kompatibilné s dočasnými kardiostimulátormi</t>
  </si>
  <si>
    <t>Elektródy pre dočasnú kardiostimuláciu s nafukovacím balónikom</t>
  </si>
  <si>
    <t xml:space="preserve">Položky predmetu zákazky pre časť č. 10: </t>
  </si>
  <si>
    <t xml:space="preserve">Položka č. 2 </t>
  </si>
  <si>
    <t xml:space="preserve">Kryoablačné multipolárne ovládateľné katétre </t>
  </si>
  <si>
    <t>kryoablačné multipolárne ovládateľné katétre so všetkými rozmermi distálnej elektródy</t>
  </si>
  <si>
    <t xml:space="preserve">Kryoablačné balónikové katétre </t>
  </si>
  <si>
    <t>kryoablačné balónikové katétre so zameraním na izoláciu pľúcnych žíl</t>
  </si>
  <si>
    <t>Špeciálne dlhé ovládateľné intravazálne zavádzače</t>
  </si>
  <si>
    <t>Mapovacie katétere</t>
  </si>
  <si>
    <t>Časť č. 10 - Špeciálny zdravotnícky materiál pre invazívnu diagnostickú a intervenčnú elektrofyziológiu s osobitným zreteľom na elektródy pre dočasnú kardiostimuláciu s pasívnou fixáciou s a bez možnosti nafúknutia plávajúceho balónika</t>
  </si>
  <si>
    <t xml:space="preserve">Položka č. 5 </t>
  </si>
  <si>
    <t xml:space="preserve">Položky predmetu zákazky pre časť č. 11: </t>
  </si>
  <si>
    <t>Diagnostické katétre</t>
  </si>
  <si>
    <t>na multipolárne (4-20 polárne) 6 Fr. ovládateľné diagnostické katétre pre mapovanie koronárneho sínusu, s dĺžkou katétrov 90-110cm, vrátane špeciálneho dlhého ovládaného hrotu katétra až 155mm s polomerom zakrivenia až 100mm</t>
  </si>
  <si>
    <t xml:space="preserve">Ovládateľné ablačné katétre </t>
  </si>
  <si>
    <t>ovládateľné termosenzorové ablačné katétre so zlatou distálnou ablačnou elektródou všetkých zakrivení, vrátane 270° zakrivenia, s dĺžkou distálnej elektródy 4mm, 8mm a 3,5mm s intrakardiálnym preplachovacím chladením s 12-timi chladiacimi otvormi</t>
  </si>
  <si>
    <t>spojovacie káble umožňujúce komunikáciu katétra s intrakardiálnym zapisovačom a rádiofrekvenčným generátorom</t>
  </si>
  <si>
    <t>Špeciálne zavádzače</t>
  </si>
  <si>
    <t>dlhé intravazálne zavádzače rôznych zakrivení s hemostatickým preplachovacím uzáverom vrátane vnútorných zavádzačov rôznych zakrivení pre selektívne sondovanie venózneho systému srdca a následné zavádzanie ľavokomorových intrakardiálnych elektród, s možnosťou bezpečnostného uzamykacieho mechanizmu elektródy v rezacom mechanizme</t>
  </si>
  <si>
    <t>Zavádzacie drôty</t>
  </si>
  <si>
    <t>zavádzacie drôty používané na sondovanie koronárneho sínusu</t>
  </si>
  <si>
    <t>Príslušenstvo ku angiografii koronárneho systému</t>
  </si>
  <si>
    <t xml:space="preserve">Položky predmetu zákazky pre časť č. 12: </t>
  </si>
  <si>
    <t>Špeciálny zdravotnícky materiál pre neinvazívnu diagnostickú a intervenčnú elektrofyziológiu s osobitným zreteľom na transezofageálnu stimuláciu:</t>
  </si>
  <si>
    <t>Sondy na transezofageálnu stimuláciu</t>
  </si>
  <si>
    <t xml:space="preserve">Položky predmetu zákazky pre časť č. 13: </t>
  </si>
  <si>
    <t>Špeciálny zdravotnícky materiál pre invazívnu diagnostickú a intervenčnú elektrofyziológiu s osobitným zreteľom na bioptonické kliešte umožňujúce biopsiu myokardu:</t>
  </si>
  <si>
    <t xml:space="preserve">Bioptonické kliešte </t>
  </si>
  <si>
    <t>bioptonické kliešte umožňujúce biopsiu myokardu róznych dĺžok s možnosťou zavedenia cez v. subclavia aj cez v. femoralis</t>
  </si>
  <si>
    <r>
      <t xml:space="preserve">Časť č. 4 - </t>
    </r>
    <r>
      <rPr>
        <b/>
        <sz val="10"/>
        <color theme="1"/>
        <rFont val="Arial"/>
        <family val="2"/>
        <charset val="238"/>
      </rPr>
      <t>Špeciálny zdravotnícky materiál pre invazívnu diagnostickú a intervenčnú elektrofyziológiu s osobitným zreteľom na punkčné transseptálne ihly a príslušné zavádzače</t>
    </r>
  </si>
  <si>
    <t>4</t>
  </si>
  <si>
    <t>5</t>
  </si>
  <si>
    <t>6</t>
  </si>
  <si>
    <t>7</t>
  </si>
  <si>
    <t>8</t>
  </si>
  <si>
    <t>9</t>
  </si>
  <si>
    <t>Zavádzacie drôty k intravazálnym zavádzačom</t>
  </si>
  <si>
    <t>Multipolárne ovládateľné diagnostické katétre rôznych hrúbok a zakrivení</t>
  </si>
  <si>
    <t xml:space="preserve">Diagnostické multipolárne fixne preformované katétre </t>
  </si>
  <si>
    <t xml:space="preserve">diagnostické multipolárne fixne preformované katétre so špeciálnou konštrukciou katétrov zabezpečujúcou dobrú manipulovateľnosť a stabilitu katétrov určené pre elektrofyziologické vyšetrenie srdca </t>
  </si>
  <si>
    <t>Diagnostické multipolárne ovládateľné katétre</t>
  </si>
  <si>
    <t>diagnostické multipolárne ovládateľné katétre so špeciálnou konštrukciou katétrov zabezpečujúcou dobrú manipulovateľnosť a stabilitu katétrov určené pre elektrofyziologické vyšetrenie srdca</t>
  </si>
  <si>
    <t xml:space="preserve">Ablačné katétre </t>
  </si>
  <si>
    <t>ablačné katétre s ovládateľnou rúčkou s prítomnosťou senzorov v špičke katétra umožňujúce vysoké rozlíšenie signálov</t>
  </si>
  <si>
    <t>Diagnostické multipolárne fixne preformované katétre určené pre elektrofyziologické vyšetrenie srdca</t>
  </si>
  <si>
    <t>Diagnostické multipolárne ovládateľné katétre určené pre elektrofyziologické vyšetrenie srdca</t>
  </si>
  <si>
    <t>Mapovacie katétre</t>
  </si>
  <si>
    <t xml:space="preserve">Položky predmetu zákazky pre časť č. 15: </t>
  </si>
  <si>
    <t>Časť č. 15 - Špeciálny zdravotnícky materiál pre invazívnu diagnostickú a intervenčnú elektrofyziológiu s osobitným zreteľom na bioptonické kliešte umožňujúce biopsiu myokardu</t>
  </si>
  <si>
    <t xml:space="preserve">Položky predmetu zákazky pre časť č. 14: </t>
  </si>
  <si>
    <t>Časť č. 14 - Špeciálny zdravotnícky materiál pre neinvazívnu diagnostickú a intervenčnú elektrofyziológiu s osobitným zreteľom na transezofageálnu stimuláciu</t>
  </si>
  <si>
    <t>Príslušenstvo k angiografii koronárneho systému</t>
  </si>
  <si>
    <t xml:space="preserve">Ovládateľné katétre umožňujúce intrakardiálnu echokardiografiu  </t>
  </si>
  <si>
    <t>Časť č. 12 - Špeciálny zdravotnícky materiál pre invazívnu diagnostickú a intervenčnú elektrofyziológiu s osobitným zreteľom na ovládateľné katétre umožňujúce intrakardiálnu echokardiografiu kompatibilné s echokardiografickým prístrojom zn. Siemens</t>
  </si>
  <si>
    <t>Špeciálny zdravotnícky materiál pre invazívnu diagnostickú a intervenčnú elektrofyziológiu s osobitným zreteľom na ovládateľné katétre umožňujúce intrakardiálnu echokardiografiu kompatibilné s echokardiografickým prístrojom zn. Siemens:</t>
  </si>
  <si>
    <t xml:space="preserve">ovládateľné katétre umožňujúce intrakardiálnu echokardiografiu 8 a 10 Fr.  </t>
  </si>
  <si>
    <t>SPOLU za časť č. 1 predmetu zákazky:</t>
  </si>
  <si>
    <t>Časť č. 1 - Špeciálny zdravotnícky materiál pre invazívnu diagnostickú a intervenčnú elektrofyziológiu s osobitným zreteľom na intravazálne zavádzače s hemostatickým uzáverom, preplachovacím 3-cestným kohútom pre štandardné účely zavádzania elektrofyziologických katétrov</t>
  </si>
  <si>
    <t xml:space="preserve">DPH v EUR </t>
  </si>
  <si>
    <t>Intravazálne roztrhateľné zavádzače bez hemostatického uzáveru</t>
  </si>
  <si>
    <t xml:space="preserve">Ovládateľné katétre umožňujúce intrakardiálnu echokardiografiu   </t>
  </si>
  <si>
    <t>Bioptonické kliešte</t>
  </si>
  <si>
    <t xml:space="preserve">Časť č. 2 - Špeciálny zdravotnícky materiál pre invazívnu diagnostickú a intervenčnú elektrofyziológiu s osobitným zreteľom na intravazálne roztrhateľné zavádzače bez hemostatického uzáveru pre štandardné účely zavádzania kardiostimulačných elektród </t>
  </si>
  <si>
    <t>Časť č. 3 - Špeciálny zdravotnícky materiál pre invazívnu diagnostickú a intervenčnú elektrofyziológiu s osobitným zreteľom na operačné sety používané pri implantácii trvalého a dočasného kardiostimulátora, kardioverter – defibrilátora a slučkového rekordéra, pri elektrofyziologickom vyšetrení a pri katétrovej ablácii</t>
  </si>
  <si>
    <t>Časť č. 4 - Špeciálny zdravotnícky materiál pre invazívnu diagnostickú a intervenčnú elektrofyziológiu s osobitným zreteľom na punkčné transseptálne ihly a príslušné zavádzače</t>
  </si>
  <si>
    <t>Časť č. 6 - Špeciálny zdravotnícky materiál pre invazívnu diagnostickú a intervenčnú  elektrofyziológiu s osobitným zreteľom na elektrofyziologické katétre pre diagnostiku a liečbu porúch srdcového rytmu kompatibilné so zobrazovacím systémom LocaLisa vrátane zavádzačov</t>
  </si>
  <si>
    <t>SPOLU za časť č. 9 predmetu zákazky:</t>
  </si>
  <si>
    <t xml:space="preserve">Časť č. 10 - Špeciálny zdravotnícky materiál pre invazívnu diagnostickú a intervenčnú elektrofyziológiu s osobitným zreteľom na elektródy pre dočasnú kardiostimuláciu s pasívnou fixáciou s a bez možnosti nafúknutia plávajúceho balónika </t>
  </si>
  <si>
    <t>SPOLU za časť č. 6 predmetu zákazky:</t>
  </si>
  <si>
    <t>SPOLU za časť č. 7 predmetu zákazky:</t>
  </si>
  <si>
    <t>SPOLU za časť č. 8 predmetu zákazky:</t>
  </si>
  <si>
    <t>SPOLU za časť č. 10 predmetu zákazky:</t>
  </si>
  <si>
    <t>SPOLU za časť č. 11 predmetu zákazky:</t>
  </si>
  <si>
    <t>SPOLU za časť č. 12 predmetu zákazky:</t>
  </si>
  <si>
    <t>SPOLU za časť č. 13 predmetu zákazky:</t>
  </si>
  <si>
    <t>Časť č. 13 - Špeciálny zdravotnícky materiál pre invazívnu diagnostickú a intervenčnú elektrofyziológiu s osobitným zreteľom na elektrofyziologické katétre pre diagnostiku a liečbu porúch srdcového rytmu so špeciálnou konštrukciou katétrov umožňujúcou ovládanie hrotu katétra a/alebo 270° deflexiu</t>
  </si>
  <si>
    <t>SPOLU za časť č. 14 predmetu zákazky:</t>
  </si>
  <si>
    <t>SPOLU za časť č. 15 predmetu zákazky:</t>
  </si>
  <si>
    <t>Položka č. 1 - Intravazálne zavádzače s hemostatickým uzáverom</t>
  </si>
  <si>
    <t>Položka č. 1 - Operačné sety používané pri implantácii trvalého kardiostimulátora a defibrilátora</t>
  </si>
  <si>
    <t>Položka č. 2 - Operačné sety používané pri implantácii dočasného kardiostimulátora a slučkového rekordéra</t>
  </si>
  <si>
    <t>Položka č. 3 - Operačné sety používané pri elektrofyziologickom vyšetrení a katétrovej ablácii</t>
  </si>
  <si>
    <t xml:space="preserve">Položka č. 1 - Punkčné transseptálne ihly </t>
  </si>
  <si>
    <t>Položka č. 2 - Zavádzače ku trasseptálnej punkcii</t>
  </si>
  <si>
    <t>Položka č. 1 - Multipolárne fixne preformované diagnostické katétre</t>
  </si>
  <si>
    <t>Položka č. 2 - Multipolárne ovládateľné diagnostické katétre</t>
  </si>
  <si>
    <t xml:space="preserve">Položka č. 3 - Univerzálne termosenzorové ovládateľné ablačné katétre </t>
  </si>
  <si>
    <t>Položka č. 4 - Spojovacie káble</t>
  </si>
  <si>
    <t xml:space="preserve">Položka č. 5 - Lokalizačné elektródy </t>
  </si>
  <si>
    <t>Položka č. 6 - Dlhé intravazálne zavádzače pre prácu v ľavej predsieni</t>
  </si>
  <si>
    <t xml:space="preserve">Položka č. 7 - Dlhé intravazálne zavádzače pre prácu v pravej predsieni a transseptálnu punkciu    </t>
  </si>
  <si>
    <t xml:space="preserve">Položka č. 8 - Dlhé intravazálne zavádzače pre selektívne sondovanie venózneho systému srdca     </t>
  </si>
  <si>
    <t xml:space="preserve">Položka č. 9 - Zavádzacie drôty k intravazálnym zavádzačom    </t>
  </si>
  <si>
    <t>Položka č. 1 - Katétre na mapovanie koronárneho sínusu</t>
  </si>
  <si>
    <t>Položka č. 2 - Ablačné katétre s možnosťou laterálnej deflexie</t>
  </si>
  <si>
    <t xml:space="preserve">Položka č. 3 - Príslušenstvo spojovacích káblov  </t>
  </si>
  <si>
    <t>Položka č. 4 - Sety lokalizačných elektród</t>
  </si>
  <si>
    <t>Položka č. 5 - Intravazálne zavádzače</t>
  </si>
  <si>
    <t xml:space="preserve">Časť č. 7 - Špeciálny zdravotnícky materiál pre invazívnu diagnostickú a intervenčnú elektrofyziológiu s osobitným zreteľom na elektrofyziologické katétre pre diagnostiku a liečbu porúch srdcového rytmu kompatibilné s 3D mapovacím systémom Carto </t>
  </si>
  <si>
    <t xml:space="preserve">Položka č. 3 - Univerzálne ablačné katétre </t>
  </si>
  <si>
    <t>Položka č. 3 - Multipolárne mapovacie katétre umožňujúce súčasné snímanie väčšieho množstva bodov</t>
  </si>
  <si>
    <t xml:space="preserve">Položka č. 4 - Univerzálne ablačné katétre </t>
  </si>
  <si>
    <t xml:space="preserve">Položka č. 5 - Ablačné katétre s elektromagnetickou intrakardiálnou navigáciou </t>
  </si>
  <si>
    <t xml:space="preserve">Položka č. 6 - Špeciálne preformované zavádzače </t>
  </si>
  <si>
    <t xml:space="preserve">Položka č. 7 - Spojovacie káble   </t>
  </si>
  <si>
    <t xml:space="preserve">Položka č. 8 - Lokalizačné elektródy pre 3D navigáciu katétrov </t>
  </si>
  <si>
    <t xml:space="preserve">Položka č. 9 - Špeciálne vodiace drôty    </t>
  </si>
  <si>
    <t xml:space="preserve">Položka č. 1 - Diagnostické multipolárne fixne preformované katétre </t>
  </si>
  <si>
    <t xml:space="preserve">Položka č. 3 - Ablačné katétre  </t>
  </si>
  <si>
    <t xml:space="preserve">Položka č. 1 - Elektródy pre dočasnú kardiostimuláciu s pasívnou fixáciou </t>
  </si>
  <si>
    <t xml:space="preserve">Položka č. 2 - Elektródy pre dočasnú kardiostimuláciu s nafukovacím balónikom  </t>
  </si>
  <si>
    <t xml:space="preserve">Položka č. 1 - Kryoablačné multipolárne ovládateľné katétre </t>
  </si>
  <si>
    <t xml:space="preserve">Položka č. 2 - Kryoablačné balónikové katétre </t>
  </si>
  <si>
    <t>Položka č. 3 - Špeciálne dlhé ovládateľné intravazálne zavádzače</t>
  </si>
  <si>
    <t>Položka č. 4 - Mapovacie katétere</t>
  </si>
  <si>
    <t xml:space="preserve">Položka č. 1 - Ovládateľné katétre umožňujúce intrakardiálnu echokardiografiu  </t>
  </si>
  <si>
    <t>Položka č. 1 - Diagnostické katétre</t>
  </si>
  <si>
    <t>Položka č. 2 - Ovládateľné ablačné katétre</t>
  </si>
  <si>
    <t>Položka č. 3 - Spojovacie káble</t>
  </si>
  <si>
    <t>Položka č. 4 - Špeciálne zavádzače</t>
  </si>
  <si>
    <t>Položka č. 5 - Zavádzacie drôty</t>
  </si>
  <si>
    <t>Položka č. 6 - Príslušenstvo ku angiografii koronárneho systému</t>
  </si>
  <si>
    <t>Položka č. 1 - Sondy na transezofageálnu stimuláciu</t>
  </si>
  <si>
    <t xml:space="preserve">Položka č. 1 - Bioptonické kliešte </t>
  </si>
  <si>
    <t>Položka č. 1 - Intravazálne roztrhateľné zavádzače bez hemostatického uzáveru</t>
  </si>
  <si>
    <t xml:space="preserve">Diagnostické multipolárne ovládateľné katétre </t>
  </si>
  <si>
    <t>Časť č. 3 - Špeciálny zdravotnícky materiál pre invazívnu diagnostickú a intervenčnú elektrofyziológiu s osobitným zreteľom na operačné sety používané pri implantácii trvalého a dočasného kardiostimulátora, kardioverter – defibrilátora a slučkového rekordéra pri elektrofyziologickom vyšetrení a pri katétrovej ablácii</t>
  </si>
  <si>
    <t>špeciálne zavádzacie drôty rôznych hrúbok, dĺžok a tuhostí určené na sondovanie koronárneho sínusu.</t>
  </si>
  <si>
    <t xml:space="preserve">sondy určené na transezofageálnu stimuláciu s cieľom stimulácie pravej predsiene a rušenia tachykardií. </t>
  </si>
  <si>
    <t>príslušenstvo potrebné ku angiografii koronárneho systému.</t>
  </si>
  <si>
    <t>spojovacie káble umožňujúce komunikáciu katétra s intrakardiálnym zapisovačom a rádiofrekvenčným generátorom.</t>
  </si>
  <si>
    <t>spojovacie káble na prepojenie katétrov a intrakardiálnym zapisovačom a rádiofrekvenčným generátorom.</t>
  </si>
  <si>
    <t>špeciálne vodiace drôty určené na zavádzanie ľavokomorových elektród.</t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</si>
  <si>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</si>
  <si>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Špeciálny zdravotnícky materiál pre invazívnu diagnostickú a intervenčnú elektrofyziológiu s osobitným zreteľom na elektrofyziologické katétre pre diagnostiku a liečbu porúch srdcového rytmu so špeciálnou konštrukciou katétrov umožňujúcou ovládanie hrotu katétra a/alebo 270° deflexiu, vrátane spojovacích káblov a zavádzačov:</t>
  </si>
  <si>
    <t>Časť č. 11 - Špeciálny zdravotnícky materiál pre invazívnu diagnostickú a intervenčnú elektrofyziológiu s osobitným zreteľom na kryoablačné, multipolárne, ovládateľné katétre so všetkými rozmermi distálnej elektródy, ovládateľné balónikové katétre so zameraním na kryoablačnú izoláciu pľúcnych žíl kompatibilné so systémom CryoCath, vrátane zavádzačov a mapovacieho katétra, s príslušenstvom všetkých prepojovacích káblov a elementov</t>
  </si>
  <si>
    <t>Špeciálny zdravotnícky materiál pre invazívnu diagnostickú a intervenčnú elektrofyziológiu s osobitným zreteľom na kryoablačné, multipolárne, ovládateľné katétre so všetkými rozmermi distálnej elektródy, ovládateľné balónikové katétre so zameraním na kryoablačnú izoláciu pľúcnych žíl kompatibilné so systémom CryoCath, vrátane zavádzačov a mapovacieho katétra, s príslušenstvom všetkých prepojovacích káblov a elementov:</t>
  </si>
  <si>
    <t>špeciálne dlhé ovládateľné intravazálne zavádzače s ovládateľnou rúčkou určené na zavádzanie balónikového katétra</t>
  </si>
  <si>
    <t>slučkové mapovacie katétre na mapovanie ústia pľúcnych ven.</t>
  </si>
  <si>
    <t>elektródy pre dočasnú kardiostimuláciu s nafukovacím plávajúcim balónikom kompatibilné s dočasnými kardiostimulátormi.</t>
  </si>
  <si>
    <t>Časť č. 9 - Špeciálny zdravotnícky materiál pre invazívnu diagnostickú a intervenčnú elektrofyziológiu s osobitným zreteľom na elektrofyziologické katétre pre diagnostiku a liečbu porúch srdcového rytmu so špeciálnou konštrukciou katétrov zabezpečujúcou dobrú manipulovateľnosť a stabilitu katétrov, ablačné katétre s prítomnosťou senzorov v špičke katétra umožňujúce vysoké rozlíšenie signálov, s príslušenstvom spojovacích káblov</t>
  </si>
  <si>
    <t>Špeciálny zdravotnícky materiál pre invazívnu diagnostickú a intervenčnú elektrofyziológiu s osobitným zreteľom na elektrofyziologické katétre pre diagnostiku a liečbu porúch srdcového rytmu so špeciálnou konštrukciou katétrov zabezpečujúcou dobrú manipulovateľnosť a stabilitu katétrov, ablačné katétre s prítomnosťou senzorov v špičke katétra umožňujúce vysoké rozlíšenie signálov, s príslušenstvom spojovacích káblov:</t>
  </si>
  <si>
    <t>Časť č. 8 - Špeciálny zdravotnícky materiál pre invazívnu diagnostickú a intervenčnú elektrofyziológiu s osobitným zreteľom na elektrofyziologické katétre pre diagnostiku a liečbu porúch srdcového rytmu so špeciálnou konštrukciou katétrov, s Pt-Ir elektródami vyrobenými bez použitia lepidla, s príslušenstvom spojovacích káblov</t>
  </si>
  <si>
    <t>Špeciálny zdravotnícky materiál pre invazívnu diagnostickú a intervenčnú elektrofyziológiu s osobitným zreteľom na elektrofyziologické katétre pre diagnostiku a liečbu porúch srdcového rytmu so špeciálnou konštrukciou katétrov, s Pt-Ir elektródami vyrobenými bez použitia lepidla, s príslušenstvom spojovacích káblov:</t>
  </si>
  <si>
    <t>Časť č. 6 - Špeciálny zdravotnícky materiál pre invazívnu diagnostickú a intervenčnú elektrofyziológiu s osobitným zreteľom na elektrofyziologické katétre pre diagnostiku a liečbu porúch srdcového rytmu kompatibilné so zobrazovacím systémom LocaLisa, vrátane zavádzačov</t>
  </si>
  <si>
    <t>Špeciálny zdravotnícky materiál pre invazívnu diagnostickú a intervenčnú  elektrofyziológiu s osobitným zreteľom na elektrofyziologické katétre pre diagnostiku a liečbu porúch srdcového rytmu kompatibilné so zobrazovacím systémom LocaLisa, vrátane zavádzačov:</t>
  </si>
  <si>
    <t xml:space="preserve">dlhé intravazálne zavádzače s hemostatickým uzáverom, preplachovacím 3-cestným kohútom špeciálne upravené pre selektívne sondovanie venózneho systému srdca a zavádzanie ľavokomorových elektród a na prácu v ľavom srdci. </t>
  </si>
  <si>
    <t xml:space="preserve">Časť č. 5 - Špeciálny zdravotnícky materiál pre invazívnu diagnostickú a intervenčnú elektrofyziológiu s osobitným zreteľom na elektrofyziologické katétre pre diagnostiku a liečbu porúch srdcového rytmu kompatibilné s 3D mapovacím systémom EnSite Velocity, vrátane zavádzačov </t>
  </si>
  <si>
    <t xml:space="preserve">Špeciálny zdravotnícky materiál pre invazívnu diagnostickú a intervenčnú elektrofyziológiu s osobitným zreteľom na elektrofyziologické katétre pre diagnostiku a liečbu porúch srdcového rytmu kompatibilné s 3D mapovacím systémom EnSite Velocity, vrátane zavádzačov: </t>
  </si>
  <si>
    <t>dlhé zavádzače potrebné na zavedenie transseptálnej ihly rôznych zakrivení.</t>
  </si>
  <si>
    <t>intravazálne roztrhateľné zavádzače bez hemostatického uzáveru pre štandardné účely zavádzania kardiostimulačných elektród v rôznych hrúbkach, minimálne však 6, 7, 8, 9, 10 a 11 Fr.</t>
  </si>
  <si>
    <t>intravazálne zavádzače s hemostatickým uzáverom, preplachovacím 3-cestným kohútom pre štandardné účely zavádzania elektrofyziologických katétrov v rôznych hrúbkach, minimálne však 5, 6, 7, 8, 9, 10 a 11 Fr.</t>
  </si>
  <si>
    <t xml:space="preserve">2 ks striekačka 5ml L     </t>
  </si>
  <si>
    <t xml:space="preserve">1 ks rukavice 6,5 latexové pudrované   </t>
  </si>
  <si>
    <t xml:space="preserve">2 ks rukavice 7,5 latexové pudrované </t>
  </si>
  <si>
    <t xml:space="preserve">2 ks rukavice 8 latexové pudrované </t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</si>
  <si>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</si>
  <si>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</si>
  <si>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 xml:space="preserve">Časť č. 5 - Špeciálny zdravotnícky materiál pre invazívnu diagnostickú a intervenčnú  elektrofyziológiu s osobitným zreteľom na elektrofyziologické katétre pre diagnostiku a liečbu porúch srdcového rytmu kompatibilné s 3D mapovacím systémom EnSite Velocity, vrátane zavádzačov </t>
  </si>
  <si>
    <t>Časť č. 11 - Špeciálny zdravotnícky materiál pre invazívnu diagnostickú a intervenčnú elektrofyziológiu s osobitným zreteľom na kryoablačné, multipolárne, ovládateľné katétre so všetkými rozmermi distálnej elektródy, ovládateľné balónikové katétre so zameraním na kryoablačnú izoláciu pľúcnych žíl kompatibilné so systémom CryoCath vrátane zavádzačov a mapovacieho katétra, s príslušenstvom všetkých prepojovacích káblov a elementov</t>
  </si>
  <si>
    <t xml:space="preserve">1 ks pacientská rúška na implantáciu pacemakera od min. 230 x do max. 330cm  </t>
  </si>
  <si>
    <t>1 ks rúška na stolík od min. 137 x do max. 150cm</t>
  </si>
  <si>
    <t>1 ks kryt na výbojku R65/R60</t>
  </si>
  <si>
    <t xml:space="preserve">1 ks rúška od min. 80 x do max. 100cm s adhezívnym </t>
  </si>
  <si>
    <t>1 ks vrece na odpad od min. 35 x do max. 56cm</t>
  </si>
  <si>
    <t>1 ks podložka od min. 10 x do max. 10cm</t>
  </si>
  <si>
    <t xml:space="preserve">1 ks ihelec kovový min. 12cm max. 14,5cm </t>
  </si>
  <si>
    <t xml:space="preserve">1 ks pacientská rúška na implantáciu pacemakera min. 230cm x max. 330cm </t>
  </si>
  <si>
    <t>1 ks rúška na stolík min. 137cm x max. 150cm</t>
  </si>
  <si>
    <t>1 ks miska min. 100ml max. 120ml</t>
  </si>
  <si>
    <t>1 ks rúška min. 80cm x max. 100cm s adhezívnym prúžkom</t>
  </si>
  <si>
    <t>1 ks podložka min. 10cm x max. 10cm</t>
  </si>
  <si>
    <t>2 ks šitie Silon Braided White 2/0, 3x45cm s TP ihlou</t>
  </si>
  <si>
    <t xml:space="preserve">1 ks pacientská rúška na implantáciu pacemakera od min. 230 x do max. 355cm </t>
  </si>
  <si>
    <t>1 ks rúška od min. 80 x do max. 100cm s adhezívnym prúžkom</t>
  </si>
  <si>
    <t>1 ks rúška od. min. 50 x do max. 60cm</t>
  </si>
  <si>
    <t>Časť č. 6 - Špeciálny zdravotnícky materiál pre invazívnu diagnostickú a intervenčnú  elektrofyziológiu s osobitným zreteľom na elektrofyziologické katétre pre diagnostiku a liečbu porúch srdcového rytmu kompatibilné so zobrazovacím systémom LocaLisa, vrátane zavádzačov</t>
  </si>
  <si>
    <t xml:space="preserve">Položka č. 2 - Diagnostické multipolárne ovládateľné katétre  </t>
  </si>
  <si>
    <t>Časť č. 11 - Špeciálny zdravotnícky materiál pre invazívnu diagnostickú a intervenčnú elektrofyziológiu s osobitným zreteľom na kryoablačné multipolárne ovládateľné katétre so všetkými rozmermi distálnej elektródy, ovládateľné balónikové katétre so zameraním na kryoablačnú izoláciu pľúcnych žíl kompatibilné so systémom CryoCath, vrátane zavádzačov a mapovacieho katétra, s príslušenstvom všetkých prepojovacích káblov a elementov</t>
  </si>
  <si>
    <r>
      <rPr>
        <sz val="9"/>
        <color theme="1"/>
        <rFont val="Arial"/>
        <family val="2"/>
        <charset val="238"/>
      </rPr>
      <t xml:space="preserve">s viacerými účastníkmi s opätovným otvorením súťaže
na dodanie </t>
    </r>
    <r>
      <rPr>
        <b/>
        <sz val="9"/>
        <color theme="1"/>
        <rFont val="Arial"/>
        <family val="2"/>
        <charset val="238"/>
      </rPr>
      <t>"Spotrebný a špeciálny zdravotnícky materiál pre invazívnu diagnostickú a intrevenčnú elektrofyziológiu - časť č. .......... - ............................................"</t>
    </r>
    <r>
      <rPr>
        <b/>
        <vertAlign val="superscript"/>
        <sz val="7"/>
        <color theme="1"/>
        <rFont val="Arial"/>
        <family val="2"/>
        <charset val="238"/>
      </rPr>
      <t>1</t>
    </r>
  </si>
  <si>
    <t>Podpis podľa bodu 12.8 časti 
A - Pokyny pre záujemcov a uchádzačov súťažných podkladov</t>
  </si>
  <si>
    <t xml:space="preserve">údaje o osobe oprávnenej konať za subdodávateľa v rozsahu meno a priezvisko, adresa pobytu, </t>
  </si>
  <si>
    <r>
      <rPr>
        <sz val="10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</si>
  <si>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>* údaje o osobe oprávnenej konať za subdodávateľa v rozsahu meno a priezvisko, adresa pobytu budú doplnené úspešným uchádzačom najneskôr v čase podpisu zmluvy</t>
  </si>
  <si>
    <t xml:space="preserve">údaje všetkých známych subdodávateľoch v rozsahu obchodné meno, sídlo, IČO, </t>
  </si>
  <si>
    <t xml:space="preserve">uvedenie predmetu subdodávky, </t>
  </si>
  <si>
    <t xml:space="preserve">percentuálny podiel zákazky zabezpečovaný subdodávateľom, </t>
  </si>
  <si>
    <t>Celková cena za predpokladané množstvo MJ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</si>
</sst>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vertAlign val="superscript"/>
      <sz val="7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medium">
        <color indexed="64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thin">
        <color auto="1"/>
      </right>
      <top style="dotted">
        <color indexed="64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theme="8" tint="0.39994506668294322"/>
      </left>
      <right style="medium">
        <color theme="8" tint="0.39994506668294322"/>
      </right>
      <top style="medium">
        <color indexed="64"/>
      </top>
      <bottom style="medium">
        <color theme="8" tint="0.3999450666829432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/>
      <right style="medium">
        <color theme="8" tint="0.39994506668294322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/>
      <right style="dotted">
        <color indexed="64"/>
      </right>
      <top style="thin">
        <color rgb="FFC00000"/>
      </top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</cellStyleXfs>
  <cellXfs count="47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35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3" fontId="7" fillId="0" borderId="27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6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top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52" xfId="0" applyFont="1" applyFill="1" applyBorder="1" applyAlignment="1" applyProtection="1">
      <alignment horizontal="center" vertical="center" wrapText="1"/>
      <protection locked="0"/>
    </xf>
    <xf numFmtId="0" fontId="7" fillId="3" borderId="53" xfId="0" applyFont="1" applyFill="1" applyBorder="1" applyAlignment="1" applyProtection="1">
      <alignment horizontal="center" vertical="center" wrapText="1"/>
      <protection locked="0"/>
    </xf>
    <xf numFmtId="0" fontId="7" fillId="3" borderId="54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3" borderId="57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3" borderId="59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3" borderId="66" xfId="0" applyFont="1" applyFill="1" applyBorder="1" applyAlignment="1" applyProtection="1">
      <alignment horizontal="center" vertical="center" wrapText="1"/>
      <protection locked="0"/>
    </xf>
    <xf numFmtId="0" fontId="7" fillId="3" borderId="67" xfId="0" applyFont="1" applyFill="1" applyBorder="1" applyAlignment="1" applyProtection="1">
      <alignment horizontal="center" vertical="center" wrapText="1"/>
      <protection locked="0"/>
    </xf>
    <xf numFmtId="0" fontId="7" fillId="3" borderId="69" xfId="0" applyFont="1" applyFill="1" applyBorder="1" applyAlignment="1" applyProtection="1">
      <alignment horizontal="center" vertical="top" wrapText="1"/>
      <protection locked="0"/>
    </xf>
    <xf numFmtId="0" fontId="7" fillId="3" borderId="7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top" wrapText="1"/>
      <protection locked="0"/>
    </xf>
    <xf numFmtId="0" fontId="7" fillId="3" borderId="62" xfId="0" applyFont="1" applyFill="1" applyBorder="1" applyAlignment="1" applyProtection="1">
      <alignment horizontal="center" vertical="center" wrapText="1"/>
      <protection locked="0"/>
    </xf>
    <xf numFmtId="0" fontId="7" fillId="3" borderId="65" xfId="0" applyFont="1" applyFill="1" applyBorder="1" applyAlignment="1" applyProtection="1">
      <alignment horizontal="center" vertical="top" wrapText="1"/>
      <protection locked="0"/>
    </xf>
    <xf numFmtId="0" fontId="7" fillId="3" borderId="77" xfId="0" applyFont="1" applyFill="1" applyBorder="1" applyAlignment="1" applyProtection="1">
      <alignment horizontal="center" vertical="top" wrapText="1"/>
      <protection locked="0"/>
    </xf>
    <xf numFmtId="0" fontId="7" fillId="3" borderId="78" xfId="0" applyFont="1" applyFill="1" applyBorder="1" applyAlignment="1" applyProtection="1">
      <alignment horizontal="center" vertical="top" wrapText="1"/>
      <protection locked="0"/>
    </xf>
    <xf numFmtId="0" fontId="7" fillId="3" borderId="82" xfId="0" applyFont="1" applyFill="1" applyBorder="1" applyAlignment="1" applyProtection="1">
      <alignment horizontal="center" vertical="top" wrapText="1"/>
      <protection locked="0"/>
    </xf>
    <xf numFmtId="49" fontId="9" fillId="0" borderId="68" xfId="0" applyNumberFormat="1" applyFont="1" applyBorder="1" applyAlignment="1" applyProtection="1">
      <alignment horizontal="center" vertical="center" wrapText="1"/>
      <protection locked="0"/>
    </xf>
    <xf numFmtId="49" fontId="9" fillId="0" borderId="83" xfId="0" applyNumberFormat="1" applyFont="1" applyBorder="1" applyAlignment="1" applyProtection="1">
      <alignment horizontal="center" vertical="center" wrapText="1"/>
      <protection locked="0"/>
    </xf>
    <xf numFmtId="49" fontId="9" fillId="0" borderId="39" xfId="0" applyNumberFormat="1" applyFont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Border="1" applyAlignment="1" applyProtection="1">
      <alignment horizontal="center" vertical="center" wrapText="1"/>
      <protection locked="0"/>
    </xf>
    <xf numFmtId="49" fontId="9" fillId="0" borderId="84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0" borderId="85" xfId="0" applyNumberFormat="1" applyFont="1" applyBorder="1" applyAlignment="1" applyProtection="1">
      <alignment horizontal="center" vertical="center" wrapText="1"/>
      <protection locked="0"/>
    </xf>
    <xf numFmtId="49" fontId="9" fillId="0" borderId="79" xfId="0" applyNumberFormat="1" applyFont="1" applyBorder="1" applyAlignment="1" applyProtection="1">
      <alignment horizontal="center" vertical="center" wrapText="1"/>
      <protection locked="0"/>
    </xf>
    <xf numFmtId="49" fontId="9" fillId="0" borderId="74" xfId="0" applyNumberFormat="1" applyFont="1" applyBorder="1" applyAlignment="1" applyProtection="1">
      <alignment horizontal="center" vertical="center" wrapText="1"/>
      <protection locked="0"/>
    </xf>
    <xf numFmtId="0" fontId="7" fillId="3" borderId="88" xfId="0" applyFont="1" applyFill="1" applyBorder="1" applyAlignment="1" applyProtection="1">
      <alignment horizontal="center" vertical="top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33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72" xfId="0" applyNumberFormat="1" applyFont="1" applyBorder="1" applyAlignment="1" applyProtection="1">
      <alignment horizontal="center" vertical="center" wrapText="1"/>
      <protection locked="0"/>
    </xf>
    <xf numFmtId="49" fontId="9" fillId="2" borderId="7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9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32" xfId="0" applyNumberFormat="1" applyFont="1" applyFill="1" applyBorder="1" applyAlignment="1">
      <alignment horizontal="center" vertical="center" wrapText="1"/>
    </xf>
    <xf numFmtId="49" fontId="9" fillId="0" borderId="92" xfId="0" applyNumberFormat="1" applyFont="1" applyBorder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wrapText="1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7" fillId="0" borderId="0" xfId="0" applyFont="1" applyFill="1" applyAlignment="1">
      <alignment vertical="center" wrapText="1"/>
    </xf>
    <xf numFmtId="0" fontId="9" fillId="0" borderId="0" xfId="0" applyFont="1" applyAlignment="1">
      <alignment horizontal="left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165" fontId="9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/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9" fontId="9" fillId="0" borderId="0" xfId="0" applyNumberFormat="1" applyFont="1" applyBorder="1" applyAlignment="1" applyProtection="1">
      <alignment horizontal="right" vertical="center" wrapText="1"/>
      <protection locked="0"/>
    </xf>
    <xf numFmtId="49" fontId="9" fillId="0" borderId="1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14" xfId="0" applyFont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9" fillId="0" borderId="116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left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34" xfId="0" applyNumberFormat="1" applyFont="1" applyBorder="1" applyAlignment="1" applyProtection="1">
      <alignment horizontal="right" vertical="center" wrapText="1"/>
      <protection locked="0"/>
    </xf>
    <xf numFmtId="0" fontId="9" fillId="0" borderId="14" xfId="0" applyFont="1" applyFill="1" applyBorder="1" applyAlignment="1">
      <alignment horizontal="left" vertical="top" wrapText="1"/>
    </xf>
    <xf numFmtId="0" fontId="9" fillId="0" borderId="79" xfId="0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72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3" fillId="0" borderId="0" xfId="1" applyFont="1" applyAlignment="1">
      <alignment horizontal="left" vertical="center" wrapText="1"/>
    </xf>
    <xf numFmtId="0" fontId="7" fillId="3" borderId="119" xfId="0" applyFont="1" applyFill="1" applyBorder="1" applyAlignment="1" applyProtection="1">
      <alignment horizontal="center" vertical="center" wrapText="1"/>
      <protection locked="0"/>
    </xf>
    <xf numFmtId="4" fontId="9" fillId="0" borderId="120" xfId="0" applyNumberFormat="1" applyFont="1" applyBorder="1" applyAlignment="1" applyProtection="1">
      <alignment horizontal="right" vertical="center" wrapText="1"/>
      <protection locked="0"/>
    </xf>
    <xf numFmtId="4" fontId="9" fillId="0" borderId="8" xfId="0" applyNumberFormat="1" applyFont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  <protection locked="0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4" fontId="9" fillId="0" borderId="72" xfId="0" applyNumberFormat="1" applyFont="1" applyBorder="1" applyAlignment="1" applyProtection="1">
      <alignment horizontal="right" vertical="center" wrapText="1"/>
      <protection locked="0"/>
    </xf>
    <xf numFmtId="0" fontId="7" fillId="3" borderId="121" xfId="0" applyFont="1" applyFill="1" applyBorder="1" applyAlignment="1" applyProtection="1">
      <alignment horizontal="center" vertical="center" wrapText="1"/>
      <protection locked="0"/>
    </xf>
    <xf numFmtId="9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3" xfId="0" applyNumberFormat="1" applyFont="1" applyBorder="1" applyAlignment="1" applyProtection="1">
      <alignment horizontal="right" vertical="center" wrapText="1"/>
      <protection locked="0"/>
    </xf>
    <xf numFmtId="1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1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top" wrapText="1"/>
    </xf>
    <xf numFmtId="4" fontId="9" fillId="0" borderId="122" xfId="0" applyNumberFormat="1" applyFont="1" applyBorder="1" applyAlignment="1" applyProtection="1">
      <alignment horizontal="right" vertical="center" wrapText="1"/>
      <protection locked="0"/>
    </xf>
    <xf numFmtId="0" fontId="10" fillId="0" borderId="51" xfId="0" applyFont="1" applyBorder="1" applyAlignment="1" applyProtection="1">
      <alignment vertical="center"/>
      <protection locked="0"/>
    </xf>
    <xf numFmtId="1" fontId="9" fillId="0" borderId="51" xfId="0" applyNumberFormat="1" applyFont="1" applyBorder="1" applyAlignment="1" applyProtection="1">
      <alignment horizontal="center" vertical="center"/>
      <protection locked="0"/>
    </xf>
    <xf numFmtId="49" fontId="2" fillId="3" borderId="35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20" fillId="3" borderId="69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20" fillId="3" borderId="60" xfId="0" applyFont="1" applyFill="1" applyBorder="1" applyAlignment="1">
      <alignment horizontal="center" vertical="center" wrapText="1"/>
    </xf>
    <xf numFmtId="49" fontId="3" fillId="0" borderId="93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9" fontId="3" fillId="0" borderId="26" xfId="0" applyNumberFormat="1" applyFont="1" applyBorder="1" applyAlignment="1">
      <alignment horizontal="center" vertical="center" wrapText="1"/>
    </xf>
    <xf numFmtId="49" fontId="3" fillId="0" borderId="100" xfId="0" applyNumberFormat="1" applyFont="1" applyBorder="1" applyAlignment="1">
      <alignment horizontal="left" vertical="center" wrapText="1"/>
    </xf>
    <xf numFmtId="9" fontId="3" fillId="0" borderId="125" xfId="0" applyNumberFormat="1" applyFont="1" applyBorder="1" applyAlignment="1">
      <alignment horizontal="center" vertical="center" wrapText="1"/>
    </xf>
    <xf numFmtId="9" fontId="3" fillId="0" borderId="95" xfId="0" applyNumberFormat="1" applyFont="1" applyBorder="1" applyAlignment="1">
      <alignment horizontal="center" vertical="center" wrapText="1"/>
    </xf>
    <xf numFmtId="49" fontId="3" fillId="0" borderId="9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9" fontId="3" fillId="0" borderId="18" xfId="0" applyNumberFormat="1" applyFont="1" applyBorder="1" applyAlignment="1">
      <alignment horizontal="center" vertical="center" wrapText="1"/>
    </xf>
    <xf numFmtId="49" fontId="3" fillId="0" borderId="101" xfId="0" applyNumberFormat="1" applyFont="1" applyBorder="1" applyAlignment="1">
      <alignment horizontal="left" vertical="center" wrapText="1"/>
    </xf>
    <xf numFmtId="49" fontId="3" fillId="0" borderId="96" xfId="0" applyNumberFormat="1" applyFont="1" applyBorder="1" applyAlignment="1">
      <alignment horizontal="center" vertical="center" wrapText="1"/>
    </xf>
    <xf numFmtId="49" fontId="3" fillId="0" borderId="97" xfId="0" applyNumberFormat="1" applyFont="1" applyBorder="1" applyAlignment="1">
      <alignment horizontal="left" vertical="center" wrapText="1"/>
    </xf>
    <xf numFmtId="9" fontId="3" fillId="0" borderId="97" xfId="0" applyNumberFormat="1" applyFont="1" applyBorder="1" applyAlignment="1">
      <alignment horizontal="center" vertical="center" wrapText="1"/>
    </xf>
    <xf numFmtId="49" fontId="3" fillId="0" borderId="123" xfId="0" applyNumberFormat="1" applyFont="1" applyBorder="1" applyAlignment="1">
      <alignment horizontal="left" vertical="center" wrapText="1"/>
    </xf>
    <xf numFmtId="9" fontId="3" fillId="0" borderId="98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3" fillId="0" borderId="40" xfId="0" applyFont="1" applyBorder="1" applyAlignment="1">
      <alignment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24" xfId="0" applyFont="1" applyBorder="1" applyAlignment="1">
      <alignment horizontal="center" vertical="top" wrapText="1"/>
    </xf>
    <xf numFmtId="14" fontId="21" fillId="0" borderId="0" xfId="0" applyNumberFormat="1" applyFont="1" applyBorder="1" applyAlignment="1">
      <alignment wrapText="1"/>
    </xf>
    <xf numFmtId="0" fontId="20" fillId="3" borderId="126" xfId="0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 applyProtection="1">
      <alignment horizontal="right" vertical="center" wrapText="1"/>
      <protection locked="0"/>
    </xf>
    <xf numFmtId="4" fontId="9" fillId="0" borderId="50" xfId="0" applyNumberFormat="1" applyFont="1" applyBorder="1" applyAlignment="1" applyProtection="1">
      <alignment horizontal="right" vertical="center" wrapText="1"/>
      <protection locked="0"/>
    </xf>
    <xf numFmtId="4" fontId="9" fillId="0" borderId="30" xfId="0" applyNumberFormat="1" applyFont="1" applyBorder="1" applyAlignment="1" applyProtection="1">
      <alignment horizontal="right" vertical="center" wrapText="1"/>
      <protection locked="0"/>
    </xf>
    <xf numFmtId="4" fontId="9" fillId="0" borderId="32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22" xfId="0" applyNumberFormat="1" applyFont="1" applyBorder="1" applyAlignment="1" applyProtection="1">
      <alignment vertical="center" wrapText="1"/>
      <protection locked="0"/>
    </xf>
    <xf numFmtId="49" fontId="9" fillId="0" borderId="50" xfId="0" applyNumberFormat="1" applyFont="1" applyBorder="1" applyAlignment="1" applyProtection="1">
      <alignment vertical="center" wrapText="1"/>
      <protection locked="0"/>
    </xf>
    <xf numFmtId="49" fontId="9" fillId="0" borderId="20" xfId="0" applyNumberFormat="1" applyFont="1" applyBorder="1" applyAlignment="1" applyProtection="1">
      <alignment vertical="center" wrapText="1"/>
      <protection locked="0"/>
    </xf>
    <xf numFmtId="49" fontId="9" fillId="0" borderId="21" xfId="0" applyNumberFormat="1" applyFont="1" applyBorder="1" applyAlignment="1" applyProtection="1">
      <alignment vertical="center" wrapText="1"/>
      <protection locked="0"/>
    </xf>
    <xf numFmtId="49" fontId="9" fillId="0" borderId="49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31" xfId="0" applyNumberFormat="1" applyFont="1" applyBorder="1" applyAlignment="1" applyProtection="1">
      <alignment horizontal="center" vertical="center" wrapText="1"/>
      <protection locked="0"/>
    </xf>
    <xf numFmtId="49" fontId="9" fillId="0" borderId="64" xfId="0" applyNumberFormat="1" applyFont="1" applyBorder="1" applyAlignment="1" applyProtection="1">
      <alignment horizontal="center" vertical="center" wrapText="1"/>
      <protection locked="0"/>
    </xf>
    <xf numFmtId="49" fontId="9" fillId="0" borderId="4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49" fontId="15" fillId="0" borderId="12" xfId="0" applyNumberFormat="1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49" fontId="9" fillId="0" borderId="115" xfId="0" applyNumberFormat="1" applyFont="1" applyFill="1" applyBorder="1" applyAlignment="1">
      <alignment horizontal="left" vertical="top" wrapText="1"/>
    </xf>
    <xf numFmtId="0" fontId="9" fillId="0" borderId="91" xfId="0" applyFont="1" applyBorder="1" applyAlignment="1">
      <alignment horizontal="left" vertical="top" wrapText="1"/>
    </xf>
    <xf numFmtId="49" fontId="9" fillId="0" borderId="127" xfId="0" applyNumberFormat="1" applyFont="1" applyBorder="1" applyAlignment="1">
      <alignment horizontal="left" vertical="center" wrapText="1"/>
    </xf>
    <xf numFmtId="49" fontId="9" fillId="0" borderId="45" xfId="0" applyNumberFormat="1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top" wrapText="1"/>
    </xf>
    <xf numFmtId="0" fontId="9" fillId="0" borderId="128" xfId="0" applyFont="1" applyBorder="1" applyAlignment="1">
      <alignment horizontal="left" vertical="top" wrapText="1"/>
    </xf>
    <xf numFmtId="0" fontId="9" fillId="0" borderId="131" xfId="0" applyFont="1" applyBorder="1" applyAlignment="1">
      <alignment horizontal="left" vertical="top" wrapText="1"/>
    </xf>
    <xf numFmtId="49" fontId="3" fillId="0" borderId="129" xfId="0" applyNumberFormat="1" applyFont="1" applyBorder="1" applyAlignment="1">
      <alignment vertical="center" wrapText="1"/>
    </xf>
    <xf numFmtId="49" fontId="3" fillId="0" borderId="130" xfId="0" applyNumberFormat="1" applyFont="1" applyBorder="1" applyAlignment="1">
      <alignment vertical="center" wrapText="1"/>
    </xf>
    <xf numFmtId="0" fontId="10" fillId="0" borderId="39" xfId="0" applyFont="1" applyBorder="1" applyAlignment="1">
      <alignment horizontal="left" vertical="top" wrapText="1"/>
    </xf>
    <xf numFmtId="49" fontId="15" fillId="0" borderId="132" xfId="0" applyNumberFormat="1" applyFont="1" applyBorder="1" applyAlignment="1">
      <alignment vertical="center" wrapText="1"/>
    </xf>
    <xf numFmtId="0" fontId="10" fillId="0" borderId="134" xfId="0" applyFont="1" applyBorder="1" applyAlignment="1">
      <alignment horizontal="left" vertical="top" wrapText="1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123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49" fontId="15" fillId="0" borderId="76" xfId="0" applyNumberFormat="1" applyFont="1" applyBorder="1" applyAlignment="1">
      <alignment vertical="top" wrapText="1"/>
    </xf>
    <xf numFmtId="49" fontId="3" fillId="0" borderId="131" xfId="0" applyNumberFormat="1" applyFont="1" applyBorder="1" applyAlignment="1">
      <alignment vertical="top" wrapText="1"/>
    </xf>
    <xf numFmtId="49" fontId="15" fillId="0" borderId="134" xfId="0" applyNumberFormat="1" applyFont="1" applyBorder="1" applyAlignment="1">
      <alignment vertical="top" wrapText="1"/>
    </xf>
    <xf numFmtId="49" fontId="3" fillId="0" borderId="107" xfId="0" applyNumberFormat="1" applyFont="1" applyBorder="1" applyAlignment="1">
      <alignment vertical="top" wrapText="1"/>
    </xf>
    <xf numFmtId="49" fontId="15" fillId="0" borderId="135" xfId="0" applyNumberFormat="1" applyFont="1" applyBorder="1" applyAlignment="1">
      <alignment vertical="center" wrapText="1"/>
    </xf>
    <xf numFmtId="49" fontId="15" fillId="0" borderId="29" xfId="0" applyNumberFormat="1" applyFont="1" applyBorder="1" applyAlignment="1">
      <alignment vertical="top" wrapText="1"/>
    </xf>
    <xf numFmtId="49" fontId="15" fillId="0" borderId="136" xfId="0" applyNumberFormat="1" applyFont="1" applyBorder="1" applyAlignment="1">
      <alignment vertical="top" wrapText="1"/>
    </xf>
    <xf numFmtId="49" fontId="3" fillId="0" borderId="131" xfId="0" applyNumberFormat="1" applyFont="1" applyBorder="1" applyAlignment="1">
      <alignment horizontal="left" vertical="top" wrapText="1"/>
    </xf>
    <xf numFmtId="49" fontId="15" fillId="0" borderId="135" xfId="0" applyNumberFormat="1" applyFont="1" applyBorder="1" applyAlignment="1">
      <alignment vertical="top" wrapText="1"/>
    </xf>
    <xf numFmtId="49" fontId="15" fillId="0" borderId="29" xfId="0" applyNumberFormat="1" applyFont="1" applyBorder="1" applyAlignment="1">
      <alignment vertical="center" wrapText="1"/>
    </xf>
    <xf numFmtId="49" fontId="3" fillId="0" borderId="79" xfId="0" applyNumberFormat="1" applyFont="1" applyBorder="1" applyAlignment="1">
      <alignment horizontal="left" vertical="top" wrapText="1"/>
    </xf>
    <xf numFmtId="49" fontId="15" fillId="0" borderId="132" xfId="0" applyNumberFormat="1" applyFont="1" applyBorder="1" applyAlignment="1">
      <alignment vertical="top" wrapText="1"/>
    </xf>
    <xf numFmtId="49" fontId="3" fillId="0" borderId="133" xfId="0" applyNumberFormat="1" applyFont="1" applyBorder="1" applyAlignment="1">
      <alignment horizontal="left" vertical="top" wrapText="1"/>
    </xf>
    <xf numFmtId="49" fontId="15" fillId="0" borderId="137" xfId="0" applyNumberFormat="1" applyFont="1" applyBorder="1" applyAlignment="1">
      <alignment vertical="top" wrapText="1"/>
    </xf>
    <xf numFmtId="49" fontId="3" fillId="0" borderId="138" xfId="0" applyNumberFormat="1" applyFont="1" applyBorder="1" applyAlignment="1">
      <alignment horizontal="left" vertical="top" wrapText="1"/>
    </xf>
    <xf numFmtId="49" fontId="15" fillId="0" borderId="139" xfId="0" applyNumberFormat="1" applyFont="1" applyBorder="1" applyAlignment="1">
      <alignment vertical="top" wrapText="1"/>
    </xf>
    <xf numFmtId="49" fontId="15" fillId="0" borderId="140" xfId="0" applyNumberFormat="1" applyFont="1" applyBorder="1" applyAlignment="1">
      <alignment vertical="top" wrapText="1"/>
    </xf>
    <xf numFmtId="49" fontId="3" fillId="0" borderId="130" xfId="0" applyNumberFormat="1" applyFont="1" applyBorder="1" applyAlignment="1">
      <alignment horizontal="left" vertical="top" wrapText="1"/>
    </xf>
    <xf numFmtId="49" fontId="9" fillId="0" borderId="141" xfId="0" applyNumberFormat="1" applyFont="1" applyBorder="1" applyAlignment="1">
      <alignment horizontal="center" vertical="center" wrapText="1"/>
    </xf>
    <xf numFmtId="49" fontId="9" fillId="0" borderId="142" xfId="0" applyNumberFormat="1" applyFont="1" applyBorder="1" applyAlignment="1">
      <alignment horizontal="left" vertical="center" wrapText="1"/>
    </xf>
    <xf numFmtId="49" fontId="3" fillId="0" borderId="76" xfId="0" applyNumberFormat="1" applyFont="1" applyBorder="1" applyAlignment="1">
      <alignment vertical="top" wrapText="1"/>
    </xf>
    <xf numFmtId="49" fontId="3" fillId="0" borderId="79" xfId="0" applyNumberFormat="1" applyFont="1" applyBorder="1" applyAlignment="1">
      <alignment vertical="top" wrapText="1"/>
    </xf>
    <xf numFmtId="49" fontId="3" fillId="0" borderId="129" xfId="0" applyNumberFormat="1" applyFont="1" applyBorder="1" applyAlignment="1">
      <alignment horizontal="left" vertical="top" wrapText="1"/>
    </xf>
    <xf numFmtId="49" fontId="15" fillId="0" borderId="134" xfId="0" applyNumberFormat="1" applyFont="1" applyBorder="1" applyAlignment="1">
      <alignment vertical="center" wrapText="1"/>
    </xf>
    <xf numFmtId="49" fontId="3" fillId="0" borderId="143" xfId="0" applyNumberFormat="1" applyFont="1" applyBorder="1" applyAlignment="1">
      <alignment vertical="top" wrapText="1"/>
    </xf>
    <xf numFmtId="49" fontId="15" fillId="0" borderId="144" xfId="0" applyNumberFormat="1" applyFont="1" applyBorder="1" applyAlignment="1">
      <alignment vertical="top" wrapText="1"/>
    </xf>
    <xf numFmtId="49" fontId="3" fillId="0" borderId="115" xfId="0" applyNumberFormat="1" applyFont="1" applyBorder="1" applyAlignment="1">
      <alignment horizontal="left" vertical="top" wrapText="1"/>
    </xf>
    <xf numFmtId="49" fontId="15" fillId="0" borderId="145" xfId="0" applyNumberFormat="1" applyFont="1" applyBorder="1" applyAlignment="1">
      <alignment vertical="center" wrapText="1"/>
    </xf>
    <xf numFmtId="49" fontId="3" fillId="0" borderId="79" xfId="0" applyNumberFormat="1" applyFont="1" applyFill="1" applyBorder="1" applyAlignment="1">
      <alignment vertical="top" wrapText="1"/>
    </xf>
    <xf numFmtId="49" fontId="3" fillId="0" borderId="139" xfId="0" applyNumberFormat="1" applyFont="1" applyBorder="1" applyAlignment="1">
      <alignment horizontal="left" vertical="top" wrapText="1"/>
    </xf>
    <xf numFmtId="49" fontId="15" fillId="0" borderId="148" xfId="0" applyNumberFormat="1" applyFont="1" applyBorder="1" applyAlignment="1">
      <alignment horizontal="left" vertical="top" wrapText="1"/>
    </xf>
    <xf numFmtId="49" fontId="15" fillId="0" borderId="132" xfId="0" applyNumberFormat="1" applyFont="1" applyBorder="1" applyAlignment="1">
      <alignment horizontal="left" vertical="top" wrapText="1"/>
    </xf>
    <xf numFmtId="49" fontId="15" fillId="0" borderId="39" xfId="0" applyNumberFormat="1" applyFont="1" applyBorder="1" applyAlignment="1">
      <alignment horizontal="left" vertical="top" wrapText="1"/>
    </xf>
    <xf numFmtId="49" fontId="3" fillId="0" borderId="76" xfId="0" applyNumberFormat="1" applyFont="1" applyBorder="1" applyAlignment="1">
      <alignment horizontal="left" vertical="top" wrapText="1"/>
    </xf>
    <xf numFmtId="49" fontId="15" fillId="0" borderId="134" xfId="0" applyNumberFormat="1" applyFont="1" applyBorder="1" applyAlignment="1">
      <alignment horizontal="left" vertical="top" wrapText="1"/>
    </xf>
    <xf numFmtId="49" fontId="15" fillId="0" borderId="76" xfId="0" applyNumberFormat="1" applyFont="1" applyBorder="1" applyAlignment="1">
      <alignment horizontal="left" vertical="top" wrapText="1"/>
    </xf>
    <xf numFmtId="49" fontId="3" fillId="0" borderId="107" xfId="0" applyNumberFormat="1" applyFont="1" applyBorder="1" applyAlignment="1">
      <alignment horizontal="left" vertical="top" wrapText="1"/>
    </xf>
    <xf numFmtId="49" fontId="3" fillId="0" borderId="143" xfId="0" applyNumberFormat="1" applyFont="1" applyBorder="1" applyAlignment="1">
      <alignment horizontal="left" vertical="top" wrapText="1"/>
    </xf>
    <xf numFmtId="49" fontId="15" fillId="0" borderId="138" xfId="0" applyNumberFormat="1" applyFont="1" applyBorder="1" applyAlignment="1">
      <alignment horizontal="left" vertical="top" wrapText="1"/>
    </xf>
    <xf numFmtId="0" fontId="9" fillId="0" borderId="151" xfId="0" applyFont="1" applyBorder="1" applyAlignment="1">
      <alignment horizontal="left" vertical="top" wrapText="1"/>
    </xf>
    <xf numFmtId="4" fontId="9" fillId="0" borderId="2" xfId="0" applyNumberFormat="1" applyFont="1" applyBorder="1" applyAlignment="1" applyProtection="1">
      <alignment horizontal="right" vertical="center" wrapText="1"/>
      <protection locked="0"/>
    </xf>
    <xf numFmtId="4" fontId="10" fillId="4" borderId="153" xfId="0" applyNumberFormat="1" applyFont="1" applyFill="1" applyBorder="1" applyAlignment="1" applyProtection="1">
      <alignment vertical="center"/>
      <protection locked="0"/>
    </xf>
    <xf numFmtId="4" fontId="10" fillId="0" borderId="152" xfId="0" applyNumberFormat="1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5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56" xfId="0" applyFont="1" applyBorder="1" applyAlignment="1">
      <alignment horizontal="left" vertical="center" wrapText="1"/>
    </xf>
    <xf numFmtId="0" fontId="9" fillId="0" borderId="46" xfId="0" applyFont="1" applyBorder="1" applyAlignment="1" applyProtection="1">
      <alignment horizontal="center" vertical="center" wrapText="1"/>
      <protection locked="0"/>
    </xf>
    <xf numFmtId="4" fontId="9" fillId="0" borderId="84" xfId="0" applyNumberFormat="1" applyFont="1" applyBorder="1" applyAlignment="1" applyProtection="1">
      <alignment horizontal="right" vertical="center" wrapText="1"/>
      <protection locked="0"/>
    </xf>
    <xf numFmtId="4" fontId="9" fillId="0" borderId="14" xfId="0" applyNumberFormat="1" applyFont="1" applyBorder="1" applyAlignment="1" applyProtection="1">
      <alignment horizontal="right" vertical="center" wrapText="1"/>
      <protection locked="0"/>
    </xf>
    <xf numFmtId="4" fontId="9" fillId="0" borderId="39" xfId="0" applyNumberFormat="1" applyFont="1" applyBorder="1" applyAlignment="1" applyProtection="1">
      <alignment horizontal="right" vertical="center" wrapText="1"/>
      <protection locked="0"/>
    </xf>
    <xf numFmtId="4" fontId="9" fillId="0" borderId="10" xfId="0" applyNumberFormat="1" applyFont="1" applyBorder="1" applyAlignment="1" applyProtection="1">
      <alignment horizontal="right" vertical="center" wrapText="1"/>
      <protection locked="0"/>
    </xf>
    <xf numFmtId="1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center" wrapText="1"/>
      <protection locked="0"/>
    </xf>
    <xf numFmtId="4" fontId="9" fillId="0" borderId="158" xfId="0" applyNumberFormat="1" applyFont="1" applyBorder="1" applyAlignment="1" applyProtection="1">
      <alignment horizontal="right" vertical="center" wrapText="1"/>
      <protection locked="0"/>
    </xf>
    <xf numFmtId="4" fontId="9" fillId="0" borderId="157" xfId="0" applyNumberFormat="1" applyFont="1" applyBorder="1" applyAlignment="1" applyProtection="1">
      <alignment horizontal="right" vertical="center" wrapText="1"/>
      <protection locked="0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15" fillId="0" borderId="148" xfId="0" applyNumberFormat="1" applyFont="1" applyBorder="1" applyAlignment="1">
      <alignment vertical="top" wrapText="1"/>
    </xf>
    <xf numFmtId="0" fontId="9" fillId="0" borderId="76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2" fillId="3" borderId="102" xfId="0" applyFont="1" applyFill="1" applyBorder="1" applyAlignment="1">
      <alignment horizontal="left" vertical="center"/>
    </xf>
    <xf numFmtId="0" fontId="2" fillId="3" borderId="103" xfId="0" applyFont="1" applyFill="1" applyBorder="1" applyAlignment="1">
      <alignment horizontal="left" vertical="center"/>
    </xf>
    <xf numFmtId="0" fontId="2" fillId="3" borderId="104" xfId="0" applyFont="1" applyFill="1" applyBorder="1" applyAlignment="1">
      <alignment horizontal="left" vertical="center"/>
    </xf>
    <xf numFmtId="0" fontId="1" fillId="0" borderId="105" xfId="0" applyFont="1" applyBorder="1" applyAlignment="1">
      <alignment horizontal="left" vertical="center" wrapText="1"/>
    </xf>
    <xf numFmtId="0" fontId="1" fillId="0" borderId="106" xfId="0" applyFont="1" applyBorder="1" applyAlignment="1">
      <alignment horizontal="left" vertical="center" wrapText="1"/>
    </xf>
    <xf numFmtId="0" fontId="1" fillId="0" borderId="107" xfId="0" applyFont="1" applyBorder="1" applyAlignment="1">
      <alignment horizontal="left" vertical="center" wrapText="1"/>
    </xf>
    <xf numFmtId="0" fontId="1" fillId="0" borderId="108" xfId="0" applyFont="1" applyBorder="1" applyAlignment="1">
      <alignment horizontal="left" vertical="center" wrapText="1"/>
    </xf>
    <xf numFmtId="0" fontId="1" fillId="0" borderId="109" xfId="0" applyFont="1" applyBorder="1" applyAlignment="1">
      <alignment horizontal="left" vertical="center" wrapText="1"/>
    </xf>
    <xf numFmtId="0" fontId="1" fillId="0" borderId="1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49" fontId="3" fillId="0" borderId="149" xfId="0" applyNumberFormat="1" applyFont="1" applyBorder="1" applyAlignment="1">
      <alignment horizontal="left" vertical="top" wrapText="1"/>
    </xf>
    <xf numFmtId="0" fontId="0" fillId="0" borderId="150" xfId="0" applyBorder="1" applyAlignment="1">
      <alignment horizontal="left" vertical="top"/>
    </xf>
    <xf numFmtId="49" fontId="15" fillId="3" borderId="101" xfId="0" applyNumberFormat="1" applyFont="1" applyFill="1" applyBorder="1" applyAlignment="1">
      <alignment horizontal="left" vertical="center" wrapText="1"/>
    </xf>
    <xf numFmtId="49" fontId="15" fillId="3" borderId="17" xfId="0" applyNumberFormat="1" applyFont="1" applyFill="1" applyBorder="1" applyAlignment="1">
      <alignment horizontal="left" vertical="center" wrapText="1"/>
    </xf>
    <xf numFmtId="49" fontId="15" fillId="3" borderId="1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9" fillId="0" borderId="146" xfId="0" applyNumberFormat="1" applyFont="1" applyBorder="1" applyAlignment="1">
      <alignment horizontal="center" vertical="center" wrapText="1"/>
    </xf>
    <xf numFmtId="49" fontId="9" fillId="0" borderId="147" xfId="0" applyNumberFormat="1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111" xfId="0" applyFont="1" applyBorder="1" applyAlignment="1" applyProtection="1">
      <alignment vertical="top" wrapText="1"/>
      <protection locked="0"/>
    </xf>
    <xf numFmtId="49" fontId="10" fillId="2" borderId="89" xfId="0" applyNumberFormat="1" applyFont="1" applyFill="1" applyBorder="1" applyAlignment="1">
      <alignment horizontal="left" vertical="top" wrapText="1"/>
    </xf>
    <xf numFmtId="49" fontId="10" fillId="2" borderId="73" xfId="0" applyNumberFormat="1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left" vertical="top" wrapText="1"/>
    </xf>
    <xf numFmtId="49" fontId="10" fillId="2" borderId="91" xfId="0" applyNumberFormat="1" applyFont="1" applyFill="1" applyBorder="1" applyAlignment="1">
      <alignment horizontal="left" vertical="top" wrapText="1"/>
    </xf>
    <xf numFmtId="0" fontId="10" fillId="2" borderId="41" xfId="0" applyFont="1" applyFill="1" applyBorder="1" applyAlignment="1">
      <alignment horizontal="center" vertical="top" wrapText="1"/>
    </xf>
    <xf numFmtId="0" fontId="10" fillId="2" borderId="90" xfId="0" applyFont="1" applyFill="1" applyBorder="1" applyAlignment="1">
      <alignment horizontal="center" vertical="top" wrapText="1"/>
    </xf>
    <xf numFmtId="49" fontId="3" fillId="0" borderId="113" xfId="0" applyNumberFormat="1" applyFont="1" applyBorder="1" applyAlignment="1">
      <alignment horizontal="left" vertical="top" wrapText="1"/>
    </xf>
    <xf numFmtId="0" fontId="0" fillId="0" borderId="114" xfId="0" applyBorder="1" applyAlignment="1">
      <alignment horizontal="left" vertical="top"/>
    </xf>
    <xf numFmtId="49" fontId="9" fillId="0" borderId="55" xfId="0" applyNumberFormat="1" applyFont="1" applyBorder="1" applyAlignment="1">
      <alignment horizontal="center" vertical="center" wrapText="1"/>
    </xf>
    <xf numFmtId="49" fontId="9" fillId="0" borderId="86" xfId="0" applyNumberFormat="1" applyFont="1" applyBorder="1" applyAlignment="1">
      <alignment horizontal="center" vertical="center" wrapText="1"/>
    </xf>
    <xf numFmtId="49" fontId="3" fillId="0" borderId="118" xfId="0" applyNumberFormat="1" applyFont="1" applyBorder="1" applyAlignment="1">
      <alignment horizontal="left" vertical="center" wrapText="1"/>
    </xf>
    <xf numFmtId="49" fontId="3" fillId="0" borderId="129" xfId="0" applyNumberFormat="1" applyFont="1" applyBorder="1" applyAlignment="1">
      <alignment horizontal="left" vertical="center" wrapText="1"/>
    </xf>
    <xf numFmtId="49" fontId="3" fillId="0" borderId="133" xfId="0" applyNumberFormat="1" applyFont="1" applyBorder="1" applyAlignment="1">
      <alignment horizontal="left" vertical="center" wrapText="1"/>
    </xf>
    <xf numFmtId="0" fontId="9" fillId="0" borderId="111" xfId="0" applyFont="1" applyBorder="1" applyAlignment="1" applyProtection="1">
      <alignment vertical="top" wrapText="1"/>
      <protection locked="0"/>
    </xf>
    <xf numFmtId="49" fontId="3" fillId="0" borderId="101" xfId="0" applyNumberFormat="1" applyFont="1" applyFill="1" applyBorder="1" applyAlignment="1">
      <alignment horizontal="left" vertical="center" wrapText="1"/>
    </xf>
    <xf numFmtId="49" fontId="3" fillId="0" borderId="117" xfId="0" applyNumberFormat="1" applyFont="1" applyFill="1" applyBorder="1" applyAlignment="1">
      <alignment horizontal="left" vertical="center" wrapText="1"/>
    </xf>
    <xf numFmtId="49" fontId="15" fillId="4" borderId="101" xfId="0" applyNumberFormat="1" applyFont="1" applyFill="1" applyBorder="1" applyAlignment="1">
      <alignment horizontal="left" vertical="center" wrapText="1"/>
    </xf>
    <xf numFmtId="49" fontId="15" fillId="4" borderId="17" xfId="0" applyNumberFormat="1" applyFont="1" applyFill="1" applyBorder="1" applyAlignment="1">
      <alignment horizontal="left" vertical="center" wrapText="1"/>
    </xf>
    <xf numFmtId="49" fontId="15" fillId="4" borderId="117" xfId="0" applyNumberFormat="1" applyFont="1" applyFill="1" applyBorder="1" applyAlignment="1">
      <alignment horizontal="left" vertical="center" wrapText="1"/>
    </xf>
    <xf numFmtId="49" fontId="3" fillId="0" borderId="150" xfId="0" applyNumberFormat="1" applyFont="1" applyBorder="1" applyAlignment="1">
      <alignment horizontal="left" vertical="top" wrapText="1"/>
    </xf>
    <xf numFmtId="0" fontId="9" fillId="0" borderId="15" xfId="0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51" xfId="0" applyFont="1" applyBorder="1" applyAlignment="1" applyProtection="1">
      <alignment horizontal="right" vertical="center"/>
      <protection locked="0"/>
    </xf>
    <xf numFmtId="0" fontId="10" fillId="0" borderId="154" xfId="0" applyFont="1" applyBorder="1" applyAlignment="1" applyProtection="1">
      <alignment horizontal="right" vertical="center"/>
      <protection locked="0"/>
    </xf>
    <xf numFmtId="49" fontId="15" fillId="0" borderId="111" xfId="1" applyNumberFormat="1" applyFont="1" applyBorder="1" applyAlignment="1">
      <alignment horizontal="left" vertical="top" wrapText="1"/>
    </xf>
    <xf numFmtId="0" fontId="13" fillId="0" borderId="40" xfId="0" applyFont="1" applyBorder="1" applyAlignment="1" applyProtection="1">
      <alignment horizontal="center" vertical="top" wrapText="1"/>
      <protection locked="0"/>
    </xf>
    <xf numFmtId="0" fontId="13" fillId="0" borderId="44" xfId="0" applyFont="1" applyBorder="1" applyAlignment="1" applyProtection="1">
      <alignment horizontal="center" vertical="top" wrapText="1"/>
      <protection locked="0"/>
    </xf>
    <xf numFmtId="0" fontId="13" fillId="0" borderId="41" xfId="0" applyFont="1" applyBorder="1" applyAlignment="1" applyProtection="1">
      <alignment horizontal="left" vertical="top" wrapText="1"/>
      <protection locked="0"/>
    </xf>
    <xf numFmtId="0" fontId="13" fillId="0" borderId="28" xfId="0" applyFont="1" applyBorder="1" applyAlignment="1" applyProtection="1">
      <alignment horizontal="left" vertical="top" wrapText="1"/>
      <protection locked="0"/>
    </xf>
    <xf numFmtId="0" fontId="13" fillId="0" borderId="42" xfId="0" applyFont="1" applyBorder="1" applyAlignment="1" applyProtection="1">
      <alignment horizontal="center" vertical="top" wrapText="1"/>
      <protection locked="0"/>
    </xf>
    <xf numFmtId="0" fontId="13" fillId="0" borderId="25" xfId="0" applyFont="1" applyBorder="1" applyAlignment="1" applyProtection="1">
      <alignment horizontal="center" vertical="top" wrapText="1"/>
      <protection locked="0"/>
    </xf>
    <xf numFmtId="3" fontId="13" fillId="0" borderId="42" xfId="0" applyNumberFormat="1" applyFont="1" applyBorder="1" applyAlignment="1" applyProtection="1">
      <alignment horizontal="center" vertical="top" wrapText="1"/>
      <protection locked="0"/>
    </xf>
    <xf numFmtId="3" fontId="13" fillId="0" borderId="25" xfId="0" applyNumberFormat="1" applyFont="1" applyBorder="1" applyAlignment="1" applyProtection="1">
      <alignment horizontal="center" vertical="top" wrapText="1"/>
      <protection locked="0"/>
    </xf>
    <xf numFmtId="3" fontId="13" fillId="0" borderId="55" xfId="0" applyNumberFormat="1" applyFont="1" applyBorder="1" applyAlignment="1" applyProtection="1">
      <alignment horizontal="center" vertical="top" wrapText="1"/>
      <protection locked="0"/>
    </xf>
    <xf numFmtId="3" fontId="13" fillId="0" borderId="56" xfId="0" applyNumberFormat="1" applyFont="1" applyBorder="1" applyAlignment="1" applyProtection="1">
      <alignment horizontal="center" vertical="top" wrapText="1"/>
      <protection locked="0"/>
    </xf>
    <xf numFmtId="0" fontId="13" fillId="0" borderId="58" xfId="0" applyFont="1" applyBorder="1" applyAlignment="1" applyProtection="1">
      <alignment horizontal="center" vertical="top" wrapText="1"/>
      <protection locked="0"/>
    </xf>
    <xf numFmtId="0" fontId="13" fillId="0" borderId="56" xfId="0" applyFont="1" applyBorder="1" applyAlignment="1" applyProtection="1">
      <alignment horizontal="center" vertical="top" wrapText="1"/>
      <protection locked="0"/>
    </xf>
    <xf numFmtId="0" fontId="13" fillId="0" borderId="43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3" fillId="0" borderId="71" xfId="0" applyFont="1" applyBorder="1" applyAlignment="1" applyProtection="1">
      <alignment horizontal="center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13" fillId="0" borderId="75" xfId="0" applyFont="1" applyBorder="1" applyAlignment="1" applyProtection="1">
      <alignment horizontal="center" vertical="top" wrapText="1"/>
      <protection locked="0"/>
    </xf>
    <xf numFmtId="0" fontId="13" fillId="0" borderId="76" xfId="0" applyFont="1" applyBorder="1" applyAlignment="1" applyProtection="1">
      <alignment horizontal="center" vertical="top" wrapText="1"/>
      <protection locked="0"/>
    </xf>
    <xf numFmtId="0" fontId="13" fillId="0" borderId="73" xfId="0" applyFont="1" applyBorder="1" applyAlignment="1" applyProtection="1">
      <alignment horizontal="center" vertical="top" wrapText="1"/>
      <protection locked="0"/>
    </xf>
    <xf numFmtId="0" fontId="13" fillId="0" borderId="29" xfId="0" applyFont="1" applyBorder="1" applyAlignment="1" applyProtection="1">
      <alignment horizontal="center" vertical="top" wrapText="1"/>
      <protection locked="0"/>
    </xf>
    <xf numFmtId="3" fontId="13" fillId="0" borderId="86" xfId="0" applyNumberFormat="1" applyFont="1" applyBorder="1" applyAlignment="1" applyProtection="1">
      <alignment horizontal="center" vertical="top" wrapText="1"/>
      <protection locked="0"/>
    </xf>
    <xf numFmtId="0" fontId="13" fillId="0" borderId="51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42" xfId="0" applyFont="1" applyBorder="1" applyAlignment="1" applyProtection="1">
      <alignment horizontal="left" vertical="top" wrapText="1"/>
      <protection locked="0"/>
    </xf>
    <xf numFmtId="0" fontId="13" fillId="0" borderId="25" xfId="0" applyFont="1" applyBorder="1" applyAlignment="1" applyProtection="1">
      <alignment horizontal="left" vertical="top" wrapText="1"/>
      <protection locked="0"/>
    </xf>
    <xf numFmtId="0" fontId="13" fillId="0" borderId="80" xfId="0" applyFont="1" applyBorder="1" applyAlignment="1" applyProtection="1">
      <alignment horizontal="center" vertical="top" wrapText="1"/>
      <protection locked="0"/>
    </xf>
    <xf numFmtId="0" fontId="13" fillId="0" borderId="81" xfId="0" applyFont="1" applyBorder="1" applyAlignment="1" applyProtection="1">
      <alignment horizontal="center" vertical="top" wrapText="1"/>
      <protection locked="0"/>
    </xf>
    <xf numFmtId="0" fontId="13" fillId="0" borderId="87" xfId="0" applyFont="1" applyBorder="1" applyAlignment="1" applyProtection="1">
      <alignment horizontal="center" vertical="top" wrapText="1"/>
      <protection locked="0"/>
    </xf>
    <xf numFmtId="0" fontId="13" fillId="0" borderId="63" xfId="0" applyFont="1" applyBorder="1" applyAlignment="1" applyProtection="1">
      <alignment horizontal="center" vertical="top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49" fontId="15" fillId="0" borderId="0" xfId="1" applyNumberFormat="1" applyFont="1" applyBorder="1" applyAlignment="1">
      <alignment horizontal="left" wrapText="1"/>
    </xf>
    <xf numFmtId="49" fontId="15" fillId="0" borderId="0" xfId="1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7" fillId="3" borderId="60" xfId="0" applyFont="1" applyFill="1" applyBorder="1" applyAlignment="1">
      <alignment horizontal="left" vertical="top" wrapText="1"/>
    </xf>
    <xf numFmtId="0" fontId="17" fillId="3" borderId="62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8" fillId="0" borderId="0" xfId="0" applyFont="1" applyAlignment="1">
      <alignment horizontal="left" vertical="center" wrapText="1"/>
    </xf>
    <xf numFmtId="0" fontId="7" fillId="0" borderId="5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99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19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wrapText="1"/>
    </xf>
  </cellXfs>
  <cellStyles count="5">
    <cellStyle name="Hypertextové prepojenie" xfId="4" builtinId="8"/>
    <cellStyle name="Normálne" xfId="0" builtinId="0"/>
    <cellStyle name="normálne 2 2" xfId="1"/>
    <cellStyle name="normálne 2 2 2" xfId="3"/>
    <cellStyle name="Normálne 4" xfId="2"/>
  </cellStyles>
  <dxfs count="150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tabSelected="1" zoomScaleNormal="100" workbookViewId="0">
      <selection activeCell="I30" sqref="I30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349" t="s">
        <v>12</v>
      </c>
      <c r="B1" s="349"/>
    </row>
    <row r="2" spans="1:10" ht="30" customHeight="1" x14ac:dyDescent="0.2">
      <c r="A2" s="361" t="s">
        <v>97</v>
      </c>
      <c r="B2" s="361"/>
      <c r="C2" s="361"/>
      <c r="D2" s="361"/>
    </row>
    <row r="3" spans="1:10" ht="24.95" customHeight="1" x14ac:dyDescent="0.2">
      <c r="A3" s="357"/>
      <c r="B3" s="357"/>
      <c r="C3" s="357"/>
    </row>
    <row r="4" spans="1:10" ht="14.25" x14ac:dyDescent="0.2">
      <c r="A4" s="358" t="s">
        <v>13</v>
      </c>
      <c r="B4" s="358"/>
      <c r="C4" s="358"/>
      <c r="D4" s="358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352" t="s">
        <v>1</v>
      </c>
      <c r="B6" s="352"/>
      <c r="C6" s="359"/>
      <c r="D6" s="359"/>
      <c r="F6" s="12"/>
    </row>
    <row r="7" spans="1:10" s="3" customFormat="1" ht="15" customHeight="1" x14ac:dyDescent="0.25">
      <c r="A7" s="352" t="s">
        <v>2</v>
      </c>
      <c r="B7" s="352"/>
      <c r="C7" s="360"/>
      <c r="D7" s="360"/>
    </row>
    <row r="8" spans="1:10" s="3" customFormat="1" ht="15" customHeight="1" x14ac:dyDescent="0.25">
      <c r="A8" s="352" t="s">
        <v>3</v>
      </c>
      <c r="B8" s="352"/>
      <c r="C8" s="362"/>
      <c r="D8" s="362"/>
    </row>
    <row r="9" spans="1:10" s="3" customFormat="1" ht="15" customHeight="1" x14ac:dyDescent="0.25">
      <c r="A9" s="352" t="s">
        <v>4</v>
      </c>
      <c r="B9" s="352"/>
      <c r="C9" s="362"/>
      <c r="D9" s="362"/>
    </row>
    <row r="10" spans="1:10" x14ac:dyDescent="0.2">
      <c r="A10" s="1"/>
      <c r="B10" s="1"/>
      <c r="C10" s="1"/>
    </row>
    <row r="11" spans="1:10" x14ac:dyDescent="0.2">
      <c r="A11" s="353" t="s">
        <v>14</v>
      </c>
      <c r="B11" s="353"/>
      <c r="C11" s="353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352" t="s">
        <v>5</v>
      </c>
      <c r="B12" s="352"/>
      <c r="C12" s="356" t="s">
        <v>25</v>
      </c>
      <c r="D12" s="356"/>
    </row>
    <row r="13" spans="1:10" s="3" customFormat="1" ht="15" customHeight="1" x14ac:dyDescent="0.25">
      <c r="A13" s="352" t="s">
        <v>6</v>
      </c>
      <c r="B13" s="352"/>
      <c r="C13" s="354"/>
      <c r="D13" s="354"/>
    </row>
    <row r="14" spans="1:10" s="3" customFormat="1" ht="15" customHeight="1" x14ac:dyDescent="0.25">
      <c r="A14" s="352" t="s">
        <v>7</v>
      </c>
      <c r="B14" s="352"/>
      <c r="C14" s="355"/>
      <c r="D14" s="355"/>
    </row>
    <row r="15" spans="1:10" x14ac:dyDescent="0.2">
      <c r="A15" s="1"/>
      <c r="B15" s="1"/>
      <c r="C15" s="1"/>
    </row>
    <row r="16" spans="1:10" x14ac:dyDescent="0.2">
      <c r="A16" s="353" t="s">
        <v>15</v>
      </c>
      <c r="B16" s="353"/>
      <c r="C16" s="353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352" t="s">
        <v>5</v>
      </c>
      <c r="B17" s="352"/>
      <c r="C17" s="356"/>
      <c r="D17" s="356"/>
    </row>
    <row r="18" spans="1:5" s="3" customFormat="1" ht="15" customHeight="1" x14ac:dyDescent="0.25">
      <c r="A18" s="352" t="s">
        <v>16</v>
      </c>
      <c r="B18" s="352"/>
      <c r="C18" s="354"/>
      <c r="D18" s="354"/>
    </row>
    <row r="19" spans="1:5" s="3" customFormat="1" ht="15" customHeight="1" x14ac:dyDescent="0.25">
      <c r="A19" s="352" t="s">
        <v>7</v>
      </c>
      <c r="B19" s="352"/>
      <c r="C19" s="355"/>
      <c r="D19" s="355"/>
    </row>
    <row r="20" spans="1:5" x14ac:dyDescent="0.2">
      <c r="B20" s="349"/>
      <c r="C20" s="349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1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203" t="s">
        <v>395</v>
      </c>
    </row>
    <row r="29" spans="1:5" x14ac:dyDescent="0.2">
      <c r="A29" s="350" t="s">
        <v>10</v>
      </c>
      <c r="B29" s="350"/>
      <c r="C29" s="35"/>
    </row>
    <row r="30" spans="1:5" s="10" customFormat="1" ht="12" customHeight="1" x14ac:dyDescent="0.2">
      <c r="A30" s="152"/>
      <c r="B30" s="351" t="s">
        <v>11</v>
      </c>
      <c r="C30" s="351"/>
      <c r="D30" s="8"/>
      <c r="E30" s="9"/>
    </row>
    <row r="31" spans="1:5" x14ac:dyDescent="0.2">
      <c r="A31" s="35"/>
      <c r="B31" s="35"/>
      <c r="C31" s="35"/>
    </row>
    <row r="97" spans="4:4" x14ac:dyDescent="0.2">
      <c r="D97" s="7" t="str">
        <f>IF('Príloha č. 1'!C8="","",'Príloha č. 1'!C8:D8)</f>
        <v/>
      </c>
    </row>
  </sheetData>
  <mergeCells count="29"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</mergeCells>
  <conditionalFormatting sqref="A30:B30">
    <cfRule type="containsBlanks" dxfId="149" priority="6">
      <formula>LEN(TRIM(A30))=0</formula>
    </cfRule>
  </conditionalFormatting>
  <conditionalFormatting sqref="B23:B24">
    <cfRule type="containsBlanks" dxfId="148" priority="4">
      <formula>LEN(TRIM(B23))=0</formula>
    </cfRule>
  </conditionalFormatting>
  <conditionalFormatting sqref="C6:D9">
    <cfRule type="containsBlanks" dxfId="147" priority="3">
      <formula>LEN(TRIM(C6))=0</formula>
    </cfRule>
  </conditionalFormatting>
  <conditionalFormatting sqref="C12:D14">
    <cfRule type="containsBlanks" dxfId="146" priority="2">
      <formula>LEN(TRIM(C12))=0</formula>
    </cfRule>
  </conditionalFormatting>
  <conditionalFormatting sqref="C17:D19">
    <cfRule type="containsBlanks" dxfId="145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tabColor rgb="FFD3B5E9"/>
  </sheetPr>
  <dimension ref="A1:K52"/>
  <sheetViews>
    <sheetView showGridLines="0" zoomScale="90" zoomScaleNormal="90" workbookViewId="0">
      <selection activeCell="D50" sqref="D50"/>
    </sheetView>
  </sheetViews>
  <sheetFormatPr defaultRowHeight="12.75" x14ac:dyDescent="0.2"/>
  <cols>
    <col min="1" max="1" width="9" style="41" customWidth="1"/>
    <col min="2" max="2" width="42.28515625" style="41" customWidth="1"/>
    <col min="3" max="3" width="15.7109375" style="41" customWidth="1"/>
    <col min="4" max="4" width="25.7109375" style="278" customWidth="1"/>
    <col min="5" max="6" width="12.7109375" style="278" customWidth="1"/>
    <col min="7" max="7" width="15.7109375" style="278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95" t="s">
        <v>12</v>
      </c>
      <c r="B1" s="395"/>
      <c r="C1" s="395"/>
      <c r="D1" s="395"/>
    </row>
    <row r="2" spans="1:11" ht="30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117"/>
      <c r="F2" s="117"/>
      <c r="G2" s="117"/>
      <c r="H2" s="117"/>
      <c r="I2" s="117"/>
      <c r="J2" s="117"/>
      <c r="K2" s="117"/>
    </row>
    <row r="3" spans="1:11" s="42" customFormat="1" ht="30" customHeight="1" x14ac:dyDescent="0.25">
      <c r="A3" s="397" t="s">
        <v>60</v>
      </c>
      <c r="B3" s="397"/>
      <c r="C3" s="397"/>
      <c r="D3" s="397"/>
      <c r="E3" s="116"/>
      <c r="F3" s="116"/>
      <c r="G3" s="116"/>
      <c r="H3" s="116"/>
      <c r="I3" s="116"/>
      <c r="J3" s="116"/>
      <c r="K3" s="116"/>
    </row>
    <row r="4" spans="1:11" s="42" customFormat="1" ht="11.25" customHeight="1" x14ac:dyDescent="0.25">
      <c r="A4" s="275"/>
      <c r="B4" s="275"/>
      <c r="C4" s="275"/>
      <c r="D4" s="275"/>
      <c r="E4" s="116"/>
      <c r="F4" s="116"/>
      <c r="G4" s="116"/>
      <c r="H4" s="116"/>
      <c r="I4" s="116"/>
      <c r="J4" s="116"/>
      <c r="K4" s="116"/>
    </row>
    <row r="5" spans="1:11" s="42" customFormat="1" ht="48.75" customHeight="1" thickBot="1" x14ac:dyDescent="0.3">
      <c r="A5" s="398" t="s">
        <v>206</v>
      </c>
      <c r="B5" s="398"/>
      <c r="C5" s="398"/>
      <c r="D5" s="398"/>
      <c r="E5" s="116"/>
      <c r="F5" s="116"/>
      <c r="G5" s="116"/>
      <c r="H5" s="116"/>
      <c r="I5" s="116"/>
      <c r="J5" s="116"/>
      <c r="K5" s="116"/>
    </row>
    <row r="6" spans="1:11" s="40" customFormat="1" ht="90" customHeight="1" x14ac:dyDescent="0.25">
      <c r="A6" s="399" t="s">
        <v>57</v>
      </c>
      <c r="B6" s="400"/>
      <c r="C6" s="403" t="s">
        <v>58</v>
      </c>
      <c r="D6" s="404"/>
    </row>
    <row r="7" spans="1:11" s="40" customFormat="1" ht="21" customHeight="1" thickBot="1" x14ac:dyDescent="0.3">
      <c r="A7" s="401"/>
      <c r="B7" s="402"/>
      <c r="C7" s="112" t="s">
        <v>81</v>
      </c>
      <c r="D7" s="118" t="s">
        <v>59</v>
      </c>
    </row>
    <row r="8" spans="1:11" s="115" customFormat="1" ht="66" customHeight="1" x14ac:dyDescent="0.25">
      <c r="A8" s="405" t="s">
        <v>207</v>
      </c>
      <c r="B8" s="406"/>
      <c r="C8" s="407" t="s">
        <v>104</v>
      </c>
      <c r="D8" s="408"/>
    </row>
    <row r="9" spans="1:11" s="115" customFormat="1" ht="25.5" customHeight="1" x14ac:dyDescent="0.25">
      <c r="A9" s="292" t="s">
        <v>186</v>
      </c>
      <c r="B9" s="281" t="s">
        <v>169</v>
      </c>
      <c r="C9" s="136"/>
      <c r="D9" s="137"/>
    </row>
    <row r="10" spans="1:11" s="115" customFormat="1" ht="41.25" customHeight="1" x14ac:dyDescent="0.25">
      <c r="A10" s="293" t="s">
        <v>103</v>
      </c>
      <c r="B10" s="282" t="s">
        <v>208</v>
      </c>
      <c r="C10" s="299"/>
      <c r="D10" s="300"/>
    </row>
    <row r="11" spans="1:11" s="115" customFormat="1" ht="25.5" customHeight="1" x14ac:dyDescent="0.25">
      <c r="A11" s="294" t="s">
        <v>187</v>
      </c>
      <c r="B11" s="283" t="s">
        <v>209</v>
      </c>
      <c r="C11" s="136"/>
      <c r="D11" s="137"/>
    </row>
    <row r="12" spans="1:11" s="115" customFormat="1" ht="49.5" customHeight="1" x14ac:dyDescent="0.25">
      <c r="A12" s="295" t="s">
        <v>103</v>
      </c>
      <c r="B12" s="284" t="s">
        <v>210</v>
      </c>
      <c r="C12" s="299"/>
      <c r="D12" s="300"/>
    </row>
    <row r="13" spans="1:11" s="115" customFormat="1" ht="25.5" customHeight="1" x14ac:dyDescent="0.25">
      <c r="A13" s="296" t="s">
        <v>188</v>
      </c>
      <c r="B13" s="285" t="s">
        <v>211</v>
      </c>
      <c r="C13" s="136"/>
      <c r="D13" s="137"/>
    </row>
    <row r="14" spans="1:11" s="115" customFormat="1" ht="41.25" customHeight="1" x14ac:dyDescent="0.25">
      <c r="A14" s="295" t="s">
        <v>103</v>
      </c>
      <c r="B14" s="282" t="s">
        <v>212</v>
      </c>
      <c r="C14" s="299"/>
      <c r="D14" s="300"/>
    </row>
    <row r="15" spans="1:11" s="115" customFormat="1" ht="25.5" customHeight="1" x14ac:dyDescent="0.25">
      <c r="A15" s="306" t="s">
        <v>224</v>
      </c>
      <c r="B15" s="283" t="s">
        <v>213</v>
      </c>
      <c r="C15" s="136"/>
      <c r="D15" s="137"/>
    </row>
    <row r="16" spans="1:11" s="115" customFormat="1" ht="49.5" customHeight="1" x14ac:dyDescent="0.25">
      <c r="A16" s="293" t="s">
        <v>103</v>
      </c>
      <c r="B16" s="284" t="s">
        <v>214</v>
      </c>
      <c r="C16" s="299"/>
      <c r="D16" s="300"/>
    </row>
    <row r="17" spans="1:4" s="115" customFormat="1" ht="25.5" customHeight="1" x14ac:dyDescent="0.25">
      <c r="A17" s="306" t="s">
        <v>225</v>
      </c>
      <c r="B17" s="304" t="s">
        <v>215</v>
      </c>
      <c r="C17" s="136"/>
      <c r="D17" s="137"/>
    </row>
    <row r="18" spans="1:4" s="115" customFormat="1" ht="54.75" customHeight="1" x14ac:dyDescent="0.25">
      <c r="A18" s="293" t="s">
        <v>103</v>
      </c>
      <c r="B18" s="284" t="s">
        <v>216</v>
      </c>
      <c r="C18" s="299"/>
      <c r="D18" s="300"/>
    </row>
    <row r="19" spans="1:4" s="115" customFormat="1" ht="25.5" customHeight="1" x14ac:dyDescent="0.25">
      <c r="A19" s="306" t="s">
        <v>226</v>
      </c>
      <c r="B19" s="283" t="s">
        <v>217</v>
      </c>
      <c r="C19" s="136"/>
      <c r="D19" s="137"/>
    </row>
    <row r="20" spans="1:4" s="115" customFormat="1" ht="51" customHeight="1" x14ac:dyDescent="0.25">
      <c r="A20" s="293" t="s">
        <v>103</v>
      </c>
      <c r="B20" s="284" t="s">
        <v>218</v>
      </c>
      <c r="C20" s="299"/>
      <c r="D20" s="300"/>
    </row>
    <row r="21" spans="1:4" s="115" customFormat="1" ht="25.5" customHeight="1" x14ac:dyDescent="0.25">
      <c r="A21" s="306" t="s">
        <v>227</v>
      </c>
      <c r="B21" s="283" t="s">
        <v>175</v>
      </c>
      <c r="C21" s="136"/>
      <c r="D21" s="137"/>
    </row>
    <row r="22" spans="1:4" s="115" customFormat="1" ht="41.25" customHeight="1" x14ac:dyDescent="0.25">
      <c r="A22" s="293" t="s">
        <v>103</v>
      </c>
      <c r="B22" s="284" t="s">
        <v>219</v>
      </c>
      <c r="C22" s="299"/>
      <c r="D22" s="300"/>
    </row>
    <row r="23" spans="1:4" s="115" customFormat="1" ht="25.5" customHeight="1" x14ac:dyDescent="0.25">
      <c r="A23" s="306" t="s">
        <v>228</v>
      </c>
      <c r="B23" s="283" t="s">
        <v>220</v>
      </c>
      <c r="C23" s="136"/>
      <c r="D23" s="137"/>
    </row>
    <row r="24" spans="1:4" s="115" customFormat="1" ht="31.5" customHeight="1" x14ac:dyDescent="0.25">
      <c r="A24" s="293" t="s">
        <v>103</v>
      </c>
      <c r="B24" s="284" t="s">
        <v>221</v>
      </c>
      <c r="C24" s="299"/>
      <c r="D24" s="300"/>
    </row>
    <row r="25" spans="1:4" s="115" customFormat="1" ht="25.5" customHeight="1" x14ac:dyDescent="0.25">
      <c r="A25" s="292" t="s">
        <v>229</v>
      </c>
      <c r="B25" s="283" t="s">
        <v>222</v>
      </c>
      <c r="C25" s="136"/>
      <c r="D25" s="137"/>
    </row>
    <row r="26" spans="1:4" s="115" customFormat="1" ht="26.25" customHeight="1" thickBot="1" x14ac:dyDescent="0.3">
      <c r="A26" s="298" t="s">
        <v>103</v>
      </c>
      <c r="B26" s="305" t="s">
        <v>371</v>
      </c>
      <c r="C26" s="299"/>
      <c r="D26" s="300"/>
    </row>
    <row r="27" spans="1:4" s="115" customFormat="1" ht="12" customHeight="1" x14ac:dyDescent="0.25">
      <c r="A27" s="138"/>
      <c r="B27" s="139"/>
      <c r="C27" s="140"/>
      <c r="D27" s="141"/>
    </row>
    <row r="28" spans="1:4" s="113" customFormat="1" ht="24.95" customHeight="1" x14ac:dyDescent="0.25">
      <c r="A28" s="415" t="s">
        <v>205</v>
      </c>
      <c r="B28" s="416"/>
      <c r="C28" s="417"/>
      <c r="D28" s="156"/>
    </row>
    <row r="29" spans="1:4" s="154" customFormat="1" ht="20.100000000000001" customHeight="1" x14ac:dyDescent="0.25">
      <c r="A29" s="276" t="s">
        <v>27</v>
      </c>
      <c r="B29" s="392" t="s">
        <v>169</v>
      </c>
      <c r="C29" s="392" t="s">
        <v>169</v>
      </c>
      <c r="D29" s="157"/>
    </row>
    <row r="30" spans="1:4" s="154" customFormat="1" ht="20.100000000000001" customHeight="1" x14ac:dyDescent="0.25">
      <c r="A30" s="276" t="s">
        <v>160</v>
      </c>
      <c r="B30" s="392" t="s">
        <v>209</v>
      </c>
      <c r="C30" s="392" t="s">
        <v>209</v>
      </c>
      <c r="D30" s="157"/>
    </row>
    <row r="31" spans="1:4" s="154" customFormat="1" ht="27.75" customHeight="1" x14ac:dyDescent="0.25">
      <c r="A31" s="276" t="s">
        <v>161</v>
      </c>
      <c r="B31" s="392" t="s">
        <v>211</v>
      </c>
      <c r="C31" s="392" t="s">
        <v>211</v>
      </c>
      <c r="D31" s="157"/>
    </row>
    <row r="32" spans="1:4" s="154" customFormat="1" ht="20.100000000000001" customHeight="1" x14ac:dyDescent="0.25">
      <c r="A32" s="276" t="s">
        <v>269</v>
      </c>
      <c r="B32" s="392" t="s">
        <v>213</v>
      </c>
      <c r="C32" s="392" t="s">
        <v>213</v>
      </c>
      <c r="D32" s="157"/>
    </row>
    <row r="33" spans="1:10" s="154" customFormat="1" ht="20.100000000000001" customHeight="1" x14ac:dyDescent="0.25">
      <c r="A33" s="276" t="s">
        <v>270</v>
      </c>
      <c r="B33" s="392" t="s">
        <v>215</v>
      </c>
      <c r="C33" s="392" t="s">
        <v>215</v>
      </c>
      <c r="D33" s="157"/>
    </row>
    <row r="34" spans="1:10" s="154" customFormat="1" ht="20.100000000000001" customHeight="1" x14ac:dyDescent="0.25">
      <c r="A34" s="276" t="s">
        <v>271</v>
      </c>
      <c r="B34" s="392" t="s">
        <v>217</v>
      </c>
      <c r="C34" s="392" t="s">
        <v>217</v>
      </c>
      <c r="D34" s="157"/>
    </row>
    <row r="35" spans="1:10" s="154" customFormat="1" ht="20.100000000000001" customHeight="1" x14ac:dyDescent="0.25">
      <c r="A35" s="276" t="s">
        <v>272</v>
      </c>
      <c r="B35" s="392" t="s">
        <v>175</v>
      </c>
      <c r="C35" s="392" t="s">
        <v>175</v>
      </c>
      <c r="D35" s="157"/>
    </row>
    <row r="36" spans="1:10" s="154" customFormat="1" ht="20.100000000000001" customHeight="1" x14ac:dyDescent="0.25">
      <c r="A36" s="276" t="s">
        <v>273</v>
      </c>
      <c r="B36" s="392" t="s">
        <v>220</v>
      </c>
      <c r="C36" s="392" t="s">
        <v>220</v>
      </c>
      <c r="D36" s="157"/>
    </row>
    <row r="37" spans="1:10" s="154" customFormat="1" ht="20.100000000000001" customHeight="1" x14ac:dyDescent="0.25">
      <c r="A37" s="276" t="s">
        <v>274</v>
      </c>
      <c r="B37" s="392" t="s">
        <v>222</v>
      </c>
      <c r="C37" s="392" t="s">
        <v>222</v>
      </c>
      <c r="D37" s="157"/>
    </row>
    <row r="38" spans="1:10" s="115" customFormat="1" ht="25.5" customHeight="1" x14ac:dyDescent="0.25">
      <c r="A38" s="138"/>
      <c r="B38" s="146"/>
      <c r="C38" s="140"/>
      <c r="D38" s="141"/>
    </row>
    <row r="39" spans="1:10" s="19" customFormat="1" ht="20.100000000000001" customHeight="1" x14ac:dyDescent="0.25">
      <c r="A39" s="384" t="s">
        <v>38</v>
      </c>
      <c r="B39" s="384"/>
      <c r="C39" s="384"/>
      <c r="D39" s="384"/>
      <c r="E39" s="120"/>
      <c r="F39" s="120"/>
      <c r="G39" s="120"/>
      <c r="H39" s="120"/>
      <c r="I39" s="120"/>
      <c r="J39" s="120"/>
    </row>
    <row r="40" spans="1:10" s="19" customFormat="1" ht="20.100000000000001" customHeight="1" x14ac:dyDescent="0.25">
      <c r="A40" s="280"/>
      <c r="B40" s="280"/>
      <c r="C40" s="280"/>
      <c r="D40" s="280"/>
      <c r="E40" s="120"/>
      <c r="F40" s="120"/>
      <c r="G40" s="120"/>
      <c r="H40" s="120"/>
      <c r="I40" s="120"/>
      <c r="J40" s="120"/>
    </row>
    <row r="41" spans="1:10" s="62" customFormat="1" ht="30" customHeight="1" x14ac:dyDescent="0.25">
      <c r="A41" s="385" t="s">
        <v>1</v>
      </c>
      <c r="B41" s="385"/>
      <c r="C41" s="386" t="str">
        <f>IF('Príloha č. 1'!$C$6="","",'Príloha č. 1'!$C$6)</f>
        <v/>
      </c>
      <c r="D41" s="386"/>
      <c r="G41" s="63"/>
    </row>
    <row r="42" spans="1:10" s="62" customFormat="1" ht="15" customHeight="1" x14ac:dyDescent="0.25">
      <c r="A42" s="381" t="s">
        <v>2</v>
      </c>
      <c r="B42" s="381"/>
      <c r="C42" s="382" t="str">
        <f>IF('Príloha č. 1'!$C$7="","",'Príloha č. 1'!$C$7)</f>
        <v/>
      </c>
      <c r="D42" s="382"/>
    </row>
    <row r="43" spans="1:10" s="62" customFormat="1" ht="15" customHeight="1" x14ac:dyDescent="0.25">
      <c r="A43" s="381" t="s">
        <v>3</v>
      </c>
      <c r="B43" s="381"/>
      <c r="C43" s="382" t="str">
        <f>IF('Príloha č. 1'!C8:D8="","",'Príloha č. 1'!C8:D8)</f>
        <v/>
      </c>
      <c r="D43" s="382"/>
    </row>
    <row r="44" spans="1:10" s="62" customFormat="1" ht="15" customHeight="1" x14ac:dyDescent="0.25">
      <c r="A44" s="381" t="s">
        <v>4</v>
      </c>
      <c r="B44" s="381"/>
      <c r="C44" s="382" t="str">
        <f>IF('Príloha č. 1'!C9:D9="","",'Príloha č. 1'!C9:D9)</f>
        <v/>
      </c>
      <c r="D44" s="382"/>
    </row>
    <row r="47" spans="1:10" ht="15" customHeight="1" x14ac:dyDescent="0.2">
      <c r="A47" s="41" t="s">
        <v>8</v>
      </c>
      <c r="B47" s="135" t="str">
        <f>IF('Príloha č. 1'!B23:B23="","",'Príloha č. 1'!B23:B23)</f>
        <v/>
      </c>
      <c r="C47" s="278"/>
      <c r="E47" s="41"/>
      <c r="F47" s="41"/>
      <c r="G47" s="41"/>
    </row>
    <row r="48" spans="1:10" ht="15" customHeight="1" x14ac:dyDescent="0.2">
      <c r="A48" s="41" t="s">
        <v>9</v>
      </c>
      <c r="B48" s="32" t="str">
        <f>IF('Príloha č. 1'!B24:B24="","",'Príloha č. 1'!B24:B24)</f>
        <v/>
      </c>
      <c r="C48" s="278"/>
      <c r="E48" s="41"/>
      <c r="F48" s="41"/>
      <c r="G48" s="41"/>
    </row>
    <row r="49" spans="1:8" ht="39.950000000000003" customHeight="1" x14ac:dyDescent="0.2">
      <c r="D49" s="83"/>
    </row>
    <row r="50" spans="1:8" ht="45" customHeight="1" x14ac:dyDescent="0.2">
      <c r="D50" s="277" t="s">
        <v>372</v>
      </c>
      <c r="E50" s="67"/>
      <c r="F50" s="67"/>
      <c r="G50" s="67"/>
    </row>
    <row r="51" spans="1:8" s="64" customFormat="1" x14ac:dyDescent="0.2">
      <c r="A51" s="383" t="s">
        <v>10</v>
      </c>
      <c r="B51" s="383"/>
      <c r="C51" s="273"/>
      <c r="D51" s="67"/>
      <c r="E51" s="278"/>
      <c r="F51" s="278"/>
      <c r="G51" s="278"/>
    </row>
    <row r="52" spans="1:8" s="69" customFormat="1" ht="12" customHeight="1" x14ac:dyDescent="0.2">
      <c r="A52" s="65"/>
      <c r="B52" s="66" t="s">
        <v>11</v>
      </c>
      <c r="C52" s="66"/>
      <c r="D52" s="50"/>
      <c r="E52" s="278"/>
      <c r="F52" s="278"/>
      <c r="G52" s="278"/>
      <c r="H52" s="67"/>
    </row>
  </sheetData>
  <mergeCells count="28">
    <mergeCell ref="C41:D41"/>
    <mergeCell ref="A1:D1"/>
    <mergeCell ref="A2:D2"/>
    <mergeCell ref="A3:D3"/>
    <mergeCell ref="A5:D5"/>
    <mergeCell ref="A6:B7"/>
    <mergeCell ref="C6:D6"/>
    <mergeCell ref="A8:B8"/>
    <mergeCell ref="C8:D8"/>
    <mergeCell ref="A28:C28"/>
    <mergeCell ref="B29:C29"/>
    <mergeCell ref="A39:D39"/>
    <mergeCell ref="A51:B51"/>
    <mergeCell ref="B30:C30"/>
    <mergeCell ref="B31:C31"/>
    <mergeCell ref="B32:C32"/>
    <mergeCell ref="B33:C33"/>
    <mergeCell ref="B34:C34"/>
    <mergeCell ref="B35:C35"/>
    <mergeCell ref="B36:C36"/>
    <mergeCell ref="B37:C37"/>
    <mergeCell ref="A42:B42"/>
    <mergeCell ref="C42:D42"/>
    <mergeCell ref="A43:B43"/>
    <mergeCell ref="C43:D43"/>
    <mergeCell ref="A44:B44"/>
    <mergeCell ref="C44:D44"/>
    <mergeCell ref="A41:B41"/>
  </mergeCells>
  <conditionalFormatting sqref="B47:B48">
    <cfRule type="containsBlanks" dxfId="118" priority="3">
      <formula>LEN(TRIM(B47))=0</formula>
    </cfRule>
  </conditionalFormatting>
  <conditionalFormatting sqref="C42:D44">
    <cfRule type="containsBlanks" dxfId="117" priority="2">
      <formula>LEN(TRIM(C42))=0</formula>
    </cfRule>
  </conditionalFormatting>
  <conditionalFormatting sqref="C41:D41">
    <cfRule type="containsBlanks" dxfId="116" priority="1">
      <formula>LEN(TRIM(C41))=0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tabColor rgb="FFD3B5E9"/>
  </sheetPr>
  <dimension ref="A1:K37"/>
  <sheetViews>
    <sheetView showGridLines="0" zoomScale="90" zoomScaleNormal="90" workbookViewId="0">
      <selection activeCell="J12" sqref="J12"/>
    </sheetView>
  </sheetViews>
  <sheetFormatPr defaultRowHeight="12.75" x14ac:dyDescent="0.2"/>
  <cols>
    <col min="1" max="1" width="9" style="41" customWidth="1"/>
    <col min="2" max="2" width="42.28515625" style="41" customWidth="1"/>
    <col min="3" max="3" width="15.7109375" style="41" customWidth="1"/>
    <col min="4" max="4" width="25.7109375" style="278" customWidth="1"/>
    <col min="5" max="6" width="12.7109375" style="278" customWidth="1"/>
    <col min="7" max="7" width="15.7109375" style="278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95" t="s">
        <v>12</v>
      </c>
      <c r="B1" s="395"/>
      <c r="C1" s="395"/>
      <c r="D1" s="395"/>
    </row>
    <row r="2" spans="1:11" ht="30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117"/>
      <c r="F2" s="117"/>
      <c r="G2" s="117"/>
      <c r="H2" s="117"/>
      <c r="I2" s="117"/>
      <c r="J2" s="117"/>
      <c r="K2" s="117"/>
    </row>
    <row r="3" spans="1:11" s="42" customFormat="1" ht="30" customHeight="1" x14ac:dyDescent="0.25">
      <c r="A3" s="397" t="s">
        <v>60</v>
      </c>
      <c r="B3" s="397"/>
      <c r="C3" s="397"/>
      <c r="D3" s="397"/>
      <c r="E3" s="116"/>
      <c r="F3" s="116"/>
      <c r="G3" s="116"/>
      <c r="H3" s="116"/>
      <c r="I3" s="116"/>
      <c r="J3" s="116"/>
      <c r="K3" s="116"/>
    </row>
    <row r="4" spans="1:11" s="42" customFormat="1" ht="11.25" customHeight="1" x14ac:dyDescent="0.25">
      <c r="A4" s="275"/>
      <c r="B4" s="275"/>
      <c r="C4" s="275"/>
      <c r="D4" s="275"/>
      <c r="E4" s="116"/>
      <c r="F4" s="116"/>
      <c r="G4" s="116"/>
      <c r="H4" s="116"/>
      <c r="I4" s="116"/>
      <c r="J4" s="116"/>
      <c r="K4" s="116"/>
    </row>
    <row r="5" spans="1:11" s="42" customFormat="1" ht="54.75" customHeight="1" thickBot="1" x14ac:dyDescent="0.3">
      <c r="A5" s="398" t="s">
        <v>381</v>
      </c>
      <c r="B5" s="398"/>
      <c r="C5" s="398"/>
      <c r="D5" s="398"/>
      <c r="E5" s="116"/>
      <c r="F5" s="116"/>
      <c r="G5" s="116"/>
      <c r="H5" s="116"/>
      <c r="I5" s="116"/>
      <c r="J5" s="116"/>
      <c r="K5" s="116"/>
    </row>
    <row r="6" spans="1:11" s="40" customFormat="1" ht="90" customHeight="1" x14ac:dyDescent="0.25">
      <c r="A6" s="399" t="s">
        <v>57</v>
      </c>
      <c r="B6" s="400"/>
      <c r="C6" s="403" t="s">
        <v>58</v>
      </c>
      <c r="D6" s="404"/>
    </row>
    <row r="7" spans="1:11" s="40" customFormat="1" ht="21" customHeight="1" thickBot="1" x14ac:dyDescent="0.3">
      <c r="A7" s="401"/>
      <c r="B7" s="402"/>
      <c r="C7" s="112" t="s">
        <v>81</v>
      </c>
      <c r="D7" s="118" t="s">
        <v>59</v>
      </c>
    </row>
    <row r="8" spans="1:11" s="115" customFormat="1" ht="80.25" customHeight="1" x14ac:dyDescent="0.25">
      <c r="A8" s="405" t="s">
        <v>382</v>
      </c>
      <c r="B8" s="406"/>
      <c r="C8" s="407" t="s">
        <v>104</v>
      </c>
      <c r="D8" s="408"/>
    </row>
    <row r="9" spans="1:11" s="115" customFormat="1" ht="25.5" customHeight="1" x14ac:dyDescent="0.25">
      <c r="A9" s="292" t="s">
        <v>186</v>
      </c>
      <c r="B9" s="283" t="s">
        <v>230</v>
      </c>
      <c r="C9" s="136"/>
      <c r="D9" s="137"/>
    </row>
    <row r="10" spans="1:11" s="115" customFormat="1" ht="41.25" customHeight="1" x14ac:dyDescent="0.25">
      <c r="A10" s="293" t="s">
        <v>103</v>
      </c>
      <c r="B10" s="284" t="s">
        <v>231</v>
      </c>
      <c r="C10" s="299"/>
      <c r="D10" s="300"/>
    </row>
    <row r="11" spans="1:11" s="115" customFormat="1" ht="25.5" customHeight="1" x14ac:dyDescent="0.25">
      <c r="A11" s="294" t="s">
        <v>187</v>
      </c>
      <c r="B11" s="283" t="s">
        <v>209</v>
      </c>
      <c r="C11" s="136"/>
      <c r="D11" s="137"/>
    </row>
    <row r="12" spans="1:11" s="115" customFormat="1" ht="41.25" customHeight="1" x14ac:dyDescent="0.25">
      <c r="A12" s="295" t="s">
        <v>103</v>
      </c>
      <c r="B12" s="284" t="s">
        <v>232</v>
      </c>
      <c r="C12" s="299"/>
      <c r="D12" s="300"/>
    </row>
    <row r="13" spans="1:11" s="115" customFormat="1" ht="25.5" customHeight="1" x14ac:dyDescent="0.25">
      <c r="A13" s="296" t="s">
        <v>188</v>
      </c>
      <c r="B13" s="283" t="s">
        <v>233</v>
      </c>
      <c r="C13" s="136"/>
      <c r="D13" s="137"/>
    </row>
    <row r="14" spans="1:11" s="115" customFormat="1" ht="40.5" customHeight="1" x14ac:dyDescent="0.25">
      <c r="A14" s="295" t="s">
        <v>103</v>
      </c>
      <c r="B14" s="284" t="s">
        <v>234</v>
      </c>
      <c r="C14" s="299"/>
      <c r="D14" s="300"/>
    </row>
    <row r="15" spans="1:11" s="115" customFormat="1" ht="25.5" customHeight="1" x14ac:dyDescent="0.25">
      <c r="A15" s="306" t="s">
        <v>189</v>
      </c>
      <c r="B15" s="283" t="s">
        <v>175</v>
      </c>
      <c r="C15" s="136"/>
      <c r="D15" s="137"/>
    </row>
    <row r="16" spans="1:11" s="115" customFormat="1" ht="41.25" customHeight="1" thickBot="1" x14ac:dyDescent="0.3">
      <c r="A16" s="298" t="s">
        <v>103</v>
      </c>
      <c r="B16" s="302" t="s">
        <v>370</v>
      </c>
      <c r="C16" s="173"/>
      <c r="D16" s="174"/>
    </row>
    <row r="17" spans="1:10" s="115" customFormat="1" ht="12" customHeight="1" x14ac:dyDescent="0.25">
      <c r="A17" s="138"/>
      <c r="B17" s="139"/>
      <c r="C17" s="140"/>
      <c r="D17" s="141"/>
    </row>
    <row r="18" spans="1:10" s="113" customFormat="1" ht="24.95" customHeight="1" x14ac:dyDescent="0.25">
      <c r="A18" s="415" t="s">
        <v>223</v>
      </c>
      <c r="B18" s="416"/>
      <c r="C18" s="417"/>
      <c r="D18" s="156"/>
    </row>
    <row r="19" spans="1:10" s="154" customFormat="1" ht="20.100000000000001" customHeight="1" x14ac:dyDescent="0.25">
      <c r="A19" s="276" t="s">
        <v>27</v>
      </c>
      <c r="B19" s="392" t="s">
        <v>230</v>
      </c>
      <c r="C19" s="392" t="s">
        <v>230</v>
      </c>
      <c r="D19" s="157"/>
    </row>
    <row r="20" spans="1:10" s="154" customFormat="1" ht="22.5" customHeight="1" x14ac:dyDescent="0.25">
      <c r="A20" s="276" t="s">
        <v>160</v>
      </c>
      <c r="B20" s="392" t="s">
        <v>209</v>
      </c>
      <c r="C20" s="392" t="s">
        <v>276</v>
      </c>
      <c r="D20" s="157"/>
    </row>
    <row r="21" spans="1:10" s="154" customFormat="1" ht="20.100000000000001" customHeight="1" x14ac:dyDescent="0.25">
      <c r="A21" s="276" t="s">
        <v>161</v>
      </c>
      <c r="B21" s="392" t="s">
        <v>233</v>
      </c>
      <c r="C21" s="392" t="s">
        <v>233</v>
      </c>
      <c r="D21" s="157"/>
    </row>
    <row r="22" spans="1:10" s="154" customFormat="1" ht="20.100000000000001" customHeight="1" x14ac:dyDescent="0.25">
      <c r="A22" s="276" t="s">
        <v>269</v>
      </c>
      <c r="B22" s="392" t="s">
        <v>175</v>
      </c>
      <c r="C22" s="392" t="s">
        <v>175</v>
      </c>
      <c r="D22" s="157"/>
    </row>
    <row r="23" spans="1:10" s="115" customFormat="1" ht="25.5" customHeight="1" x14ac:dyDescent="0.25">
      <c r="A23" s="138"/>
      <c r="B23" s="146"/>
      <c r="C23" s="140"/>
      <c r="D23" s="141"/>
    </row>
    <row r="24" spans="1:10" s="19" customFormat="1" ht="20.100000000000001" customHeight="1" x14ac:dyDescent="0.25">
      <c r="A24" s="384" t="s">
        <v>38</v>
      </c>
      <c r="B24" s="384"/>
      <c r="C24" s="384"/>
      <c r="D24" s="384"/>
      <c r="E24" s="120"/>
      <c r="F24" s="120"/>
      <c r="G24" s="120"/>
      <c r="H24" s="120"/>
      <c r="I24" s="120"/>
      <c r="J24" s="120"/>
    </row>
    <row r="25" spans="1:10" s="19" customFormat="1" ht="20.100000000000001" customHeight="1" x14ac:dyDescent="0.25">
      <c r="A25" s="280"/>
      <c r="B25" s="280"/>
      <c r="C25" s="280"/>
      <c r="D25" s="280"/>
      <c r="E25" s="120"/>
      <c r="F25" s="120"/>
      <c r="G25" s="120"/>
      <c r="H25" s="120"/>
      <c r="I25" s="120"/>
      <c r="J25" s="120"/>
    </row>
    <row r="26" spans="1:10" s="62" customFormat="1" ht="30" customHeight="1" x14ac:dyDescent="0.25">
      <c r="A26" s="385" t="s">
        <v>1</v>
      </c>
      <c r="B26" s="385"/>
      <c r="C26" s="386" t="str">
        <f>IF('Príloha č. 1'!$C$6="","",'Príloha č. 1'!$C$6)</f>
        <v/>
      </c>
      <c r="D26" s="386"/>
      <c r="G26" s="63"/>
    </row>
    <row r="27" spans="1:10" s="62" customFormat="1" ht="15" customHeight="1" x14ac:dyDescent="0.25">
      <c r="A27" s="381" t="s">
        <v>2</v>
      </c>
      <c r="B27" s="381"/>
      <c r="C27" s="382" t="str">
        <f>IF('Príloha č. 1'!$C$7="","",'Príloha č. 1'!$C$7)</f>
        <v/>
      </c>
      <c r="D27" s="382"/>
    </row>
    <row r="28" spans="1:10" s="62" customFormat="1" ht="15" customHeight="1" x14ac:dyDescent="0.25">
      <c r="A28" s="381" t="s">
        <v>3</v>
      </c>
      <c r="B28" s="381"/>
      <c r="C28" s="382" t="str">
        <f>IF('Príloha č. 1'!C8:D8="","",'Príloha č. 1'!C8:D8)</f>
        <v/>
      </c>
      <c r="D28" s="382"/>
    </row>
    <row r="29" spans="1:10" s="62" customFormat="1" ht="15" customHeight="1" x14ac:dyDescent="0.25">
      <c r="A29" s="381" t="s">
        <v>4</v>
      </c>
      <c r="B29" s="381"/>
      <c r="C29" s="382" t="str">
        <f>IF('Príloha č. 1'!C9:D9="","",'Príloha č. 1'!C9:D9)</f>
        <v/>
      </c>
      <c r="D29" s="382"/>
    </row>
    <row r="32" spans="1:10" ht="15" customHeight="1" x14ac:dyDescent="0.2">
      <c r="A32" s="41" t="s">
        <v>8</v>
      </c>
      <c r="B32" s="135" t="str">
        <f>IF('Príloha č. 1'!B23:B23="","",'Príloha č. 1'!B23:B23)</f>
        <v/>
      </c>
      <c r="C32" s="278"/>
      <c r="E32" s="41"/>
      <c r="F32" s="41"/>
      <c r="G32" s="41"/>
    </row>
    <row r="33" spans="1:8" ht="15" customHeight="1" x14ac:dyDescent="0.2">
      <c r="A33" s="41" t="s">
        <v>9</v>
      </c>
      <c r="B33" s="32" t="str">
        <f>IF('Príloha č. 1'!B24:B24="","",'Príloha č. 1'!B24:B24)</f>
        <v/>
      </c>
      <c r="C33" s="278"/>
      <c r="E33" s="41"/>
      <c r="F33" s="41"/>
      <c r="G33" s="41"/>
    </row>
    <row r="34" spans="1:8" ht="39.950000000000003" customHeight="1" x14ac:dyDescent="0.2">
      <c r="D34" s="83"/>
    </row>
    <row r="35" spans="1:8" ht="45" customHeight="1" x14ac:dyDescent="0.2">
      <c r="D35" s="277" t="s">
        <v>372</v>
      </c>
      <c r="E35" s="67"/>
      <c r="F35" s="67"/>
      <c r="G35" s="67"/>
    </row>
    <row r="36" spans="1:8" s="64" customFormat="1" x14ac:dyDescent="0.2">
      <c r="A36" s="383" t="s">
        <v>10</v>
      </c>
      <c r="B36" s="383"/>
      <c r="C36" s="273"/>
      <c r="D36" s="67"/>
      <c r="E36" s="278"/>
      <c r="F36" s="278"/>
      <c r="G36" s="278"/>
    </row>
    <row r="37" spans="1:8" s="69" customFormat="1" ht="12" customHeight="1" x14ac:dyDescent="0.2">
      <c r="A37" s="65"/>
      <c r="B37" s="66" t="s">
        <v>11</v>
      </c>
      <c r="C37" s="66"/>
      <c r="D37" s="50"/>
      <c r="E37" s="278"/>
      <c r="F37" s="278"/>
      <c r="G37" s="278"/>
      <c r="H37" s="67"/>
    </row>
  </sheetData>
  <mergeCells count="23"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4:D24"/>
    <mergeCell ref="A36:B36"/>
    <mergeCell ref="B20:C20"/>
    <mergeCell ref="B21:C21"/>
    <mergeCell ref="B22:C22"/>
    <mergeCell ref="A27:B27"/>
    <mergeCell ref="C27:D27"/>
    <mergeCell ref="A28:B28"/>
    <mergeCell ref="C28:D28"/>
    <mergeCell ref="A29:B29"/>
    <mergeCell ref="C29:D29"/>
    <mergeCell ref="A26:B26"/>
    <mergeCell ref="C26:D26"/>
  </mergeCells>
  <conditionalFormatting sqref="B32:B33">
    <cfRule type="containsBlanks" dxfId="115" priority="3">
      <formula>LEN(TRIM(B32))=0</formula>
    </cfRule>
  </conditionalFormatting>
  <conditionalFormatting sqref="C27:D29">
    <cfRule type="containsBlanks" dxfId="114" priority="2">
      <formula>LEN(TRIM(C27))=0</formula>
    </cfRule>
  </conditionalFormatting>
  <conditionalFormatting sqref="C26:D26">
    <cfRule type="containsBlanks" dxfId="113" priority="1">
      <formula>LEN(TRIM(C26))=0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tabColor rgb="FFD3B5E9"/>
  </sheetPr>
  <dimension ref="A1:K37"/>
  <sheetViews>
    <sheetView showGridLines="0" zoomScale="90" zoomScaleNormal="90" workbookViewId="0">
      <selection activeCell="G30" sqref="G29:G30"/>
    </sheetView>
  </sheetViews>
  <sheetFormatPr defaultRowHeight="12.75" x14ac:dyDescent="0.2"/>
  <cols>
    <col min="1" max="1" width="9" style="41" customWidth="1"/>
    <col min="2" max="2" width="42.28515625" style="41" customWidth="1"/>
    <col min="3" max="3" width="15.7109375" style="41" customWidth="1"/>
    <col min="4" max="4" width="25.7109375" style="278" customWidth="1"/>
    <col min="5" max="6" width="12.7109375" style="278" customWidth="1"/>
    <col min="7" max="7" width="15.7109375" style="278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95" t="s">
        <v>12</v>
      </c>
      <c r="B1" s="395"/>
      <c r="C1" s="395"/>
      <c r="D1" s="395"/>
    </row>
    <row r="2" spans="1:11" ht="30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117"/>
      <c r="F2" s="117"/>
      <c r="G2" s="117"/>
      <c r="H2" s="117"/>
      <c r="I2" s="117"/>
      <c r="J2" s="117"/>
      <c r="K2" s="117"/>
    </row>
    <row r="3" spans="1:11" s="42" customFormat="1" ht="30" customHeight="1" x14ac:dyDescent="0.25">
      <c r="A3" s="397" t="s">
        <v>60</v>
      </c>
      <c r="B3" s="397"/>
      <c r="C3" s="397"/>
      <c r="D3" s="397"/>
      <c r="E3" s="116"/>
      <c r="F3" s="116"/>
      <c r="G3" s="116"/>
      <c r="H3" s="116"/>
      <c r="I3" s="116"/>
      <c r="J3" s="116"/>
      <c r="K3" s="116"/>
    </row>
    <row r="4" spans="1:11" s="42" customFormat="1" ht="11.25" customHeight="1" x14ac:dyDescent="0.25">
      <c r="A4" s="275"/>
      <c r="B4" s="275"/>
      <c r="C4" s="275"/>
      <c r="D4" s="275"/>
      <c r="E4" s="116"/>
      <c r="F4" s="116"/>
      <c r="G4" s="116"/>
      <c r="H4" s="116"/>
      <c r="I4" s="116"/>
      <c r="J4" s="116"/>
      <c r="K4" s="116"/>
    </row>
    <row r="5" spans="1:11" s="42" customFormat="1" ht="74.25" customHeight="1" thickBot="1" x14ac:dyDescent="0.3">
      <c r="A5" s="398" t="s">
        <v>379</v>
      </c>
      <c r="B5" s="398"/>
      <c r="C5" s="398"/>
      <c r="D5" s="398"/>
      <c r="E5" s="116"/>
      <c r="F5" s="116"/>
      <c r="G5" s="116"/>
      <c r="H5" s="116"/>
      <c r="I5" s="116"/>
      <c r="J5" s="116"/>
      <c r="K5" s="116"/>
    </row>
    <row r="6" spans="1:11" s="40" customFormat="1" ht="90" customHeight="1" x14ac:dyDescent="0.25">
      <c r="A6" s="399" t="s">
        <v>57</v>
      </c>
      <c r="B6" s="400"/>
      <c r="C6" s="403" t="s">
        <v>58</v>
      </c>
      <c r="D6" s="404"/>
    </row>
    <row r="7" spans="1:11" s="40" customFormat="1" ht="21" customHeight="1" thickBot="1" x14ac:dyDescent="0.3">
      <c r="A7" s="401"/>
      <c r="B7" s="402"/>
      <c r="C7" s="112" t="s">
        <v>81</v>
      </c>
      <c r="D7" s="118" t="s">
        <v>59</v>
      </c>
    </row>
    <row r="8" spans="1:11" s="115" customFormat="1" ht="103.5" customHeight="1" x14ac:dyDescent="0.25">
      <c r="A8" s="405" t="s">
        <v>380</v>
      </c>
      <c r="B8" s="406"/>
      <c r="C8" s="407" t="s">
        <v>104</v>
      </c>
      <c r="D8" s="408"/>
    </row>
    <row r="9" spans="1:11" s="115" customFormat="1" ht="25.5" customHeight="1" x14ac:dyDescent="0.25">
      <c r="A9" s="292" t="s">
        <v>186</v>
      </c>
      <c r="B9" s="283" t="s">
        <v>277</v>
      </c>
      <c r="C9" s="136"/>
      <c r="D9" s="137"/>
    </row>
    <row r="10" spans="1:11" s="115" customFormat="1" ht="62.25" customHeight="1" x14ac:dyDescent="0.25">
      <c r="A10" s="293" t="s">
        <v>103</v>
      </c>
      <c r="B10" s="284" t="s">
        <v>278</v>
      </c>
      <c r="C10" s="299"/>
      <c r="D10" s="300"/>
    </row>
    <row r="11" spans="1:11" s="115" customFormat="1" ht="25.5" customHeight="1" x14ac:dyDescent="0.25">
      <c r="A11" s="294" t="s">
        <v>187</v>
      </c>
      <c r="B11" s="283" t="s">
        <v>279</v>
      </c>
      <c r="C11" s="136"/>
      <c r="D11" s="137"/>
    </row>
    <row r="12" spans="1:11" s="115" customFormat="1" ht="60.75" customHeight="1" x14ac:dyDescent="0.25">
      <c r="A12" s="295" t="s">
        <v>103</v>
      </c>
      <c r="B12" s="284" t="s">
        <v>280</v>
      </c>
      <c r="C12" s="299"/>
      <c r="D12" s="300"/>
    </row>
    <row r="13" spans="1:11" s="115" customFormat="1" ht="25.5" customHeight="1" x14ac:dyDescent="0.25">
      <c r="A13" s="296" t="s">
        <v>188</v>
      </c>
      <c r="B13" s="283" t="s">
        <v>281</v>
      </c>
      <c r="C13" s="136"/>
      <c r="D13" s="137"/>
    </row>
    <row r="14" spans="1:11" s="115" customFormat="1" ht="41.25" customHeight="1" x14ac:dyDescent="0.25">
      <c r="A14" s="295" t="s">
        <v>103</v>
      </c>
      <c r="B14" s="284" t="s">
        <v>282</v>
      </c>
      <c r="C14" s="299"/>
      <c r="D14" s="300"/>
    </row>
    <row r="15" spans="1:11" s="115" customFormat="1" ht="25.5" customHeight="1" x14ac:dyDescent="0.25">
      <c r="A15" s="306" t="s">
        <v>189</v>
      </c>
      <c r="B15" s="283" t="s">
        <v>175</v>
      </c>
      <c r="C15" s="136"/>
      <c r="D15" s="137"/>
    </row>
    <row r="16" spans="1:11" s="115" customFormat="1" ht="38.25" customHeight="1" thickBot="1" x14ac:dyDescent="0.3">
      <c r="A16" s="298" t="s">
        <v>103</v>
      </c>
      <c r="B16" s="302" t="s">
        <v>369</v>
      </c>
      <c r="C16" s="173"/>
      <c r="D16" s="174"/>
    </row>
    <row r="17" spans="1:10" s="115" customFormat="1" ht="12" customHeight="1" x14ac:dyDescent="0.25">
      <c r="A17" s="138"/>
      <c r="B17" s="139"/>
      <c r="C17" s="140"/>
      <c r="D17" s="141"/>
    </row>
    <row r="18" spans="1:10" s="113" customFormat="1" ht="24.95" customHeight="1" x14ac:dyDescent="0.25">
      <c r="A18" s="415" t="s">
        <v>235</v>
      </c>
      <c r="B18" s="416"/>
      <c r="C18" s="417"/>
      <c r="D18" s="156"/>
    </row>
    <row r="19" spans="1:10" s="154" customFormat="1" ht="19.5" customHeight="1" x14ac:dyDescent="0.25">
      <c r="A19" s="276" t="s">
        <v>27</v>
      </c>
      <c r="B19" s="392" t="s">
        <v>277</v>
      </c>
      <c r="C19" s="392" t="s">
        <v>283</v>
      </c>
      <c r="D19" s="157"/>
    </row>
    <row r="20" spans="1:10" s="154" customFormat="1" ht="19.5" customHeight="1" x14ac:dyDescent="0.25">
      <c r="A20" s="276" t="s">
        <v>160</v>
      </c>
      <c r="B20" s="392" t="s">
        <v>364</v>
      </c>
      <c r="C20" s="392" t="s">
        <v>284</v>
      </c>
      <c r="D20" s="157"/>
    </row>
    <row r="21" spans="1:10" s="154" customFormat="1" ht="18.75" customHeight="1" x14ac:dyDescent="0.25">
      <c r="A21" s="276" t="s">
        <v>161</v>
      </c>
      <c r="B21" s="392" t="s">
        <v>281</v>
      </c>
      <c r="C21" s="392" t="s">
        <v>281</v>
      </c>
      <c r="D21" s="157"/>
    </row>
    <row r="22" spans="1:10" s="154" customFormat="1" ht="20.100000000000001" customHeight="1" x14ac:dyDescent="0.25">
      <c r="A22" s="276" t="s">
        <v>269</v>
      </c>
      <c r="B22" s="392" t="s">
        <v>175</v>
      </c>
      <c r="C22" s="392" t="s">
        <v>175</v>
      </c>
      <c r="D22" s="157"/>
    </row>
    <row r="23" spans="1:10" s="115" customFormat="1" ht="25.5" customHeight="1" x14ac:dyDescent="0.25">
      <c r="A23" s="138"/>
      <c r="B23" s="146"/>
      <c r="C23" s="140"/>
      <c r="D23" s="141"/>
    </row>
    <row r="24" spans="1:10" s="19" customFormat="1" ht="20.100000000000001" customHeight="1" x14ac:dyDescent="0.25">
      <c r="A24" s="384" t="s">
        <v>38</v>
      </c>
      <c r="B24" s="384"/>
      <c r="C24" s="384"/>
      <c r="D24" s="384"/>
      <c r="E24" s="120"/>
      <c r="F24" s="120"/>
      <c r="G24" s="120"/>
      <c r="H24" s="120"/>
      <c r="I24" s="120"/>
      <c r="J24" s="120"/>
    </row>
    <row r="25" spans="1:10" s="19" customFormat="1" ht="20.100000000000001" customHeight="1" x14ac:dyDescent="0.25">
      <c r="A25" s="280"/>
      <c r="B25" s="280"/>
      <c r="C25" s="280"/>
      <c r="D25" s="280"/>
      <c r="E25" s="120"/>
      <c r="F25" s="120"/>
      <c r="G25" s="120"/>
      <c r="H25" s="120"/>
      <c r="I25" s="120"/>
      <c r="J25" s="120"/>
    </row>
    <row r="26" spans="1:10" s="62" customFormat="1" ht="30" customHeight="1" x14ac:dyDescent="0.25">
      <c r="A26" s="385" t="s">
        <v>1</v>
      </c>
      <c r="B26" s="385"/>
      <c r="C26" s="386" t="str">
        <f>IF('Príloha č. 1'!$C$6="","",'Príloha č. 1'!$C$6)</f>
        <v/>
      </c>
      <c r="D26" s="386"/>
      <c r="G26" s="63"/>
    </row>
    <row r="27" spans="1:10" s="62" customFormat="1" ht="15" customHeight="1" x14ac:dyDescent="0.25">
      <c r="A27" s="381" t="s">
        <v>2</v>
      </c>
      <c r="B27" s="381"/>
      <c r="C27" s="382" t="str">
        <f>IF('Príloha č. 1'!$C$7="","",'Príloha č. 1'!$C$7)</f>
        <v/>
      </c>
      <c r="D27" s="382"/>
    </row>
    <row r="28" spans="1:10" s="62" customFormat="1" ht="15" customHeight="1" x14ac:dyDescent="0.25">
      <c r="A28" s="381" t="s">
        <v>3</v>
      </c>
      <c r="B28" s="381"/>
      <c r="C28" s="382" t="str">
        <f>IF('Príloha č. 1'!C8:D8="","",'Príloha č. 1'!C8:D8)</f>
        <v/>
      </c>
      <c r="D28" s="382"/>
    </row>
    <row r="29" spans="1:10" s="62" customFormat="1" ht="15" customHeight="1" x14ac:dyDescent="0.25">
      <c r="A29" s="381" t="s">
        <v>4</v>
      </c>
      <c r="B29" s="381"/>
      <c r="C29" s="382" t="str">
        <f>IF('Príloha č. 1'!C9:D9="","",'Príloha č. 1'!C9:D9)</f>
        <v/>
      </c>
      <c r="D29" s="382"/>
    </row>
    <row r="32" spans="1:10" ht="15" customHeight="1" x14ac:dyDescent="0.2">
      <c r="A32" s="41" t="s">
        <v>8</v>
      </c>
      <c r="B32" s="135" t="str">
        <f>IF('Príloha č. 1'!B23:B23="","",'Príloha č. 1'!B23:B23)</f>
        <v/>
      </c>
      <c r="C32" s="278"/>
      <c r="E32" s="41"/>
      <c r="F32" s="41"/>
      <c r="G32" s="41"/>
    </row>
    <row r="33" spans="1:8" ht="15" customHeight="1" x14ac:dyDescent="0.2">
      <c r="A33" s="41" t="s">
        <v>9</v>
      </c>
      <c r="B33" s="32" t="str">
        <f>IF('Príloha č. 1'!B24:B24="","",'Príloha č. 1'!B24:B24)</f>
        <v/>
      </c>
      <c r="C33" s="278"/>
      <c r="E33" s="41"/>
      <c r="F33" s="41"/>
      <c r="G33" s="41"/>
    </row>
    <row r="34" spans="1:8" ht="39.950000000000003" customHeight="1" x14ac:dyDescent="0.2">
      <c r="D34" s="83"/>
    </row>
    <row r="35" spans="1:8" ht="45" customHeight="1" x14ac:dyDescent="0.2">
      <c r="D35" s="277" t="s">
        <v>372</v>
      </c>
      <c r="E35" s="67"/>
      <c r="F35" s="67"/>
      <c r="G35" s="67"/>
    </row>
    <row r="36" spans="1:8" s="64" customFormat="1" x14ac:dyDescent="0.2">
      <c r="A36" s="383" t="s">
        <v>10</v>
      </c>
      <c r="B36" s="383"/>
      <c r="C36" s="273"/>
      <c r="D36" s="67"/>
      <c r="E36" s="278"/>
      <c r="F36" s="278"/>
      <c r="G36" s="278"/>
    </row>
    <row r="37" spans="1:8" s="69" customFormat="1" ht="12" customHeight="1" x14ac:dyDescent="0.2">
      <c r="A37" s="65"/>
      <c r="B37" s="66" t="s">
        <v>11</v>
      </c>
      <c r="C37" s="66"/>
      <c r="D37" s="50"/>
      <c r="E37" s="278"/>
      <c r="F37" s="278"/>
      <c r="G37" s="278"/>
      <c r="H37" s="67"/>
    </row>
  </sheetData>
  <mergeCells count="23">
    <mergeCell ref="B21:C21"/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B20:C20"/>
    <mergeCell ref="B22:C22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6:B36"/>
  </mergeCells>
  <conditionalFormatting sqref="B32:B33">
    <cfRule type="containsBlanks" dxfId="112" priority="3">
      <formula>LEN(TRIM(B32))=0</formula>
    </cfRule>
  </conditionalFormatting>
  <conditionalFormatting sqref="C27:D29">
    <cfRule type="containsBlanks" dxfId="111" priority="2">
      <formula>LEN(TRIM(C27))=0</formula>
    </cfRule>
  </conditionalFormatting>
  <conditionalFormatting sqref="C26:D26">
    <cfRule type="containsBlanks" dxfId="110" priority="1">
      <formula>LEN(TRIM(C26))=0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tabColor rgb="FFD3B5E9"/>
  </sheetPr>
  <dimension ref="A1:K31"/>
  <sheetViews>
    <sheetView showGridLines="0" zoomScale="90" zoomScaleNormal="90" workbookViewId="0">
      <selection activeCell="F17" sqref="F17"/>
    </sheetView>
  </sheetViews>
  <sheetFormatPr defaultRowHeight="12.75" x14ac:dyDescent="0.2"/>
  <cols>
    <col min="1" max="1" width="9" style="41" customWidth="1"/>
    <col min="2" max="2" width="42.28515625" style="41" customWidth="1"/>
    <col min="3" max="3" width="15.7109375" style="41" customWidth="1"/>
    <col min="4" max="4" width="25.7109375" style="278" customWidth="1"/>
    <col min="5" max="6" width="12.7109375" style="278" customWidth="1"/>
    <col min="7" max="7" width="15.7109375" style="278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95" t="s">
        <v>12</v>
      </c>
      <c r="B1" s="395"/>
      <c r="C1" s="395"/>
      <c r="D1" s="395"/>
    </row>
    <row r="2" spans="1:11" ht="30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117"/>
      <c r="F2" s="117"/>
      <c r="G2" s="117"/>
      <c r="H2" s="117"/>
      <c r="I2" s="117"/>
      <c r="J2" s="117"/>
      <c r="K2" s="117"/>
    </row>
    <row r="3" spans="1:11" s="42" customFormat="1" ht="30" customHeight="1" x14ac:dyDescent="0.25">
      <c r="A3" s="397" t="s">
        <v>60</v>
      </c>
      <c r="B3" s="397"/>
      <c r="C3" s="397"/>
      <c r="D3" s="397"/>
      <c r="E3" s="116"/>
      <c r="F3" s="116"/>
      <c r="G3" s="116"/>
      <c r="H3" s="116"/>
      <c r="I3" s="116"/>
      <c r="J3" s="116"/>
      <c r="K3" s="116"/>
    </row>
    <row r="4" spans="1:11" s="42" customFormat="1" ht="11.25" customHeight="1" x14ac:dyDescent="0.25">
      <c r="A4" s="275"/>
      <c r="B4" s="275"/>
      <c r="C4" s="275"/>
      <c r="D4" s="275"/>
      <c r="E4" s="116"/>
      <c r="F4" s="116"/>
      <c r="G4" s="116"/>
      <c r="H4" s="116"/>
      <c r="I4" s="116"/>
      <c r="J4" s="116"/>
      <c r="K4" s="116"/>
    </row>
    <row r="5" spans="1:11" s="42" customFormat="1" ht="48.75" customHeight="1" thickBot="1" x14ac:dyDescent="0.3">
      <c r="A5" s="398" t="s">
        <v>248</v>
      </c>
      <c r="B5" s="398"/>
      <c r="C5" s="398"/>
      <c r="D5" s="398"/>
      <c r="E5" s="116"/>
      <c r="F5" s="116"/>
      <c r="G5" s="116"/>
      <c r="H5" s="116"/>
      <c r="I5" s="116"/>
      <c r="J5" s="116"/>
      <c r="K5" s="116"/>
    </row>
    <row r="6" spans="1:11" s="40" customFormat="1" ht="90" customHeight="1" x14ac:dyDescent="0.25">
      <c r="A6" s="399" t="s">
        <v>57</v>
      </c>
      <c r="B6" s="400"/>
      <c r="C6" s="403" t="s">
        <v>58</v>
      </c>
      <c r="D6" s="404"/>
    </row>
    <row r="7" spans="1:11" s="40" customFormat="1" ht="21" customHeight="1" thickBot="1" x14ac:dyDescent="0.3">
      <c r="A7" s="401"/>
      <c r="B7" s="402"/>
      <c r="C7" s="112" t="s">
        <v>81</v>
      </c>
      <c r="D7" s="118" t="s">
        <v>59</v>
      </c>
    </row>
    <row r="8" spans="1:11" s="115" customFormat="1" ht="31.5" customHeight="1" x14ac:dyDescent="0.25">
      <c r="A8" s="405" t="s">
        <v>236</v>
      </c>
      <c r="B8" s="406"/>
      <c r="C8" s="393" t="s">
        <v>104</v>
      </c>
      <c r="D8" s="394"/>
    </row>
    <row r="9" spans="1:11" s="115" customFormat="1" ht="25.5" customHeight="1" x14ac:dyDescent="0.25">
      <c r="A9" s="292" t="s">
        <v>186</v>
      </c>
      <c r="B9" s="308" t="s">
        <v>237</v>
      </c>
      <c r="C9" s="136"/>
      <c r="D9" s="137"/>
    </row>
    <row r="10" spans="1:11" s="115" customFormat="1" ht="41.25" customHeight="1" x14ac:dyDescent="0.25">
      <c r="A10" s="293" t="s">
        <v>103</v>
      </c>
      <c r="B10" s="301" t="s">
        <v>238</v>
      </c>
      <c r="C10" s="299"/>
      <c r="D10" s="300"/>
    </row>
    <row r="11" spans="1:11" s="115" customFormat="1" ht="25.5" customHeight="1" x14ac:dyDescent="0.25">
      <c r="A11" s="294" t="s">
        <v>187</v>
      </c>
      <c r="B11" s="304" t="s">
        <v>239</v>
      </c>
      <c r="C11" s="136"/>
      <c r="D11" s="137"/>
    </row>
    <row r="12" spans="1:11" s="115" customFormat="1" ht="41.25" customHeight="1" thickBot="1" x14ac:dyDescent="0.3">
      <c r="A12" s="307" t="s">
        <v>103</v>
      </c>
      <c r="B12" s="309" t="s">
        <v>378</v>
      </c>
      <c r="C12" s="173"/>
      <c r="D12" s="174"/>
    </row>
    <row r="13" spans="1:11" s="115" customFormat="1" ht="12" customHeight="1" x14ac:dyDescent="0.25">
      <c r="A13" s="138"/>
      <c r="B13" s="139"/>
      <c r="C13" s="140"/>
      <c r="D13" s="141"/>
    </row>
    <row r="14" spans="1:11" s="113" customFormat="1" ht="24.95" customHeight="1" x14ac:dyDescent="0.25">
      <c r="A14" s="415" t="s">
        <v>240</v>
      </c>
      <c r="B14" s="416"/>
      <c r="C14" s="417"/>
      <c r="D14" s="156"/>
    </row>
    <row r="15" spans="1:11" s="154" customFormat="1" ht="20.100000000000001" customHeight="1" x14ac:dyDescent="0.25">
      <c r="A15" s="276" t="s">
        <v>27</v>
      </c>
      <c r="B15" s="392" t="s">
        <v>237</v>
      </c>
      <c r="C15" s="392" t="s">
        <v>237</v>
      </c>
      <c r="D15" s="157"/>
    </row>
    <row r="16" spans="1:11" s="154" customFormat="1" ht="20.100000000000001" customHeight="1" x14ac:dyDescent="0.25">
      <c r="A16" s="276" t="s">
        <v>160</v>
      </c>
      <c r="B16" s="392" t="s">
        <v>239</v>
      </c>
      <c r="C16" s="392" t="s">
        <v>239</v>
      </c>
      <c r="D16" s="157"/>
    </row>
    <row r="17" spans="1:10" s="115" customFormat="1" ht="25.5" customHeight="1" x14ac:dyDescent="0.25">
      <c r="A17" s="138"/>
      <c r="B17" s="146"/>
      <c r="C17" s="140"/>
      <c r="D17" s="141"/>
    </row>
    <row r="18" spans="1:10" s="19" customFormat="1" ht="20.100000000000001" customHeight="1" x14ac:dyDescent="0.25">
      <c r="A18" s="384" t="s">
        <v>38</v>
      </c>
      <c r="B18" s="384"/>
      <c r="C18" s="384"/>
      <c r="D18" s="384"/>
      <c r="E18" s="120"/>
      <c r="F18" s="120"/>
      <c r="G18" s="120"/>
      <c r="H18" s="120"/>
      <c r="I18" s="120"/>
      <c r="J18" s="120"/>
    </row>
    <row r="19" spans="1:10" s="19" customFormat="1" ht="20.100000000000001" customHeight="1" x14ac:dyDescent="0.25">
      <c r="A19" s="280"/>
      <c r="B19" s="280"/>
      <c r="C19" s="280"/>
      <c r="D19" s="280"/>
      <c r="E19" s="120"/>
      <c r="F19" s="120"/>
      <c r="G19" s="120"/>
      <c r="H19" s="120"/>
      <c r="I19" s="120"/>
      <c r="J19" s="120"/>
    </row>
    <row r="20" spans="1:10" s="62" customFormat="1" ht="30" customHeight="1" x14ac:dyDescent="0.25">
      <c r="A20" s="385" t="s">
        <v>1</v>
      </c>
      <c r="B20" s="385"/>
      <c r="C20" s="386" t="str">
        <f>IF('Príloha č. 1'!$C$6="","",'Príloha č. 1'!$C$6)</f>
        <v/>
      </c>
      <c r="D20" s="386"/>
      <c r="G20" s="63"/>
    </row>
    <row r="21" spans="1:10" s="62" customFormat="1" ht="15" customHeight="1" x14ac:dyDescent="0.25">
      <c r="A21" s="381" t="s">
        <v>2</v>
      </c>
      <c r="B21" s="381"/>
      <c r="C21" s="382" t="str">
        <f>IF('Príloha č. 1'!$C$7="","",'Príloha č. 1'!$C$7)</f>
        <v/>
      </c>
      <c r="D21" s="382"/>
    </row>
    <row r="22" spans="1:10" s="62" customFormat="1" ht="15" customHeight="1" x14ac:dyDescent="0.25">
      <c r="A22" s="381" t="s">
        <v>3</v>
      </c>
      <c r="B22" s="381"/>
      <c r="C22" s="382" t="str">
        <f>IF('Príloha č. 1'!C8:D8="","",'Príloha č. 1'!C8:D8)</f>
        <v/>
      </c>
      <c r="D22" s="382"/>
    </row>
    <row r="23" spans="1:10" s="62" customFormat="1" ht="15" customHeight="1" x14ac:dyDescent="0.25">
      <c r="A23" s="381" t="s">
        <v>4</v>
      </c>
      <c r="B23" s="381"/>
      <c r="C23" s="382" t="str">
        <f>IF('Príloha č. 1'!C9:D9="","",'Príloha č. 1'!C9:D9)</f>
        <v/>
      </c>
      <c r="D23" s="382"/>
    </row>
    <row r="26" spans="1:10" ht="15" customHeight="1" x14ac:dyDescent="0.2">
      <c r="A26" s="41" t="s">
        <v>8</v>
      </c>
      <c r="B26" s="135" t="str">
        <f>IF('Príloha č. 1'!B23:B23="","",'Príloha č. 1'!B23:B23)</f>
        <v/>
      </c>
      <c r="C26" s="278"/>
      <c r="E26" s="41"/>
      <c r="F26" s="41"/>
      <c r="G26" s="41"/>
    </row>
    <row r="27" spans="1:10" ht="15" customHeight="1" x14ac:dyDescent="0.2">
      <c r="A27" s="41" t="s">
        <v>9</v>
      </c>
      <c r="B27" s="32" t="str">
        <f>IF('Príloha č. 1'!B24:B24="","",'Príloha č. 1'!B24:B24)</f>
        <v/>
      </c>
      <c r="C27" s="278"/>
      <c r="E27" s="41"/>
      <c r="F27" s="41"/>
      <c r="G27" s="41"/>
    </row>
    <row r="28" spans="1:10" ht="39.950000000000003" customHeight="1" x14ac:dyDescent="0.2">
      <c r="D28" s="83"/>
    </row>
    <row r="29" spans="1:10" ht="45" customHeight="1" x14ac:dyDescent="0.2">
      <c r="D29" s="277" t="s">
        <v>372</v>
      </c>
      <c r="E29" s="67"/>
      <c r="F29" s="67"/>
      <c r="G29" s="67"/>
    </row>
    <row r="30" spans="1:10" s="64" customFormat="1" x14ac:dyDescent="0.2">
      <c r="A30" s="383" t="s">
        <v>10</v>
      </c>
      <c r="B30" s="383"/>
      <c r="C30" s="273"/>
      <c r="D30" s="67"/>
      <c r="E30" s="278"/>
      <c r="F30" s="278"/>
      <c r="G30" s="278"/>
    </row>
    <row r="31" spans="1:10" s="69" customFormat="1" ht="12" customHeight="1" x14ac:dyDescent="0.2">
      <c r="A31" s="65"/>
      <c r="B31" s="66" t="s">
        <v>11</v>
      </c>
      <c r="C31" s="66"/>
      <c r="D31" s="50"/>
      <c r="E31" s="278"/>
      <c r="F31" s="278"/>
      <c r="G31" s="278"/>
      <c r="H31" s="67"/>
    </row>
  </sheetData>
  <mergeCells count="21">
    <mergeCell ref="A1:D1"/>
    <mergeCell ref="A2:D2"/>
    <mergeCell ref="A3:D3"/>
    <mergeCell ref="A5:D5"/>
    <mergeCell ref="A6:B7"/>
    <mergeCell ref="C6:D6"/>
    <mergeCell ref="A8:B8"/>
    <mergeCell ref="C8:D8"/>
    <mergeCell ref="A14:C14"/>
    <mergeCell ref="B15:C15"/>
    <mergeCell ref="A18:D18"/>
    <mergeCell ref="A30:B30"/>
    <mergeCell ref="B16:C16"/>
    <mergeCell ref="A21:B21"/>
    <mergeCell ref="C21:D21"/>
    <mergeCell ref="A22:B22"/>
    <mergeCell ref="C22:D22"/>
    <mergeCell ref="A23:B23"/>
    <mergeCell ref="C23:D23"/>
    <mergeCell ref="A20:B20"/>
    <mergeCell ref="C20:D20"/>
  </mergeCells>
  <conditionalFormatting sqref="B26:B27">
    <cfRule type="containsBlanks" dxfId="109" priority="3">
      <formula>LEN(TRIM(B26))=0</formula>
    </cfRule>
  </conditionalFormatting>
  <conditionalFormatting sqref="C21:D23">
    <cfRule type="containsBlanks" dxfId="108" priority="2">
      <formula>LEN(TRIM(C21))=0</formula>
    </cfRule>
  </conditionalFormatting>
  <conditionalFormatting sqref="C20:D20">
    <cfRule type="containsBlanks" dxfId="107" priority="1">
      <formula>LEN(TRIM(C20))=0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>
    <tabColor rgb="FFD3B5E9"/>
  </sheetPr>
  <dimension ref="A1:K37"/>
  <sheetViews>
    <sheetView showGridLines="0" zoomScale="90" zoomScaleNormal="90" workbookViewId="0">
      <selection activeCell="B16" sqref="B16"/>
    </sheetView>
  </sheetViews>
  <sheetFormatPr defaultRowHeight="12.75" x14ac:dyDescent="0.2"/>
  <cols>
    <col min="1" max="1" width="9" style="41" customWidth="1"/>
    <col min="2" max="2" width="42.28515625" style="41" customWidth="1"/>
    <col min="3" max="3" width="15.7109375" style="41" customWidth="1"/>
    <col min="4" max="4" width="25.7109375" style="278" customWidth="1"/>
    <col min="5" max="6" width="12.7109375" style="278" customWidth="1"/>
    <col min="7" max="7" width="15.7109375" style="278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95" t="s">
        <v>12</v>
      </c>
      <c r="B1" s="395"/>
      <c r="C1" s="395"/>
      <c r="D1" s="395"/>
    </row>
    <row r="2" spans="1:11" ht="30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117"/>
      <c r="F2" s="117"/>
      <c r="G2" s="117"/>
      <c r="H2" s="117"/>
      <c r="I2" s="117"/>
      <c r="J2" s="117"/>
      <c r="K2" s="117"/>
    </row>
    <row r="3" spans="1:11" s="42" customFormat="1" ht="30" customHeight="1" x14ac:dyDescent="0.25">
      <c r="A3" s="397" t="s">
        <v>60</v>
      </c>
      <c r="B3" s="397"/>
      <c r="C3" s="397"/>
      <c r="D3" s="397"/>
      <c r="E3" s="116"/>
      <c r="F3" s="116"/>
      <c r="G3" s="116"/>
      <c r="H3" s="116"/>
      <c r="I3" s="116"/>
      <c r="J3" s="116"/>
      <c r="K3" s="116"/>
    </row>
    <row r="4" spans="1:11" s="42" customFormat="1" ht="11.25" customHeight="1" x14ac:dyDescent="0.25">
      <c r="A4" s="275"/>
      <c r="B4" s="275"/>
      <c r="C4" s="275"/>
      <c r="D4" s="275"/>
      <c r="E4" s="116"/>
      <c r="F4" s="116"/>
      <c r="G4" s="116"/>
      <c r="H4" s="116"/>
      <c r="I4" s="116"/>
      <c r="J4" s="116"/>
      <c r="K4" s="116"/>
    </row>
    <row r="5" spans="1:11" s="42" customFormat="1" ht="74.25" customHeight="1" thickBot="1" x14ac:dyDescent="0.3">
      <c r="A5" s="398" t="s">
        <v>374</v>
      </c>
      <c r="B5" s="398"/>
      <c r="C5" s="398"/>
      <c r="D5" s="398"/>
      <c r="E5" s="116"/>
      <c r="F5" s="116"/>
      <c r="G5" s="116"/>
      <c r="H5" s="116"/>
      <c r="I5" s="116"/>
      <c r="J5" s="116"/>
      <c r="K5" s="116"/>
    </row>
    <row r="6" spans="1:11" s="40" customFormat="1" ht="90" customHeight="1" x14ac:dyDescent="0.25">
      <c r="A6" s="399" t="s">
        <v>57</v>
      </c>
      <c r="B6" s="400"/>
      <c r="C6" s="403" t="s">
        <v>58</v>
      </c>
      <c r="D6" s="404"/>
    </row>
    <row r="7" spans="1:11" s="40" customFormat="1" ht="21" customHeight="1" thickBot="1" x14ac:dyDescent="0.3">
      <c r="A7" s="401"/>
      <c r="B7" s="402"/>
      <c r="C7" s="112" t="s">
        <v>81</v>
      </c>
      <c r="D7" s="118" t="s">
        <v>59</v>
      </c>
    </row>
    <row r="8" spans="1:11" s="115" customFormat="1" ht="102" customHeight="1" x14ac:dyDescent="0.25">
      <c r="A8" s="405" t="s">
        <v>375</v>
      </c>
      <c r="B8" s="406"/>
      <c r="C8" s="393" t="s">
        <v>104</v>
      </c>
      <c r="D8" s="394"/>
    </row>
    <row r="9" spans="1:11" s="115" customFormat="1" ht="25.5" customHeight="1" x14ac:dyDescent="0.25">
      <c r="A9" s="292" t="s">
        <v>164</v>
      </c>
      <c r="B9" s="283" t="s">
        <v>242</v>
      </c>
      <c r="C9" s="136"/>
      <c r="D9" s="137"/>
    </row>
    <row r="10" spans="1:11" s="115" customFormat="1" ht="30" customHeight="1" x14ac:dyDescent="0.25">
      <c r="A10" s="293" t="s">
        <v>103</v>
      </c>
      <c r="B10" s="301" t="s">
        <v>243</v>
      </c>
      <c r="C10" s="299"/>
      <c r="D10" s="300"/>
    </row>
    <row r="11" spans="1:11" s="115" customFormat="1" ht="25.5" customHeight="1" x14ac:dyDescent="0.25">
      <c r="A11" s="292" t="s">
        <v>241</v>
      </c>
      <c r="B11" s="283" t="s">
        <v>244</v>
      </c>
      <c r="C11" s="136"/>
      <c r="D11" s="137"/>
    </row>
    <row r="12" spans="1:11" s="115" customFormat="1" ht="28.5" customHeight="1" x14ac:dyDescent="0.25">
      <c r="A12" s="293" t="s">
        <v>103</v>
      </c>
      <c r="B12" s="301" t="s">
        <v>245</v>
      </c>
      <c r="C12" s="299"/>
      <c r="D12" s="300"/>
    </row>
    <row r="13" spans="1:11" s="115" customFormat="1" ht="25.5" customHeight="1" x14ac:dyDescent="0.25">
      <c r="A13" s="306" t="s">
        <v>158</v>
      </c>
      <c r="B13" s="283" t="s">
        <v>246</v>
      </c>
      <c r="C13" s="136"/>
      <c r="D13" s="137"/>
    </row>
    <row r="14" spans="1:11" s="115" customFormat="1" ht="41.25" customHeight="1" x14ac:dyDescent="0.25">
      <c r="A14" s="310" t="s">
        <v>103</v>
      </c>
      <c r="B14" s="284" t="s">
        <v>376</v>
      </c>
      <c r="C14" s="299"/>
      <c r="D14" s="300"/>
    </row>
    <row r="15" spans="1:11" s="115" customFormat="1" ht="25.5" customHeight="1" x14ac:dyDescent="0.25">
      <c r="A15" s="292" t="s">
        <v>224</v>
      </c>
      <c r="B15" s="283" t="s">
        <v>247</v>
      </c>
      <c r="C15" s="136"/>
      <c r="D15" s="137"/>
    </row>
    <row r="16" spans="1:11" s="115" customFormat="1" ht="30.75" customHeight="1" thickBot="1" x14ac:dyDescent="0.3">
      <c r="A16" s="298" t="s">
        <v>103</v>
      </c>
      <c r="B16" s="309" t="s">
        <v>377</v>
      </c>
      <c r="C16" s="173"/>
      <c r="D16" s="174"/>
    </row>
    <row r="17" spans="1:10" s="115" customFormat="1" ht="12" customHeight="1" x14ac:dyDescent="0.25">
      <c r="A17" s="138"/>
      <c r="B17" s="139"/>
      <c r="C17" s="140"/>
      <c r="D17" s="141"/>
    </row>
    <row r="18" spans="1:10" s="113" customFormat="1" ht="24.95" customHeight="1" x14ac:dyDescent="0.25">
      <c r="A18" s="415" t="s">
        <v>250</v>
      </c>
      <c r="B18" s="416"/>
      <c r="C18" s="417"/>
      <c r="D18" s="156"/>
    </row>
    <row r="19" spans="1:10" s="154" customFormat="1" ht="20.100000000000001" customHeight="1" x14ac:dyDescent="0.25">
      <c r="A19" s="276" t="s">
        <v>27</v>
      </c>
      <c r="B19" s="392" t="s">
        <v>242</v>
      </c>
      <c r="C19" s="392" t="s">
        <v>242</v>
      </c>
      <c r="D19" s="157"/>
    </row>
    <row r="20" spans="1:10" s="154" customFormat="1" ht="20.100000000000001" customHeight="1" x14ac:dyDescent="0.25">
      <c r="A20" s="276" t="s">
        <v>160</v>
      </c>
      <c r="B20" s="392" t="s">
        <v>244</v>
      </c>
      <c r="C20" s="392" t="s">
        <v>244</v>
      </c>
      <c r="D20" s="157"/>
    </row>
    <row r="21" spans="1:10" s="154" customFormat="1" ht="20.100000000000001" customHeight="1" x14ac:dyDescent="0.25">
      <c r="A21" s="276" t="s">
        <v>161</v>
      </c>
      <c r="B21" s="392" t="s">
        <v>246</v>
      </c>
      <c r="C21" s="392" t="s">
        <v>246</v>
      </c>
      <c r="D21" s="157"/>
    </row>
    <row r="22" spans="1:10" s="154" customFormat="1" ht="20.100000000000001" customHeight="1" x14ac:dyDescent="0.25">
      <c r="A22" s="276" t="s">
        <v>269</v>
      </c>
      <c r="B22" s="392" t="s">
        <v>285</v>
      </c>
      <c r="C22" s="392" t="s">
        <v>285</v>
      </c>
      <c r="D22" s="157"/>
    </row>
    <row r="23" spans="1:10" s="115" customFormat="1" ht="25.5" customHeight="1" x14ac:dyDescent="0.25">
      <c r="A23" s="138"/>
      <c r="B23" s="146"/>
      <c r="C23" s="140"/>
      <c r="D23" s="141"/>
    </row>
    <row r="24" spans="1:10" s="19" customFormat="1" ht="20.100000000000001" customHeight="1" x14ac:dyDescent="0.25">
      <c r="A24" s="384" t="s">
        <v>38</v>
      </c>
      <c r="B24" s="384"/>
      <c r="C24" s="384"/>
      <c r="D24" s="384"/>
      <c r="E24" s="120"/>
      <c r="F24" s="120"/>
      <c r="G24" s="120"/>
      <c r="H24" s="120"/>
      <c r="I24" s="120"/>
      <c r="J24" s="120"/>
    </row>
    <row r="25" spans="1:10" s="19" customFormat="1" ht="20.100000000000001" customHeight="1" x14ac:dyDescent="0.25">
      <c r="A25" s="280"/>
      <c r="B25" s="280"/>
      <c r="C25" s="280"/>
      <c r="D25" s="280"/>
      <c r="E25" s="120"/>
      <c r="F25" s="120"/>
      <c r="G25" s="120"/>
      <c r="H25" s="120"/>
      <c r="I25" s="120"/>
      <c r="J25" s="120"/>
    </row>
    <row r="26" spans="1:10" s="62" customFormat="1" ht="30" customHeight="1" x14ac:dyDescent="0.25">
      <c r="A26" s="385" t="s">
        <v>1</v>
      </c>
      <c r="B26" s="385"/>
      <c r="C26" s="386" t="str">
        <f>IF('Príloha č. 1'!$C$6="","",'Príloha č. 1'!$C$6)</f>
        <v/>
      </c>
      <c r="D26" s="386"/>
      <c r="G26" s="63"/>
    </row>
    <row r="27" spans="1:10" s="62" customFormat="1" ht="15" customHeight="1" x14ac:dyDescent="0.25">
      <c r="A27" s="381" t="s">
        <v>2</v>
      </c>
      <c r="B27" s="381"/>
      <c r="C27" s="382" t="str">
        <f>IF('Príloha č. 1'!$C$7="","",'Príloha č. 1'!$C$7)</f>
        <v/>
      </c>
      <c r="D27" s="382"/>
    </row>
    <row r="28" spans="1:10" s="62" customFormat="1" ht="15" customHeight="1" x14ac:dyDescent="0.25">
      <c r="A28" s="381" t="s">
        <v>3</v>
      </c>
      <c r="B28" s="381"/>
      <c r="C28" s="382" t="str">
        <f>IF('Príloha č. 1'!C8:D8="","",'Príloha č. 1'!C8:D8)</f>
        <v/>
      </c>
      <c r="D28" s="382"/>
    </row>
    <row r="29" spans="1:10" s="62" customFormat="1" ht="15" customHeight="1" x14ac:dyDescent="0.25">
      <c r="A29" s="381" t="s">
        <v>4</v>
      </c>
      <c r="B29" s="381"/>
      <c r="C29" s="382" t="str">
        <f>IF('Príloha č. 1'!C9:D9="","",'Príloha č. 1'!C9:D9)</f>
        <v/>
      </c>
      <c r="D29" s="382"/>
    </row>
    <row r="32" spans="1:10" ht="15" customHeight="1" x14ac:dyDescent="0.2">
      <c r="A32" s="41" t="s">
        <v>8</v>
      </c>
      <c r="B32" s="135" t="str">
        <f>IF('Príloha č. 1'!B23:B23="","",'Príloha č. 1'!B23:B23)</f>
        <v/>
      </c>
      <c r="C32" s="278"/>
      <c r="E32" s="41"/>
      <c r="F32" s="41"/>
      <c r="G32" s="41"/>
    </row>
    <row r="33" spans="1:8" ht="15" customHeight="1" x14ac:dyDescent="0.2">
      <c r="A33" s="41" t="s">
        <v>9</v>
      </c>
      <c r="B33" s="32" t="str">
        <f>IF('Príloha č. 1'!B24:B24="","",'Príloha č. 1'!B24:B24)</f>
        <v/>
      </c>
      <c r="C33" s="278"/>
      <c r="E33" s="41"/>
      <c r="F33" s="41"/>
      <c r="G33" s="41"/>
    </row>
    <row r="34" spans="1:8" ht="39.950000000000003" customHeight="1" x14ac:dyDescent="0.2">
      <c r="D34" s="83"/>
    </row>
    <row r="35" spans="1:8" ht="45" customHeight="1" x14ac:dyDescent="0.2">
      <c r="D35" s="277" t="s">
        <v>372</v>
      </c>
      <c r="E35" s="67"/>
      <c r="F35" s="67"/>
      <c r="G35" s="67"/>
    </row>
    <row r="36" spans="1:8" s="64" customFormat="1" x14ac:dyDescent="0.2">
      <c r="A36" s="383" t="s">
        <v>10</v>
      </c>
      <c r="B36" s="383"/>
      <c r="C36" s="273"/>
      <c r="D36" s="67"/>
      <c r="E36" s="278"/>
      <c r="F36" s="278"/>
      <c r="G36" s="278"/>
    </row>
    <row r="37" spans="1:8" s="69" customFormat="1" ht="12" customHeight="1" x14ac:dyDescent="0.2">
      <c r="A37" s="65"/>
      <c r="B37" s="66" t="s">
        <v>11</v>
      </c>
      <c r="C37" s="66"/>
      <c r="D37" s="50"/>
      <c r="E37" s="278"/>
      <c r="F37" s="278"/>
      <c r="G37" s="278"/>
      <c r="H37" s="67"/>
    </row>
  </sheetData>
  <mergeCells count="23">
    <mergeCell ref="A1:D1"/>
    <mergeCell ref="A2:D2"/>
    <mergeCell ref="A3:D3"/>
    <mergeCell ref="A5:D5"/>
    <mergeCell ref="A6:B7"/>
    <mergeCell ref="C6:D6"/>
    <mergeCell ref="A8:B8"/>
    <mergeCell ref="C8:D8"/>
    <mergeCell ref="A18:C18"/>
    <mergeCell ref="B19:C19"/>
    <mergeCell ref="A24:D24"/>
    <mergeCell ref="A36:B36"/>
    <mergeCell ref="B20:C20"/>
    <mergeCell ref="B21:C21"/>
    <mergeCell ref="B22:C22"/>
    <mergeCell ref="A27:B27"/>
    <mergeCell ref="C27:D27"/>
    <mergeCell ref="A28:B28"/>
    <mergeCell ref="C28:D28"/>
    <mergeCell ref="A29:B29"/>
    <mergeCell ref="C29:D29"/>
    <mergeCell ref="A26:B26"/>
    <mergeCell ref="C26:D26"/>
  </mergeCells>
  <conditionalFormatting sqref="B32:B33">
    <cfRule type="containsBlanks" dxfId="106" priority="3">
      <formula>LEN(TRIM(B32))=0</formula>
    </cfRule>
  </conditionalFormatting>
  <conditionalFormatting sqref="C27:D29">
    <cfRule type="containsBlanks" dxfId="105" priority="2">
      <formula>LEN(TRIM(C27))=0</formula>
    </cfRule>
  </conditionalFormatting>
  <conditionalFormatting sqref="C26:D26">
    <cfRule type="containsBlanks" dxfId="104" priority="1">
      <formula>LEN(TRIM(C26))=0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>
    <tabColor rgb="FFD3B5E9"/>
  </sheetPr>
  <dimension ref="A1:K28"/>
  <sheetViews>
    <sheetView showGridLines="0" zoomScale="90" zoomScaleNormal="90" workbookViewId="0">
      <selection activeCell="G27" sqref="G27"/>
    </sheetView>
  </sheetViews>
  <sheetFormatPr defaultRowHeight="12.75" x14ac:dyDescent="0.2"/>
  <cols>
    <col min="1" max="1" width="9" style="41" customWidth="1"/>
    <col min="2" max="2" width="42.28515625" style="41" customWidth="1"/>
    <col min="3" max="3" width="15.7109375" style="41" customWidth="1"/>
    <col min="4" max="4" width="25.7109375" style="278" customWidth="1"/>
    <col min="5" max="6" width="12.7109375" style="278" customWidth="1"/>
    <col min="7" max="7" width="15.7109375" style="278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95" t="s">
        <v>12</v>
      </c>
      <c r="B1" s="395"/>
      <c r="C1" s="395"/>
      <c r="D1" s="395"/>
    </row>
    <row r="2" spans="1:11" ht="30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117"/>
      <c r="F2" s="117"/>
      <c r="G2" s="117"/>
      <c r="H2" s="117"/>
      <c r="I2" s="117"/>
      <c r="J2" s="117"/>
      <c r="K2" s="117"/>
    </row>
    <row r="3" spans="1:11" s="42" customFormat="1" ht="30" customHeight="1" x14ac:dyDescent="0.25">
      <c r="A3" s="397" t="s">
        <v>60</v>
      </c>
      <c r="B3" s="397"/>
      <c r="C3" s="397"/>
      <c r="D3" s="397"/>
      <c r="E3" s="116"/>
      <c r="F3" s="116"/>
      <c r="G3" s="116"/>
      <c r="H3" s="116"/>
      <c r="I3" s="116"/>
      <c r="J3" s="116"/>
      <c r="K3" s="116"/>
    </row>
    <row r="4" spans="1:11" s="42" customFormat="1" ht="11.25" customHeight="1" x14ac:dyDescent="0.25">
      <c r="A4" s="275"/>
      <c r="B4" s="275"/>
      <c r="C4" s="275"/>
      <c r="D4" s="275"/>
      <c r="E4" s="116"/>
      <c r="F4" s="116"/>
      <c r="G4" s="116"/>
      <c r="H4" s="116"/>
      <c r="I4" s="116"/>
      <c r="J4" s="116"/>
      <c r="K4" s="116"/>
    </row>
    <row r="5" spans="1:11" s="42" customFormat="1" ht="51.75" customHeight="1" thickBot="1" x14ac:dyDescent="0.3">
      <c r="A5" s="398" t="s">
        <v>292</v>
      </c>
      <c r="B5" s="398"/>
      <c r="C5" s="398"/>
      <c r="D5" s="398"/>
      <c r="E5" s="116"/>
      <c r="F5" s="116"/>
      <c r="G5" s="116"/>
      <c r="H5" s="116"/>
      <c r="I5" s="116"/>
      <c r="J5" s="116"/>
      <c r="K5" s="116"/>
    </row>
    <row r="6" spans="1:11" s="40" customFormat="1" ht="90" customHeight="1" x14ac:dyDescent="0.25">
      <c r="A6" s="399" t="s">
        <v>57</v>
      </c>
      <c r="B6" s="400"/>
      <c r="C6" s="403" t="s">
        <v>58</v>
      </c>
      <c r="D6" s="404"/>
    </row>
    <row r="7" spans="1:11" s="40" customFormat="1" ht="21" customHeight="1" thickBot="1" x14ac:dyDescent="0.3">
      <c r="A7" s="401"/>
      <c r="B7" s="402"/>
      <c r="C7" s="112" t="s">
        <v>81</v>
      </c>
      <c r="D7" s="118" t="s">
        <v>59</v>
      </c>
    </row>
    <row r="8" spans="1:11" s="115" customFormat="1" ht="62.25" customHeight="1" x14ac:dyDescent="0.25">
      <c r="A8" s="387" t="s">
        <v>293</v>
      </c>
      <c r="B8" s="418"/>
      <c r="C8" s="393" t="s">
        <v>104</v>
      </c>
      <c r="D8" s="394"/>
    </row>
    <row r="9" spans="1:11" s="115" customFormat="1" ht="25.5" customHeight="1" x14ac:dyDescent="0.25">
      <c r="A9" s="292" t="s">
        <v>164</v>
      </c>
      <c r="B9" s="283" t="s">
        <v>291</v>
      </c>
      <c r="C9" s="136"/>
      <c r="D9" s="137"/>
    </row>
    <row r="10" spans="1:11" s="115" customFormat="1" ht="29.25" customHeight="1" thickBot="1" x14ac:dyDescent="0.3">
      <c r="A10" s="298" t="s">
        <v>103</v>
      </c>
      <c r="B10" s="305" t="s">
        <v>294</v>
      </c>
      <c r="C10" s="173"/>
      <c r="D10" s="174"/>
    </row>
    <row r="11" spans="1:11" s="115" customFormat="1" ht="12" customHeight="1" x14ac:dyDescent="0.25">
      <c r="A11" s="138"/>
      <c r="B11" s="139"/>
      <c r="C11" s="140"/>
      <c r="D11" s="141"/>
    </row>
    <row r="12" spans="1:11" s="113" customFormat="1" ht="24.95" customHeight="1" x14ac:dyDescent="0.25">
      <c r="A12" s="415" t="s">
        <v>261</v>
      </c>
      <c r="B12" s="416"/>
      <c r="C12" s="417"/>
      <c r="D12" s="156"/>
    </row>
    <row r="13" spans="1:11" s="154" customFormat="1" ht="20.100000000000001" customHeight="1" x14ac:dyDescent="0.25">
      <c r="A13" s="276" t="s">
        <v>27</v>
      </c>
      <c r="B13" s="392" t="s">
        <v>291</v>
      </c>
      <c r="C13" s="392"/>
      <c r="D13" s="157"/>
    </row>
    <row r="14" spans="1:11" s="115" customFormat="1" ht="25.5" customHeight="1" x14ac:dyDescent="0.25">
      <c r="A14" s="138"/>
      <c r="B14" s="146"/>
      <c r="C14" s="140"/>
      <c r="D14" s="141"/>
    </row>
    <row r="15" spans="1:11" s="19" customFormat="1" ht="20.100000000000001" customHeight="1" x14ac:dyDescent="0.25">
      <c r="A15" s="384" t="s">
        <v>38</v>
      </c>
      <c r="B15" s="384"/>
      <c r="C15" s="384"/>
      <c r="D15" s="384"/>
      <c r="E15" s="120"/>
      <c r="F15" s="120"/>
      <c r="G15" s="120"/>
      <c r="H15" s="120"/>
      <c r="I15" s="120"/>
      <c r="J15" s="120"/>
    </row>
    <row r="16" spans="1:11" s="19" customFormat="1" ht="20.100000000000001" customHeight="1" x14ac:dyDescent="0.25">
      <c r="A16" s="280"/>
      <c r="B16" s="280"/>
      <c r="C16" s="280"/>
      <c r="D16" s="280"/>
      <c r="E16" s="120"/>
      <c r="F16" s="120"/>
      <c r="G16" s="120"/>
      <c r="H16" s="120"/>
      <c r="I16" s="120"/>
      <c r="J16" s="120"/>
    </row>
    <row r="17" spans="1:8" s="62" customFormat="1" ht="30" customHeight="1" x14ac:dyDescent="0.25">
      <c r="A17" s="385" t="s">
        <v>1</v>
      </c>
      <c r="B17" s="385"/>
      <c r="C17" s="386" t="str">
        <f>IF('Príloha č. 1'!$C$6="","",'Príloha č. 1'!$C$6)</f>
        <v/>
      </c>
      <c r="D17" s="386"/>
      <c r="G17" s="63"/>
    </row>
    <row r="18" spans="1:8" s="62" customFormat="1" ht="15" customHeight="1" x14ac:dyDescent="0.25">
      <c r="A18" s="381" t="s">
        <v>2</v>
      </c>
      <c r="B18" s="381"/>
      <c r="C18" s="382" t="str">
        <f>IF('Príloha č. 1'!$C$7="","",'Príloha č. 1'!$C$7)</f>
        <v/>
      </c>
      <c r="D18" s="382"/>
    </row>
    <row r="19" spans="1:8" s="62" customFormat="1" ht="15" customHeight="1" x14ac:dyDescent="0.25">
      <c r="A19" s="381" t="s">
        <v>3</v>
      </c>
      <c r="B19" s="381"/>
      <c r="C19" s="382" t="str">
        <f>IF('Príloha č. 1'!C8:D8="","",'Príloha č. 1'!C8:D8)</f>
        <v/>
      </c>
      <c r="D19" s="382"/>
    </row>
    <row r="20" spans="1:8" s="62" customFormat="1" ht="15" customHeight="1" x14ac:dyDescent="0.25">
      <c r="A20" s="381" t="s">
        <v>4</v>
      </c>
      <c r="B20" s="381"/>
      <c r="C20" s="382" t="str">
        <f>IF('Príloha č. 1'!C9:D9="","",'Príloha č. 1'!C9:D9)</f>
        <v/>
      </c>
      <c r="D20" s="382"/>
    </row>
    <row r="23" spans="1:8" ht="15" customHeight="1" x14ac:dyDescent="0.2">
      <c r="A23" s="41" t="s">
        <v>8</v>
      </c>
      <c r="B23" s="135" t="str">
        <f>IF('Príloha č. 1'!B23:B23="","",'Príloha č. 1'!B23:B23)</f>
        <v/>
      </c>
      <c r="C23" s="278"/>
      <c r="E23" s="41"/>
      <c r="F23" s="41"/>
      <c r="G23" s="41"/>
    </row>
    <row r="24" spans="1:8" ht="15" customHeight="1" x14ac:dyDescent="0.2">
      <c r="A24" s="41" t="s">
        <v>9</v>
      </c>
      <c r="B24" s="32" t="str">
        <f>IF('Príloha č. 1'!B24:B24="","",'Príloha č. 1'!B24:B24)</f>
        <v/>
      </c>
      <c r="C24" s="278"/>
      <c r="E24" s="41"/>
      <c r="F24" s="41"/>
      <c r="G24" s="41"/>
    </row>
    <row r="25" spans="1:8" ht="39.950000000000003" customHeight="1" x14ac:dyDescent="0.2">
      <c r="D25" s="83"/>
    </row>
    <row r="26" spans="1:8" ht="45" customHeight="1" x14ac:dyDescent="0.2">
      <c r="D26" s="277" t="s">
        <v>372</v>
      </c>
      <c r="E26" s="67"/>
      <c r="F26" s="67"/>
      <c r="G26" s="67"/>
    </row>
    <row r="27" spans="1:8" s="64" customFormat="1" x14ac:dyDescent="0.2">
      <c r="A27" s="383" t="s">
        <v>10</v>
      </c>
      <c r="B27" s="383"/>
      <c r="C27" s="273"/>
      <c r="D27" s="67"/>
      <c r="E27" s="278"/>
      <c r="F27" s="278"/>
      <c r="G27" s="278"/>
    </row>
    <row r="28" spans="1:8" s="69" customFormat="1" ht="12" customHeight="1" x14ac:dyDescent="0.2">
      <c r="A28" s="65"/>
      <c r="B28" s="66" t="s">
        <v>11</v>
      </c>
      <c r="C28" s="66"/>
      <c r="D28" s="50"/>
      <c r="E28" s="278"/>
      <c r="F28" s="278"/>
      <c r="G28" s="278"/>
      <c r="H28" s="67"/>
    </row>
  </sheetData>
  <mergeCells count="20">
    <mergeCell ref="A8:B8"/>
    <mergeCell ref="C8:D8"/>
    <mergeCell ref="A12:C12"/>
    <mergeCell ref="B13:C13"/>
    <mergeCell ref="A1:D1"/>
    <mergeCell ref="A2:D2"/>
    <mergeCell ref="A3:D3"/>
    <mergeCell ref="A5:D5"/>
    <mergeCell ref="A6:B7"/>
    <mergeCell ref="C6:D6"/>
    <mergeCell ref="A15:D15"/>
    <mergeCell ref="A17:B17"/>
    <mergeCell ref="C17:D17"/>
    <mergeCell ref="A18:B18"/>
    <mergeCell ref="C18:D18"/>
    <mergeCell ref="A19:B19"/>
    <mergeCell ref="C19:D19"/>
    <mergeCell ref="A20:B20"/>
    <mergeCell ref="C20:D20"/>
    <mergeCell ref="A27:B27"/>
  </mergeCells>
  <conditionalFormatting sqref="B23:B24">
    <cfRule type="containsBlanks" dxfId="103" priority="3">
      <formula>LEN(TRIM(B23))=0</formula>
    </cfRule>
  </conditionalFormatting>
  <conditionalFormatting sqref="C18:D20">
    <cfRule type="containsBlanks" dxfId="102" priority="2">
      <formula>LEN(TRIM(C18))=0</formula>
    </cfRule>
  </conditionalFormatting>
  <conditionalFormatting sqref="C17:D17">
    <cfRule type="containsBlanks" dxfId="101" priority="1">
      <formula>LEN(TRIM(C17))=0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>
    <tabColor rgb="FFD3B5E9"/>
  </sheetPr>
  <dimension ref="A1:K43"/>
  <sheetViews>
    <sheetView showGridLines="0" zoomScale="90" zoomScaleNormal="90" workbookViewId="0">
      <selection activeCell="A8" sqref="A8:B8"/>
    </sheetView>
  </sheetViews>
  <sheetFormatPr defaultRowHeight="12.75" x14ac:dyDescent="0.2"/>
  <cols>
    <col min="1" max="1" width="9" style="41" customWidth="1"/>
    <col min="2" max="2" width="42.28515625" style="41" customWidth="1"/>
    <col min="3" max="3" width="15.7109375" style="41" customWidth="1"/>
    <col min="4" max="4" width="25.7109375" style="278" customWidth="1"/>
    <col min="5" max="6" width="12.7109375" style="278" customWidth="1"/>
    <col min="7" max="7" width="15.7109375" style="278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95" t="s">
        <v>12</v>
      </c>
      <c r="B1" s="395"/>
      <c r="C1" s="395"/>
      <c r="D1" s="395"/>
    </row>
    <row r="2" spans="1:11" ht="30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117"/>
      <c r="F2" s="117"/>
      <c r="G2" s="117"/>
      <c r="H2" s="117"/>
      <c r="I2" s="117"/>
      <c r="J2" s="117"/>
      <c r="K2" s="117"/>
    </row>
    <row r="3" spans="1:11" s="42" customFormat="1" ht="30" customHeight="1" x14ac:dyDescent="0.25">
      <c r="A3" s="397" t="s">
        <v>60</v>
      </c>
      <c r="B3" s="397"/>
      <c r="C3" s="397"/>
      <c r="D3" s="397"/>
      <c r="E3" s="116"/>
      <c r="F3" s="116"/>
      <c r="G3" s="116"/>
      <c r="H3" s="116"/>
      <c r="I3" s="116"/>
      <c r="J3" s="116"/>
      <c r="K3" s="116"/>
    </row>
    <row r="4" spans="1:11" s="42" customFormat="1" ht="11.25" customHeight="1" x14ac:dyDescent="0.25">
      <c r="A4" s="275"/>
      <c r="B4" s="275"/>
      <c r="C4" s="275"/>
      <c r="D4" s="275"/>
      <c r="E4" s="116"/>
      <c r="F4" s="116"/>
      <c r="G4" s="116"/>
      <c r="H4" s="116"/>
      <c r="I4" s="116"/>
      <c r="J4" s="116"/>
      <c r="K4" s="116"/>
    </row>
    <row r="5" spans="1:11" s="42" customFormat="1" ht="51.75" customHeight="1" thickBot="1" x14ac:dyDescent="0.3">
      <c r="A5" s="398" t="s">
        <v>314</v>
      </c>
      <c r="B5" s="398"/>
      <c r="C5" s="398"/>
      <c r="D5" s="398"/>
      <c r="E5" s="116"/>
      <c r="F5" s="116"/>
      <c r="G5" s="116"/>
      <c r="H5" s="116"/>
      <c r="I5" s="116"/>
      <c r="J5" s="116"/>
      <c r="K5" s="116"/>
    </row>
    <row r="6" spans="1:11" s="40" customFormat="1" ht="90" customHeight="1" x14ac:dyDescent="0.25">
      <c r="A6" s="399" t="s">
        <v>57</v>
      </c>
      <c r="B6" s="400"/>
      <c r="C6" s="403" t="s">
        <v>58</v>
      </c>
      <c r="D6" s="404"/>
    </row>
    <row r="7" spans="1:11" s="40" customFormat="1" ht="21" customHeight="1" thickBot="1" x14ac:dyDescent="0.3">
      <c r="A7" s="401"/>
      <c r="B7" s="402"/>
      <c r="C7" s="112" t="s">
        <v>81</v>
      </c>
      <c r="D7" s="118" t="s">
        <v>59</v>
      </c>
    </row>
    <row r="8" spans="1:11" s="115" customFormat="1" ht="80.25" customHeight="1" x14ac:dyDescent="0.25">
      <c r="A8" s="387" t="s">
        <v>373</v>
      </c>
      <c r="B8" s="388"/>
      <c r="C8" s="393" t="s">
        <v>104</v>
      </c>
      <c r="D8" s="394"/>
    </row>
    <row r="9" spans="1:11" s="115" customFormat="1" ht="25.5" customHeight="1" x14ac:dyDescent="0.25">
      <c r="A9" s="311" t="s">
        <v>164</v>
      </c>
      <c r="B9" s="313" t="s">
        <v>251</v>
      </c>
      <c r="C9" s="136"/>
      <c r="D9" s="137"/>
    </row>
    <row r="10" spans="1:11" s="115" customFormat="1" ht="80.25" customHeight="1" x14ac:dyDescent="0.25">
      <c r="A10" s="303" t="s">
        <v>103</v>
      </c>
      <c r="B10" s="314" t="s">
        <v>252</v>
      </c>
      <c r="C10" s="299"/>
      <c r="D10" s="300"/>
    </row>
    <row r="11" spans="1:11" s="115" customFormat="1" ht="25.5" customHeight="1" x14ac:dyDescent="0.25">
      <c r="A11" s="312" t="s">
        <v>241</v>
      </c>
      <c r="B11" s="315" t="s">
        <v>253</v>
      </c>
      <c r="C11" s="136"/>
      <c r="D11" s="137"/>
    </row>
    <row r="12" spans="1:11" s="115" customFormat="1" ht="77.25" customHeight="1" x14ac:dyDescent="0.25">
      <c r="A12" s="295" t="s">
        <v>103</v>
      </c>
      <c r="B12" s="288" t="s">
        <v>254</v>
      </c>
      <c r="C12" s="299"/>
      <c r="D12" s="300"/>
    </row>
    <row r="13" spans="1:11" s="115" customFormat="1" ht="25.5" customHeight="1" x14ac:dyDescent="0.25">
      <c r="A13" s="312" t="s">
        <v>158</v>
      </c>
      <c r="B13" s="316" t="s">
        <v>175</v>
      </c>
      <c r="C13" s="136"/>
      <c r="D13" s="137"/>
    </row>
    <row r="14" spans="1:11" s="115" customFormat="1" ht="41.25" customHeight="1" x14ac:dyDescent="0.25">
      <c r="A14" s="293" t="s">
        <v>103</v>
      </c>
      <c r="B14" s="288" t="s">
        <v>255</v>
      </c>
      <c r="C14" s="299"/>
      <c r="D14" s="300"/>
    </row>
    <row r="15" spans="1:11" s="115" customFormat="1" ht="25.5" customHeight="1" x14ac:dyDescent="0.25">
      <c r="A15" s="312" t="s">
        <v>224</v>
      </c>
      <c r="B15" s="315" t="s">
        <v>256</v>
      </c>
      <c r="C15" s="136"/>
      <c r="D15" s="137"/>
    </row>
    <row r="16" spans="1:11" s="115" customFormat="1" ht="102.75" customHeight="1" x14ac:dyDescent="0.25">
      <c r="A16" s="293" t="s">
        <v>103</v>
      </c>
      <c r="B16" s="317" t="s">
        <v>257</v>
      </c>
      <c r="C16" s="299"/>
      <c r="D16" s="300"/>
    </row>
    <row r="17" spans="1:10" s="115" customFormat="1" ht="25.5" customHeight="1" x14ac:dyDescent="0.25">
      <c r="A17" s="311" t="s">
        <v>249</v>
      </c>
      <c r="B17" s="313" t="s">
        <v>258</v>
      </c>
      <c r="C17" s="136"/>
      <c r="D17" s="137"/>
    </row>
    <row r="18" spans="1:10" s="115" customFormat="1" ht="41.25" customHeight="1" x14ac:dyDescent="0.25">
      <c r="A18" s="295" t="s">
        <v>103</v>
      </c>
      <c r="B18" s="288" t="s">
        <v>259</v>
      </c>
      <c r="C18" s="299"/>
      <c r="D18" s="300"/>
    </row>
    <row r="19" spans="1:10" s="115" customFormat="1" ht="25.5" customHeight="1" x14ac:dyDescent="0.25">
      <c r="A19" s="311" t="s">
        <v>226</v>
      </c>
      <c r="B19" s="313" t="s">
        <v>260</v>
      </c>
      <c r="C19" s="136"/>
      <c r="D19" s="137"/>
    </row>
    <row r="20" spans="1:10" s="115" customFormat="1" ht="28.5" customHeight="1" thickBot="1" x14ac:dyDescent="0.3">
      <c r="A20" s="298" t="s">
        <v>103</v>
      </c>
      <c r="B20" s="318" t="s">
        <v>368</v>
      </c>
      <c r="C20" s="173"/>
      <c r="D20" s="174"/>
    </row>
    <row r="21" spans="1:10" s="115" customFormat="1" ht="12" customHeight="1" x14ac:dyDescent="0.25">
      <c r="A21" s="138"/>
      <c r="B21" s="139"/>
      <c r="C21" s="140"/>
      <c r="D21" s="141"/>
    </row>
    <row r="22" spans="1:10" s="113" customFormat="1" ht="24.95" customHeight="1" x14ac:dyDescent="0.25">
      <c r="A22" s="415" t="s">
        <v>264</v>
      </c>
      <c r="B22" s="416"/>
      <c r="C22" s="417"/>
      <c r="D22" s="156"/>
    </row>
    <row r="23" spans="1:10" s="154" customFormat="1" ht="20.100000000000001" customHeight="1" x14ac:dyDescent="0.25">
      <c r="A23" s="276" t="s">
        <v>27</v>
      </c>
      <c r="B23" s="392" t="s">
        <v>251</v>
      </c>
      <c r="C23" s="392" t="s">
        <v>251</v>
      </c>
      <c r="D23" s="157"/>
    </row>
    <row r="24" spans="1:10" s="154" customFormat="1" ht="20.100000000000001" customHeight="1" x14ac:dyDescent="0.25">
      <c r="A24" s="276" t="s">
        <v>160</v>
      </c>
      <c r="B24" s="392" t="s">
        <v>253</v>
      </c>
      <c r="C24" s="392" t="s">
        <v>253</v>
      </c>
      <c r="D24" s="157"/>
    </row>
    <row r="25" spans="1:10" s="154" customFormat="1" ht="20.100000000000001" customHeight="1" x14ac:dyDescent="0.25">
      <c r="A25" s="276" t="s">
        <v>161</v>
      </c>
      <c r="B25" s="392" t="s">
        <v>175</v>
      </c>
      <c r="C25" s="392" t="s">
        <v>175</v>
      </c>
      <c r="D25" s="157"/>
    </row>
    <row r="26" spans="1:10" s="154" customFormat="1" ht="20.100000000000001" customHeight="1" x14ac:dyDescent="0.25">
      <c r="A26" s="276" t="s">
        <v>269</v>
      </c>
      <c r="B26" s="392" t="s">
        <v>256</v>
      </c>
      <c r="C26" s="392" t="s">
        <v>256</v>
      </c>
      <c r="D26" s="157"/>
    </row>
    <row r="27" spans="1:10" s="154" customFormat="1" ht="20.100000000000001" customHeight="1" x14ac:dyDescent="0.25">
      <c r="A27" s="276" t="s">
        <v>270</v>
      </c>
      <c r="B27" s="392" t="s">
        <v>258</v>
      </c>
      <c r="C27" s="392" t="s">
        <v>258</v>
      </c>
      <c r="D27" s="157"/>
    </row>
    <row r="28" spans="1:10" s="154" customFormat="1" ht="20.100000000000001" customHeight="1" x14ac:dyDescent="0.25">
      <c r="A28" s="276" t="s">
        <v>271</v>
      </c>
      <c r="B28" s="392" t="s">
        <v>260</v>
      </c>
      <c r="C28" s="392" t="s">
        <v>290</v>
      </c>
      <c r="D28" s="157"/>
    </row>
    <row r="29" spans="1:10" s="115" customFormat="1" ht="25.5" customHeight="1" x14ac:dyDescent="0.25">
      <c r="A29" s="138"/>
      <c r="B29" s="146"/>
      <c r="C29" s="140"/>
      <c r="D29" s="141"/>
    </row>
    <row r="30" spans="1:10" s="19" customFormat="1" ht="20.100000000000001" customHeight="1" x14ac:dyDescent="0.25">
      <c r="A30" s="384" t="s">
        <v>38</v>
      </c>
      <c r="B30" s="384"/>
      <c r="C30" s="384"/>
      <c r="D30" s="384"/>
      <c r="E30" s="120"/>
      <c r="F30" s="120"/>
      <c r="G30" s="120"/>
      <c r="H30" s="120"/>
      <c r="I30" s="120"/>
      <c r="J30" s="120"/>
    </row>
    <row r="31" spans="1:10" s="19" customFormat="1" ht="20.100000000000001" customHeight="1" x14ac:dyDescent="0.25">
      <c r="A31" s="280"/>
      <c r="B31" s="280"/>
      <c r="C31" s="280"/>
      <c r="D31" s="280"/>
      <c r="E31" s="120"/>
      <c r="F31" s="120"/>
      <c r="G31" s="120"/>
      <c r="H31" s="120"/>
      <c r="I31" s="120"/>
      <c r="J31" s="120"/>
    </row>
    <row r="32" spans="1:10" s="62" customFormat="1" ht="30" customHeight="1" x14ac:dyDescent="0.25">
      <c r="A32" s="385" t="s">
        <v>1</v>
      </c>
      <c r="B32" s="385"/>
      <c r="C32" s="386" t="str">
        <f>IF('Príloha č. 1'!$C$6="","",'Príloha č. 1'!$C$6)</f>
        <v/>
      </c>
      <c r="D32" s="386"/>
      <c r="G32" s="63"/>
    </row>
    <row r="33" spans="1:8" s="62" customFormat="1" ht="15" customHeight="1" x14ac:dyDescent="0.25">
      <c r="A33" s="381" t="s">
        <v>2</v>
      </c>
      <c r="B33" s="381"/>
      <c r="C33" s="382" t="str">
        <f>IF('Príloha č. 1'!$C$7="","",'Príloha č. 1'!$C$7)</f>
        <v/>
      </c>
      <c r="D33" s="382"/>
    </row>
    <row r="34" spans="1:8" s="62" customFormat="1" ht="15" customHeight="1" x14ac:dyDescent="0.25">
      <c r="A34" s="381" t="s">
        <v>3</v>
      </c>
      <c r="B34" s="381"/>
      <c r="C34" s="382" t="str">
        <f>IF('Príloha č. 1'!C8:D8="","",'Príloha č. 1'!C8:D8)</f>
        <v/>
      </c>
      <c r="D34" s="382"/>
    </row>
    <row r="35" spans="1:8" s="62" customFormat="1" ht="15" customHeight="1" x14ac:dyDescent="0.25">
      <c r="A35" s="381" t="s">
        <v>4</v>
      </c>
      <c r="B35" s="381"/>
      <c r="C35" s="382" t="str">
        <f>IF('Príloha č. 1'!C9:D9="","",'Príloha č. 1'!C9:D9)</f>
        <v/>
      </c>
      <c r="D35" s="382"/>
    </row>
    <row r="38" spans="1:8" ht="15" customHeight="1" x14ac:dyDescent="0.2">
      <c r="A38" s="41" t="s">
        <v>8</v>
      </c>
      <c r="B38" s="135" t="str">
        <f>IF('Príloha č. 1'!B23:B23="","",'Príloha č. 1'!B23:B23)</f>
        <v/>
      </c>
      <c r="C38" s="278"/>
      <c r="E38" s="41"/>
      <c r="F38" s="41"/>
      <c r="G38" s="41"/>
    </row>
    <row r="39" spans="1:8" ht="15" customHeight="1" x14ac:dyDescent="0.2">
      <c r="A39" s="41" t="s">
        <v>9</v>
      </c>
      <c r="B39" s="32" t="str">
        <f>IF('Príloha č. 1'!B24:B24="","",'Príloha č. 1'!B24:B24)</f>
        <v/>
      </c>
      <c r="C39" s="278"/>
      <c r="E39" s="41"/>
      <c r="F39" s="41"/>
      <c r="G39" s="41"/>
    </row>
    <row r="40" spans="1:8" ht="39.950000000000003" customHeight="1" x14ac:dyDescent="0.2">
      <c r="D40" s="83"/>
    </row>
    <row r="41" spans="1:8" ht="45" customHeight="1" x14ac:dyDescent="0.2">
      <c r="D41" s="277" t="s">
        <v>372</v>
      </c>
      <c r="E41" s="67"/>
      <c r="F41" s="67"/>
      <c r="G41" s="67"/>
    </row>
    <row r="42" spans="1:8" s="64" customFormat="1" x14ac:dyDescent="0.2">
      <c r="A42" s="383" t="s">
        <v>10</v>
      </c>
      <c r="B42" s="383"/>
      <c r="C42" s="273"/>
      <c r="D42" s="67"/>
      <c r="E42" s="278"/>
      <c r="F42" s="278"/>
      <c r="G42" s="278"/>
    </row>
    <row r="43" spans="1:8" s="69" customFormat="1" ht="12" customHeight="1" x14ac:dyDescent="0.2">
      <c r="A43" s="65"/>
      <c r="B43" s="66" t="s">
        <v>11</v>
      </c>
      <c r="C43" s="66"/>
      <c r="D43" s="50"/>
      <c r="E43" s="278"/>
      <c r="F43" s="278"/>
      <c r="G43" s="278"/>
      <c r="H43" s="67"/>
    </row>
  </sheetData>
  <mergeCells count="25">
    <mergeCell ref="A1:D1"/>
    <mergeCell ref="A2:D2"/>
    <mergeCell ref="A3:D3"/>
    <mergeCell ref="A5:D5"/>
    <mergeCell ref="A6:B7"/>
    <mergeCell ref="C6:D6"/>
    <mergeCell ref="A8:B8"/>
    <mergeCell ref="C8:D8"/>
    <mergeCell ref="A22:C22"/>
    <mergeCell ref="B23:C23"/>
    <mergeCell ref="A30:D30"/>
    <mergeCell ref="A42:B42"/>
    <mergeCell ref="B24:C24"/>
    <mergeCell ref="B25:C25"/>
    <mergeCell ref="B26:C26"/>
    <mergeCell ref="B27:C27"/>
    <mergeCell ref="B28:C28"/>
    <mergeCell ref="A33:B33"/>
    <mergeCell ref="C33:D33"/>
    <mergeCell ref="A34:B34"/>
    <mergeCell ref="C34:D34"/>
    <mergeCell ref="A35:B35"/>
    <mergeCell ref="C35:D35"/>
    <mergeCell ref="A32:B32"/>
    <mergeCell ref="C32:D32"/>
  </mergeCells>
  <conditionalFormatting sqref="B38:B39">
    <cfRule type="containsBlanks" dxfId="100" priority="3">
      <formula>LEN(TRIM(B38))=0</formula>
    </cfRule>
  </conditionalFormatting>
  <conditionalFormatting sqref="C33:D35">
    <cfRule type="containsBlanks" dxfId="99" priority="2">
      <formula>LEN(TRIM(C33))=0</formula>
    </cfRule>
  </conditionalFormatting>
  <conditionalFormatting sqref="C32:D32">
    <cfRule type="containsBlanks" dxfId="98" priority="1">
      <formula>LEN(TRIM(C32))=0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tabColor rgb="FFD3B5E9"/>
  </sheetPr>
  <dimension ref="A1:K28"/>
  <sheetViews>
    <sheetView showGridLines="0" zoomScale="90" zoomScaleNormal="90" workbookViewId="0">
      <selection activeCell="D26" sqref="D26"/>
    </sheetView>
  </sheetViews>
  <sheetFormatPr defaultRowHeight="12.75" x14ac:dyDescent="0.2"/>
  <cols>
    <col min="1" max="1" width="9" style="41" customWidth="1"/>
    <col min="2" max="2" width="42.28515625" style="41" customWidth="1"/>
    <col min="3" max="3" width="15.7109375" style="41" customWidth="1"/>
    <col min="4" max="4" width="25.7109375" style="278" customWidth="1"/>
    <col min="5" max="6" width="12.7109375" style="278" customWidth="1"/>
    <col min="7" max="7" width="15.7109375" style="278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95" t="s">
        <v>12</v>
      </c>
      <c r="B1" s="395"/>
      <c r="C1" s="395"/>
      <c r="D1" s="395"/>
    </row>
    <row r="2" spans="1:11" ht="30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117"/>
      <c r="F2" s="117"/>
      <c r="G2" s="117"/>
      <c r="H2" s="117"/>
      <c r="I2" s="117"/>
      <c r="J2" s="117"/>
      <c r="K2" s="117"/>
    </row>
    <row r="3" spans="1:11" s="42" customFormat="1" ht="30" customHeight="1" x14ac:dyDescent="0.25">
      <c r="A3" s="397" t="s">
        <v>60</v>
      </c>
      <c r="B3" s="397"/>
      <c r="C3" s="397"/>
      <c r="D3" s="397"/>
      <c r="E3" s="116"/>
      <c r="F3" s="116"/>
      <c r="G3" s="116"/>
      <c r="H3" s="116"/>
      <c r="I3" s="116"/>
      <c r="J3" s="116"/>
      <c r="K3" s="116"/>
    </row>
    <row r="4" spans="1:11" s="42" customFormat="1" ht="11.25" customHeight="1" x14ac:dyDescent="0.25">
      <c r="A4" s="275"/>
      <c r="B4" s="275"/>
      <c r="C4" s="275"/>
      <c r="D4" s="275"/>
      <c r="E4" s="116"/>
      <c r="F4" s="116"/>
      <c r="G4" s="116"/>
      <c r="H4" s="116"/>
      <c r="I4" s="116"/>
      <c r="J4" s="116"/>
      <c r="K4" s="116"/>
    </row>
    <row r="5" spans="1:11" s="42" customFormat="1" ht="40.5" customHeight="1" thickBot="1" x14ac:dyDescent="0.3">
      <c r="A5" s="398" t="s">
        <v>289</v>
      </c>
      <c r="B5" s="398"/>
      <c r="C5" s="398"/>
      <c r="D5" s="398"/>
      <c r="E5" s="116"/>
      <c r="F5" s="116"/>
      <c r="G5" s="116"/>
      <c r="H5" s="116"/>
      <c r="I5" s="116"/>
      <c r="J5" s="116"/>
      <c r="K5" s="116"/>
    </row>
    <row r="6" spans="1:11" s="40" customFormat="1" ht="90" customHeight="1" x14ac:dyDescent="0.25">
      <c r="A6" s="399" t="s">
        <v>57</v>
      </c>
      <c r="B6" s="400"/>
      <c r="C6" s="403" t="s">
        <v>58</v>
      </c>
      <c r="D6" s="404"/>
    </row>
    <row r="7" spans="1:11" s="40" customFormat="1" ht="21" customHeight="1" thickBot="1" x14ac:dyDescent="0.3">
      <c r="A7" s="401"/>
      <c r="B7" s="402"/>
      <c r="C7" s="112" t="s">
        <v>81</v>
      </c>
      <c r="D7" s="118" t="s">
        <v>59</v>
      </c>
    </row>
    <row r="8" spans="1:11" s="115" customFormat="1" ht="41.25" customHeight="1" x14ac:dyDescent="0.25">
      <c r="A8" s="387" t="s">
        <v>262</v>
      </c>
      <c r="B8" s="388"/>
      <c r="C8" s="393" t="s">
        <v>104</v>
      </c>
      <c r="D8" s="394"/>
    </row>
    <row r="9" spans="1:11" s="115" customFormat="1" ht="25.5" customHeight="1" x14ac:dyDescent="0.25">
      <c r="A9" s="311" t="s">
        <v>164</v>
      </c>
      <c r="B9" s="283" t="s">
        <v>263</v>
      </c>
      <c r="C9" s="136"/>
      <c r="D9" s="137"/>
    </row>
    <row r="10" spans="1:11" s="115" customFormat="1" ht="41.25" customHeight="1" thickBot="1" x14ac:dyDescent="0.3">
      <c r="A10" s="298" t="s">
        <v>103</v>
      </c>
      <c r="B10" s="305" t="s">
        <v>367</v>
      </c>
      <c r="C10" s="173"/>
      <c r="D10" s="174"/>
    </row>
    <row r="11" spans="1:11" s="115" customFormat="1" ht="12" customHeight="1" x14ac:dyDescent="0.25">
      <c r="A11" s="138"/>
      <c r="B11" s="139"/>
      <c r="C11" s="140"/>
      <c r="D11" s="141"/>
    </row>
    <row r="12" spans="1:11" s="113" customFormat="1" ht="24.95" customHeight="1" x14ac:dyDescent="0.25">
      <c r="A12" s="415" t="s">
        <v>288</v>
      </c>
      <c r="B12" s="416"/>
      <c r="C12" s="417"/>
      <c r="D12" s="156"/>
    </row>
    <row r="13" spans="1:11" s="154" customFormat="1" ht="20.100000000000001" customHeight="1" x14ac:dyDescent="0.25">
      <c r="A13" s="276" t="s">
        <v>27</v>
      </c>
      <c r="B13" s="392" t="s">
        <v>263</v>
      </c>
      <c r="C13" s="392"/>
      <c r="D13" s="157"/>
    </row>
    <row r="14" spans="1:11" s="115" customFormat="1" ht="25.5" customHeight="1" x14ac:dyDescent="0.25">
      <c r="A14" s="138"/>
      <c r="B14" s="146"/>
      <c r="C14" s="140"/>
      <c r="D14" s="141"/>
    </row>
    <row r="15" spans="1:11" s="19" customFormat="1" ht="20.100000000000001" customHeight="1" x14ac:dyDescent="0.25">
      <c r="A15" s="384" t="s">
        <v>38</v>
      </c>
      <c r="B15" s="384"/>
      <c r="C15" s="384"/>
      <c r="D15" s="384"/>
      <c r="E15" s="120"/>
      <c r="F15" s="120"/>
      <c r="G15" s="120"/>
      <c r="H15" s="120"/>
      <c r="I15" s="120"/>
      <c r="J15" s="120"/>
    </row>
    <row r="16" spans="1:11" s="19" customFormat="1" ht="20.100000000000001" customHeight="1" x14ac:dyDescent="0.25">
      <c r="A16" s="280"/>
      <c r="B16" s="280"/>
      <c r="C16" s="280"/>
      <c r="D16" s="280"/>
      <c r="E16" s="120"/>
      <c r="F16" s="120"/>
      <c r="G16" s="120"/>
      <c r="H16" s="120"/>
      <c r="I16" s="120"/>
      <c r="J16" s="120"/>
    </row>
    <row r="17" spans="1:8" s="62" customFormat="1" ht="30" customHeight="1" x14ac:dyDescent="0.25">
      <c r="A17" s="385" t="s">
        <v>1</v>
      </c>
      <c r="B17" s="385"/>
      <c r="C17" s="386" t="str">
        <f>IF('Príloha č. 1'!$C$6="","",'Príloha č. 1'!$C$6)</f>
        <v/>
      </c>
      <c r="D17" s="386"/>
      <c r="G17" s="63"/>
    </row>
    <row r="18" spans="1:8" s="62" customFormat="1" ht="15" customHeight="1" x14ac:dyDescent="0.25">
      <c r="A18" s="381" t="s">
        <v>2</v>
      </c>
      <c r="B18" s="381"/>
      <c r="C18" s="382" t="str">
        <f>IF('Príloha č. 1'!$C$7="","",'Príloha č. 1'!$C$7)</f>
        <v/>
      </c>
      <c r="D18" s="382"/>
    </row>
    <row r="19" spans="1:8" s="62" customFormat="1" ht="15" customHeight="1" x14ac:dyDescent="0.25">
      <c r="A19" s="381" t="s">
        <v>3</v>
      </c>
      <c r="B19" s="381"/>
      <c r="C19" s="382" t="str">
        <f>IF('Príloha č. 1'!C8:D8="","",'Príloha č. 1'!C8:D8)</f>
        <v/>
      </c>
      <c r="D19" s="382"/>
    </row>
    <row r="20" spans="1:8" s="62" customFormat="1" ht="15" customHeight="1" x14ac:dyDescent="0.25">
      <c r="A20" s="381" t="s">
        <v>4</v>
      </c>
      <c r="B20" s="381"/>
      <c r="C20" s="382" t="str">
        <f>IF('Príloha č. 1'!C9:D9="","",'Príloha č. 1'!C9:D9)</f>
        <v/>
      </c>
      <c r="D20" s="382"/>
    </row>
    <row r="23" spans="1:8" ht="15" customHeight="1" x14ac:dyDescent="0.2">
      <c r="A23" s="41" t="s">
        <v>8</v>
      </c>
      <c r="B23" s="135" t="str">
        <f>IF('Príloha č. 1'!B23:B23="","",'Príloha č. 1'!B23:B23)</f>
        <v/>
      </c>
      <c r="C23" s="278"/>
      <c r="E23" s="41"/>
      <c r="F23" s="41"/>
      <c r="G23" s="41"/>
    </row>
    <row r="24" spans="1:8" ht="15" customHeight="1" x14ac:dyDescent="0.2">
      <c r="A24" s="41" t="s">
        <v>9</v>
      </c>
      <c r="B24" s="32" t="str">
        <f>IF('Príloha č. 1'!B24:B24="","",'Príloha č. 1'!B24:B24)</f>
        <v/>
      </c>
      <c r="C24" s="278"/>
      <c r="E24" s="41"/>
      <c r="F24" s="41"/>
      <c r="G24" s="41"/>
    </row>
    <row r="25" spans="1:8" ht="39.950000000000003" customHeight="1" x14ac:dyDescent="0.2">
      <c r="D25" s="83"/>
    </row>
    <row r="26" spans="1:8" ht="45" customHeight="1" x14ac:dyDescent="0.2">
      <c r="D26" s="277" t="s">
        <v>372</v>
      </c>
      <c r="E26" s="67"/>
      <c r="F26" s="67"/>
      <c r="G26" s="67"/>
    </row>
    <row r="27" spans="1:8" s="64" customFormat="1" x14ac:dyDescent="0.2">
      <c r="A27" s="383" t="s">
        <v>10</v>
      </c>
      <c r="B27" s="383"/>
      <c r="C27" s="273"/>
      <c r="D27" s="67"/>
      <c r="E27" s="278"/>
      <c r="F27" s="278"/>
      <c r="G27" s="278"/>
    </row>
    <row r="28" spans="1:8" s="69" customFormat="1" ht="12" customHeight="1" x14ac:dyDescent="0.2">
      <c r="A28" s="65"/>
      <c r="B28" s="66" t="s">
        <v>11</v>
      </c>
      <c r="C28" s="66"/>
      <c r="D28" s="50"/>
      <c r="E28" s="278"/>
      <c r="F28" s="278"/>
      <c r="G28" s="278"/>
      <c r="H28" s="67"/>
    </row>
  </sheetData>
  <mergeCells count="20">
    <mergeCell ref="A17:B17"/>
    <mergeCell ref="C17:D17"/>
    <mergeCell ref="A1:D1"/>
    <mergeCell ref="A2:D2"/>
    <mergeCell ref="A3:D3"/>
    <mergeCell ref="A5:D5"/>
    <mergeCell ref="A6:B7"/>
    <mergeCell ref="C6:D6"/>
    <mergeCell ref="A8:B8"/>
    <mergeCell ref="C8:D8"/>
    <mergeCell ref="A12:C12"/>
    <mergeCell ref="B13:C13"/>
    <mergeCell ref="A15:D15"/>
    <mergeCell ref="A27:B27"/>
    <mergeCell ref="A18:B18"/>
    <mergeCell ref="C18:D18"/>
    <mergeCell ref="A19:B19"/>
    <mergeCell ref="C19:D19"/>
    <mergeCell ref="A20:B20"/>
    <mergeCell ref="C20:D20"/>
  </mergeCells>
  <conditionalFormatting sqref="B23:B24">
    <cfRule type="containsBlanks" dxfId="97" priority="3">
      <formula>LEN(TRIM(B23))=0</formula>
    </cfRule>
  </conditionalFormatting>
  <conditionalFormatting sqref="C18:D20">
    <cfRule type="containsBlanks" dxfId="96" priority="2">
      <formula>LEN(TRIM(C18))=0</formula>
    </cfRule>
  </conditionalFormatting>
  <conditionalFormatting sqref="C17:D17">
    <cfRule type="containsBlanks" dxfId="95" priority="1">
      <formula>LEN(TRIM(C17))=0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>
    <tabColor rgb="FFD3B5E9"/>
  </sheetPr>
  <dimension ref="A1:K28"/>
  <sheetViews>
    <sheetView showGridLines="0" zoomScale="90" zoomScaleNormal="90" workbookViewId="0">
      <selection activeCell="D26" sqref="D26"/>
    </sheetView>
  </sheetViews>
  <sheetFormatPr defaultRowHeight="12.75" x14ac:dyDescent="0.2"/>
  <cols>
    <col min="1" max="1" width="9" style="41" customWidth="1"/>
    <col min="2" max="2" width="42.28515625" style="41" customWidth="1"/>
    <col min="3" max="3" width="15.7109375" style="41" customWidth="1"/>
    <col min="4" max="4" width="25.7109375" style="278" customWidth="1"/>
    <col min="5" max="6" width="12.7109375" style="278" customWidth="1"/>
    <col min="7" max="7" width="15.7109375" style="278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95" t="s">
        <v>12</v>
      </c>
      <c r="B1" s="395"/>
      <c r="C1" s="395"/>
      <c r="D1" s="395"/>
    </row>
    <row r="2" spans="1:11" ht="30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117"/>
      <c r="F2" s="117"/>
      <c r="G2" s="117"/>
      <c r="H2" s="117"/>
      <c r="I2" s="117"/>
      <c r="J2" s="117"/>
      <c r="K2" s="117"/>
    </row>
    <row r="3" spans="1:11" s="42" customFormat="1" ht="30" customHeight="1" x14ac:dyDescent="0.25">
      <c r="A3" s="397" t="s">
        <v>60</v>
      </c>
      <c r="B3" s="397"/>
      <c r="C3" s="397"/>
      <c r="D3" s="397"/>
      <c r="E3" s="116"/>
      <c r="F3" s="116"/>
      <c r="G3" s="116"/>
      <c r="H3" s="116"/>
      <c r="I3" s="116"/>
      <c r="J3" s="116"/>
      <c r="K3" s="116"/>
    </row>
    <row r="4" spans="1:11" s="42" customFormat="1" ht="11.25" customHeight="1" x14ac:dyDescent="0.25">
      <c r="A4" s="275"/>
      <c r="B4" s="275"/>
      <c r="C4" s="275"/>
      <c r="D4" s="275"/>
      <c r="E4" s="116"/>
      <c r="F4" s="116"/>
      <c r="G4" s="116"/>
      <c r="H4" s="116"/>
      <c r="I4" s="116"/>
      <c r="J4" s="116"/>
      <c r="K4" s="116"/>
    </row>
    <row r="5" spans="1:11" s="42" customFormat="1" ht="39.75" customHeight="1" thickBot="1" x14ac:dyDescent="0.3">
      <c r="A5" s="398" t="s">
        <v>287</v>
      </c>
      <c r="B5" s="398"/>
      <c r="C5" s="398"/>
      <c r="D5" s="398"/>
      <c r="E5" s="116"/>
      <c r="F5" s="116"/>
      <c r="G5" s="116"/>
      <c r="H5" s="116"/>
      <c r="I5" s="116"/>
      <c r="J5" s="116"/>
      <c r="K5" s="116"/>
    </row>
    <row r="6" spans="1:11" s="40" customFormat="1" ht="90" customHeight="1" x14ac:dyDescent="0.25">
      <c r="A6" s="399" t="s">
        <v>57</v>
      </c>
      <c r="B6" s="400"/>
      <c r="C6" s="403" t="s">
        <v>58</v>
      </c>
      <c r="D6" s="404"/>
    </row>
    <row r="7" spans="1:11" s="40" customFormat="1" ht="21" customHeight="1" thickBot="1" x14ac:dyDescent="0.3">
      <c r="A7" s="401"/>
      <c r="B7" s="402"/>
      <c r="C7" s="112" t="s">
        <v>81</v>
      </c>
      <c r="D7" s="118" t="s">
        <v>59</v>
      </c>
    </row>
    <row r="8" spans="1:11" s="115" customFormat="1" ht="42" customHeight="1" x14ac:dyDescent="0.25">
      <c r="A8" s="387" t="s">
        <v>265</v>
      </c>
      <c r="B8" s="388"/>
      <c r="C8" s="393" t="s">
        <v>104</v>
      </c>
      <c r="D8" s="394"/>
    </row>
    <row r="9" spans="1:11" s="115" customFormat="1" ht="25.5" customHeight="1" x14ac:dyDescent="0.25">
      <c r="A9" s="311" t="s">
        <v>164</v>
      </c>
      <c r="B9" s="281" t="s">
        <v>266</v>
      </c>
      <c r="C9" s="136"/>
      <c r="D9" s="137"/>
    </row>
    <row r="10" spans="1:11" s="115" customFormat="1" ht="41.25" customHeight="1" thickBot="1" x14ac:dyDescent="0.3">
      <c r="A10" s="298" t="s">
        <v>103</v>
      </c>
      <c r="B10" s="309" t="s">
        <v>267</v>
      </c>
      <c r="C10" s="173"/>
      <c r="D10" s="174"/>
    </row>
    <row r="11" spans="1:11" s="115" customFormat="1" ht="12" customHeight="1" x14ac:dyDescent="0.25">
      <c r="A11" s="138"/>
      <c r="B11" s="139"/>
      <c r="C11" s="140"/>
      <c r="D11" s="141"/>
    </row>
    <row r="12" spans="1:11" s="113" customFormat="1" ht="24.95" customHeight="1" x14ac:dyDescent="0.25">
      <c r="A12" s="415" t="s">
        <v>286</v>
      </c>
      <c r="B12" s="416"/>
      <c r="C12" s="417"/>
      <c r="D12" s="156"/>
    </row>
    <row r="13" spans="1:11" s="154" customFormat="1" ht="20.100000000000001" customHeight="1" x14ac:dyDescent="0.25">
      <c r="A13" s="276" t="s">
        <v>27</v>
      </c>
      <c r="B13" s="392" t="s">
        <v>266</v>
      </c>
      <c r="C13" s="392"/>
      <c r="D13" s="157"/>
    </row>
    <row r="14" spans="1:11" s="115" customFormat="1" ht="25.5" customHeight="1" x14ac:dyDescent="0.25">
      <c r="A14" s="138"/>
      <c r="B14" s="146"/>
      <c r="C14" s="140"/>
      <c r="D14" s="141"/>
    </row>
    <row r="15" spans="1:11" s="19" customFormat="1" ht="20.100000000000001" customHeight="1" x14ac:dyDescent="0.25">
      <c r="A15" s="384" t="s">
        <v>38</v>
      </c>
      <c r="B15" s="384"/>
      <c r="C15" s="384"/>
      <c r="D15" s="384"/>
      <c r="E15" s="120"/>
      <c r="F15" s="120"/>
      <c r="G15" s="120"/>
      <c r="H15" s="120"/>
      <c r="I15" s="120"/>
      <c r="J15" s="120"/>
    </row>
    <row r="16" spans="1:11" s="19" customFormat="1" ht="20.100000000000001" customHeight="1" x14ac:dyDescent="0.25">
      <c r="A16" s="280"/>
      <c r="B16" s="280"/>
      <c r="C16" s="280"/>
      <c r="D16" s="280"/>
      <c r="E16" s="120"/>
      <c r="F16" s="120"/>
      <c r="G16" s="120"/>
      <c r="H16" s="120"/>
      <c r="I16" s="120"/>
      <c r="J16" s="120"/>
    </row>
    <row r="17" spans="1:8" s="62" customFormat="1" ht="30" customHeight="1" x14ac:dyDescent="0.25">
      <c r="A17" s="385" t="s">
        <v>1</v>
      </c>
      <c r="B17" s="385"/>
      <c r="C17" s="386" t="str">
        <f>IF('Príloha č. 1'!$C$6="","",'Príloha č. 1'!$C$6)</f>
        <v/>
      </c>
      <c r="D17" s="386"/>
      <c r="G17" s="63"/>
    </row>
    <row r="18" spans="1:8" s="62" customFormat="1" ht="15" customHeight="1" x14ac:dyDescent="0.25">
      <c r="A18" s="381" t="s">
        <v>2</v>
      </c>
      <c r="B18" s="381"/>
      <c r="C18" s="382" t="str">
        <f>IF('Príloha č. 1'!$C$7="","",'Príloha č. 1'!$C$7)</f>
        <v/>
      </c>
      <c r="D18" s="382"/>
    </row>
    <row r="19" spans="1:8" s="62" customFormat="1" ht="15" customHeight="1" x14ac:dyDescent="0.25">
      <c r="A19" s="381" t="s">
        <v>3</v>
      </c>
      <c r="B19" s="381"/>
      <c r="C19" s="382" t="str">
        <f>IF('Príloha č. 1'!C8:D8="","",'Príloha č. 1'!C8:D8)</f>
        <v/>
      </c>
      <c r="D19" s="382"/>
    </row>
    <row r="20" spans="1:8" s="62" customFormat="1" ht="15" customHeight="1" x14ac:dyDescent="0.25">
      <c r="A20" s="381" t="s">
        <v>4</v>
      </c>
      <c r="B20" s="381"/>
      <c r="C20" s="382" t="str">
        <f>IF('Príloha č. 1'!C9:D9="","",'Príloha č. 1'!C9:D9)</f>
        <v/>
      </c>
      <c r="D20" s="382"/>
    </row>
    <row r="23" spans="1:8" ht="15" customHeight="1" x14ac:dyDescent="0.2">
      <c r="A23" s="41" t="s">
        <v>8</v>
      </c>
      <c r="B23" s="135" t="str">
        <f>IF('Príloha č. 1'!B23:B23="","",'Príloha č. 1'!B23:B23)</f>
        <v/>
      </c>
      <c r="C23" s="278"/>
      <c r="E23" s="41"/>
      <c r="F23" s="41"/>
      <c r="G23" s="41"/>
    </row>
    <row r="24" spans="1:8" ht="15" customHeight="1" x14ac:dyDescent="0.2">
      <c r="A24" s="41" t="s">
        <v>9</v>
      </c>
      <c r="B24" s="32" t="str">
        <f>IF('Príloha č. 1'!B24:B24="","",'Príloha č. 1'!B24:B24)</f>
        <v/>
      </c>
      <c r="C24" s="278"/>
      <c r="E24" s="41"/>
      <c r="F24" s="41"/>
      <c r="G24" s="41"/>
    </row>
    <row r="25" spans="1:8" ht="39.950000000000003" customHeight="1" x14ac:dyDescent="0.2">
      <c r="D25" s="83"/>
    </row>
    <row r="26" spans="1:8" ht="45" customHeight="1" x14ac:dyDescent="0.2">
      <c r="D26" s="277" t="s">
        <v>372</v>
      </c>
      <c r="E26" s="67"/>
      <c r="F26" s="67"/>
      <c r="G26" s="67"/>
    </row>
    <row r="27" spans="1:8" s="64" customFormat="1" x14ac:dyDescent="0.2">
      <c r="A27" s="383" t="s">
        <v>10</v>
      </c>
      <c r="B27" s="383"/>
      <c r="C27" s="273"/>
      <c r="D27" s="67"/>
      <c r="E27" s="278"/>
      <c r="F27" s="278"/>
      <c r="G27" s="278"/>
    </row>
    <row r="28" spans="1:8" s="69" customFormat="1" ht="12" customHeight="1" x14ac:dyDescent="0.2">
      <c r="A28" s="65"/>
      <c r="B28" s="66" t="s">
        <v>11</v>
      </c>
      <c r="C28" s="66"/>
      <c r="D28" s="50"/>
      <c r="E28" s="278"/>
      <c r="F28" s="278"/>
      <c r="G28" s="278"/>
      <c r="H28" s="67"/>
    </row>
  </sheetData>
  <mergeCells count="20">
    <mergeCell ref="A17:B17"/>
    <mergeCell ref="C17:D17"/>
    <mergeCell ref="A1:D1"/>
    <mergeCell ref="A2:D2"/>
    <mergeCell ref="A3:D3"/>
    <mergeCell ref="A5:D5"/>
    <mergeCell ref="A6:B7"/>
    <mergeCell ref="C6:D6"/>
    <mergeCell ref="A8:B8"/>
    <mergeCell ref="C8:D8"/>
    <mergeCell ref="A12:C12"/>
    <mergeCell ref="B13:C13"/>
    <mergeCell ref="A15:D15"/>
    <mergeCell ref="A27:B27"/>
    <mergeCell ref="A18:B18"/>
    <mergeCell ref="C18:D18"/>
    <mergeCell ref="A19:B19"/>
    <mergeCell ref="C19:D19"/>
    <mergeCell ref="A20:B20"/>
    <mergeCell ref="C20:D20"/>
  </mergeCells>
  <conditionalFormatting sqref="B23:B24">
    <cfRule type="containsBlanks" dxfId="94" priority="3">
      <formula>LEN(TRIM(B23))=0</formula>
    </cfRule>
  </conditionalFormatting>
  <conditionalFormatting sqref="C18:D20">
    <cfRule type="containsBlanks" dxfId="93" priority="2">
      <formula>LEN(TRIM(C18))=0</formula>
    </cfRule>
  </conditionalFormatting>
  <conditionalFormatting sqref="C17:D17">
    <cfRule type="containsBlanks" dxfId="92" priority="1">
      <formula>LEN(TRIM(C17))=0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tabColor theme="9" tint="0.39997558519241921"/>
    <pageSetUpPr fitToPage="1"/>
  </sheetPr>
  <dimension ref="A1:W24"/>
  <sheetViews>
    <sheetView showGridLines="0" zoomScaleNormal="100" workbookViewId="0">
      <selection activeCell="F18" sqref="F18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95" t="s">
        <v>12</v>
      </c>
      <c r="B1" s="395"/>
    </row>
    <row r="2" spans="1:23" ht="37.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23" s="42" customFormat="1" ht="42" customHeight="1" x14ac:dyDescent="0.25">
      <c r="A3" s="397" t="s">
        <v>45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23" s="23" customFormat="1" ht="39" customHeight="1" thickBot="1" x14ac:dyDescent="0.25">
      <c r="A4" s="425" t="s">
        <v>296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M4" s="43"/>
      <c r="N4" s="43"/>
      <c r="Q4" s="43"/>
      <c r="R4" s="43"/>
      <c r="W4" s="43"/>
    </row>
    <row r="5" spans="1:23" s="44" customFormat="1" ht="18.75" customHeight="1" x14ac:dyDescent="0.25">
      <c r="A5" s="426" t="s">
        <v>41</v>
      </c>
      <c r="B5" s="428" t="s">
        <v>40</v>
      </c>
      <c r="C5" s="430" t="s">
        <v>42</v>
      </c>
      <c r="D5" s="432" t="s">
        <v>87</v>
      </c>
      <c r="E5" s="434" t="s">
        <v>86</v>
      </c>
      <c r="F5" s="435"/>
      <c r="G5" s="435"/>
      <c r="H5" s="435"/>
      <c r="I5" s="436" t="s">
        <v>426</v>
      </c>
      <c r="J5" s="437"/>
      <c r="K5" s="438"/>
    </row>
    <row r="6" spans="1:23" s="44" customFormat="1" ht="43.5" customHeight="1" x14ac:dyDescent="0.25">
      <c r="A6" s="427"/>
      <c r="B6" s="429"/>
      <c r="C6" s="431"/>
      <c r="D6" s="433"/>
      <c r="E6" s="45" t="s">
        <v>43</v>
      </c>
      <c r="F6" s="45" t="s">
        <v>93</v>
      </c>
      <c r="G6" s="46" t="s">
        <v>297</v>
      </c>
      <c r="H6" s="79" t="s">
        <v>44</v>
      </c>
      <c r="I6" s="81" t="s">
        <v>43</v>
      </c>
      <c r="J6" s="46" t="s">
        <v>297</v>
      </c>
      <c r="K6" s="71" t="s">
        <v>44</v>
      </c>
    </row>
    <row r="7" spans="1:23" s="50" customFormat="1" ht="12" customHeight="1" x14ac:dyDescent="0.25">
      <c r="A7" s="72" t="s">
        <v>27</v>
      </c>
      <c r="B7" s="47" t="s">
        <v>28</v>
      </c>
      <c r="C7" s="48" t="s">
        <v>29</v>
      </c>
      <c r="D7" s="49" t="s">
        <v>30</v>
      </c>
      <c r="E7" s="76" t="s">
        <v>31</v>
      </c>
      <c r="F7" s="183" t="s">
        <v>32</v>
      </c>
      <c r="G7" s="77" t="s">
        <v>33</v>
      </c>
      <c r="H7" s="80" t="s">
        <v>34</v>
      </c>
      <c r="I7" s="82" t="s">
        <v>35</v>
      </c>
      <c r="J7" s="189" t="s">
        <v>36</v>
      </c>
      <c r="K7" s="78" t="s">
        <v>53</v>
      </c>
    </row>
    <row r="8" spans="1:23" s="53" customFormat="1" ht="36.75" customHeight="1" thickBot="1" x14ac:dyDescent="0.3">
      <c r="A8" s="73" t="s">
        <v>27</v>
      </c>
      <c r="B8" s="52" t="s">
        <v>102</v>
      </c>
      <c r="C8" s="51" t="s">
        <v>39</v>
      </c>
      <c r="D8" s="192">
        <v>1300</v>
      </c>
      <c r="E8" s="184"/>
      <c r="F8" s="190"/>
      <c r="G8" s="191">
        <f>E8*F8</f>
        <v>0</v>
      </c>
      <c r="H8" s="168">
        <f>E8+G8</f>
        <v>0</v>
      </c>
      <c r="I8" s="204">
        <f>D8*E8</f>
        <v>0</v>
      </c>
      <c r="J8" s="167">
        <f>F8*I8</f>
        <v>0</v>
      </c>
      <c r="K8" s="169">
        <f>I8+J8</f>
        <v>0</v>
      </c>
    </row>
    <row r="9" spans="1:23" s="75" customFormat="1" ht="24.95" customHeight="1" thickBot="1" x14ac:dyDescent="0.3">
      <c r="A9" s="205"/>
      <c r="B9" s="205"/>
      <c r="C9" s="205"/>
      <c r="D9" s="206"/>
      <c r="E9" s="423" t="s">
        <v>295</v>
      </c>
      <c r="F9" s="423"/>
      <c r="G9" s="423"/>
      <c r="H9" s="424"/>
      <c r="I9" s="323">
        <f>SUM(I8:I8)</f>
        <v>0</v>
      </c>
      <c r="J9" s="205"/>
      <c r="K9" s="322">
        <f>SUM(K8:K8)</f>
        <v>0</v>
      </c>
    </row>
    <row r="10" spans="1:23" s="61" customFormat="1" ht="11.25" customHeight="1" x14ac:dyDescent="0.2">
      <c r="A10" s="54"/>
      <c r="B10" s="55"/>
      <c r="C10" s="56"/>
      <c r="D10" s="57"/>
      <c r="E10" s="58"/>
      <c r="F10" s="58"/>
      <c r="G10" s="59"/>
      <c r="H10" s="59"/>
      <c r="I10" s="58"/>
      <c r="J10" s="58"/>
      <c r="K10" s="60"/>
    </row>
    <row r="11" spans="1:23" s="19" customFormat="1" ht="19.5" customHeight="1" x14ac:dyDescent="0.25">
      <c r="A11" s="384" t="s">
        <v>38</v>
      </c>
      <c r="B11" s="384"/>
      <c r="C11" s="384"/>
      <c r="D11" s="384"/>
      <c r="E11" s="384"/>
      <c r="F11" s="384"/>
      <c r="G11" s="384"/>
    </row>
    <row r="12" spans="1:23" s="19" customFormat="1" ht="9" customHeight="1" x14ac:dyDescent="0.25">
      <c r="A12" s="182"/>
      <c r="B12" s="182"/>
      <c r="C12" s="182"/>
      <c r="D12" s="182"/>
      <c r="E12" s="182"/>
      <c r="F12" s="182"/>
      <c r="G12" s="182"/>
    </row>
    <row r="13" spans="1:23" s="62" customFormat="1" ht="15.75" customHeight="1" x14ac:dyDescent="0.25">
      <c r="A13" s="385" t="s">
        <v>1</v>
      </c>
      <c r="B13" s="385"/>
      <c r="C13" s="420" t="str">
        <f>IF('Príloha č. 1'!$C$6="","",'Príloha č. 1'!$C$6)</f>
        <v/>
      </c>
      <c r="D13" s="420"/>
      <c r="E13" s="420"/>
      <c r="F13" s="420"/>
      <c r="G13" s="420"/>
    </row>
    <row r="14" spans="1:23" s="62" customFormat="1" ht="15.75" customHeight="1" x14ac:dyDescent="0.25">
      <c r="A14" s="381" t="s">
        <v>2</v>
      </c>
      <c r="B14" s="381"/>
      <c r="C14" s="421" t="str">
        <f>IF('Príloha č. 1'!$C$7="","",'Príloha č. 1'!$C$7)</f>
        <v/>
      </c>
      <c r="D14" s="421"/>
      <c r="E14" s="421"/>
      <c r="F14" s="421"/>
      <c r="G14" s="421"/>
    </row>
    <row r="15" spans="1:23" s="62" customFormat="1" ht="15.75" customHeight="1" x14ac:dyDescent="0.25">
      <c r="A15" s="381" t="s">
        <v>3</v>
      </c>
      <c r="B15" s="381"/>
      <c r="C15" s="422" t="str">
        <f>IF('Príloha č. 1'!C8:D8="","",'Príloha č. 1'!C8:D8)</f>
        <v/>
      </c>
      <c r="D15" s="422"/>
      <c r="E15" s="422"/>
      <c r="F15" s="422"/>
      <c r="G15" s="422"/>
    </row>
    <row r="16" spans="1:23" s="62" customFormat="1" ht="15.75" customHeight="1" x14ac:dyDescent="0.25">
      <c r="A16" s="381" t="s">
        <v>4</v>
      </c>
      <c r="B16" s="381"/>
      <c r="C16" s="422" t="str">
        <f>IF('Príloha č. 1'!C9:D9="","",'Príloha č. 1'!C9:D9)</f>
        <v/>
      </c>
      <c r="D16" s="422"/>
      <c r="E16" s="422"/>
      <c r="F16" s="422"/>
      <c r="G16" s="422"/>
    </row>
    <row r="19" spans="1:11" ht="15.75" customHeight="1" x14ac:dyDescent="0.2">
      <c r="A19" s="41" t="s">
        <v>8</v>
      </c>
      <c r="B19" s="181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K21" s="84"/>
    </row>
    <row r="22" spans="1:11" ht="33.75" customHeight="1" x14ac:dyDescent="0.2">
      <c r="I22" s="419" t="s">
        <v>372</v>
      </c>
      <c r="J22" s="419"/>
      <c r="K22" s="419"/>
    </row>
    <row r="23" spans="1:11" s="64" customFormat="1" ht="11.25" x14ac:dyDescent="0.2">
      <c r="A23" s="383" t="s">
        <v>10</v>
      </c>
      <c r="B23" s="383"/>
    </row>
    <row r="24" spans="1:11" s="69" customFormat="1" ht="12" customHeight="1" x14ac:dyDescent="0.2">
      <c r="A24" s="65"/>
      <c r="B24" s="66" t="s">
        <v>11</v>
      </c>
      <c r="C24" s="67"/>
      <c r="D24" s="68"/>
    </row>
  </sheetData>
  <mergeCells count="22">
    <mergeCell ref="E9:H9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A23:B23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</mergeCells>
  <conditionalFormatting sqref="I10:J10">
    <cfRule type="cellIs" dxfId="91" priority="4" operator="greaterThan">
      <formula>2560820</formula>
    </cfRule>
  </conditionalFormatting>
  <conditionalFormatting sqref="B19:B20">
    <cfRule type="containsBlanks" dxfId="90" priority="3">
      <formula>LEN(TRIM(B19))=0</formula>
    </cfRule>
  </conditionalFormatting>
  <conditionalFormatting sqref="E10:F10">
    <cfRule type="cellIs" dxfId="89" priority="2" operator="greaterThan">
      <formula>2560820</formula>
    </cfRule>
  </conditionalFormatting>
  <conditionalFormatting sqref="C13:G16">
    <cfRule type="containsBlanks" dxfId="88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5" fitToHeight="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H24" sqref="H24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364" t="s">
        <v>12</v>
      </c>
      <c r="B1" s="364"/>
    </row>
    <row r="2" spans="1:10" s="2" customFormat="1" ht="30" customHeight="1" x14ac:dyDescent="0.25">
      <c r="A2" s="361" t="str">
        <f>'Príloha č. 1'!A2:D2</f>
        <v>Spotrebný a špeciálny zdravotnícky materiál pre invazívnu diagnostickú a intervenčnú elektrofyziológiu</v>
      </c>
      <c r="B2" s="361"/>
      <c r="C2" s="361"/>
      <c r="D2" s="361"/>
    </row>
    <row r="3" spans="1:10" ht="24.95" customHeight="1" x14ac:dyDescent="0.2">
      <c r="A3" s="366"/>
      <c r="B3" s="366"/>
      <c r="C3" s="366"/>
    </row>
    <row r="4" spans="1:10" ht="18.75" customHeight="1" x14ac:dyDescent="0.2">
      <c r="A4" s="367" t="s">
        <v>18</v>
      </c>
      <c r="B4" s="367"/>
      <c r="C4" s="367"/>
      <c r="D4" s="367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365" t="s">
        <v>1</v>
      </c>
      <c r="B6" s="365"/>
      <c r="C6" s="151" t="str">
        <f>IF('Príloha č. 1'!$C$6="","",'Príloha č. 1'!$C$6)</f>
        <v/>
      </c>
      <c r="D6" s="151"/>
      <c r="E6" s="18"/>
    </row>
    <row r="7" spans="1:10" s="2" customFormat="1" ht="15" customHeight="1" x14ac:dyDescent="0.25">
      <c r="A7" s="365" t="s">
        <v>2</v>
      </c>
      <c r="B7" s="365"/>
      <c r="C7" s="151" t="str">
        <f>IF('Príloha č. 1'!$C$6="","",'Príloha č. 1'!$C$6)</f>
        <v/>
      </c>
      <c r="D7" s="151"/>
    </row>
    <row r="8" spans="1:10" ht="15" customHeight="1" x14ac:dyDescent="0.2">
      <c r="A8" s="364" t="s">
        <v>3</v>
      </c>
      <c r="B8" s="364"/>
      <c r="C8" s="22" t="str">
        <f>IF('Príloha č. 1'!C8:D8="","",'Príloha č. 1'!C8:D8)</f>
        <v/>
      </c>
      <c r="D8" s="17"/>
    </row>
    <row r="9" spans="1:10" ht="15" customHeight="1" x14ac:dyDescent="0.2">
      <c r="A9" s="364" t="s">
        <v>4</v>
      </c>
      <c r="B9" s="364"/>
      <c r="C9" s="22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352" t="s">
        <v>19</v>
      </c>
      <c r="B11" s="352"/>
      <c r="C11" s="352"/>
      <c r="D11" s="352"/>
    </row>
    <row r="12" spans="1:10" ht="24.95" customHeight="1" x14ac:dyDescent="0.2">
      <c r="A12" s="2" t="s">
        <v>0</v>
      </c>
      <c r="B12" s="365" t="s">
        <v>26</v>
      </c>
      <c r="C12" s="365"/>
      <c r="D12" s="365"/>
    </row>
    <row r="13" spans="1:10" ht="3" customHeight="1" x14ac:dyDescent="0.2">
      <c r="A13" s="2"/>
      <c r="B13" s="159"/>
      <c r="C13" s="159"/>
      <c r="D13" s="159"/>
    </row>
    <row r="14" spans="1:10" ht="24.95" customHeight="1" x14ac:dyDescent="0.2">
      <c r="A14" s="2" t="s">
        <v>0</v>
      </c>
      <c r="B14" s="365" t="s">
        <v>20</v>
      </c>
      <c r="C14" s="365"/>
      <c r="D14" s="365"/>
    </row>
    <row r="15" spans="1:10" ht="3" customHeight="1" x14ac:dyDescent="0.2">
      <c r="A15" s="2"/>
      <c r="B15" s="159"/>
      <c r="C15" s="159"/>
      <c r="D15" s="159"/>
    </row>
    <row r="16" spans="1:10" ht="24.95" customHeight="1" x14ac:dyDescent="0.2">
      <c r="A16" s="2" t="s">
        <v>0</v>
      </c>
      <c r="B16" s="365" t="s">
        <v>21</v>
      </c>
      <c r="C16" s="365"/>
      <c r="D16" s="365"/>
    </row>
    <row r="17" spans="1:5" ht="3" customHeight="1" x14ac:dyDescent="0.2">
      <c r="A17" s="2"/>
      <c r="B17" s="159"/>
      <c r="C17" s="159"/>
      <c r="D17" s="159"/>
    </row>
    <row r="18" spans="1:5" ht="36" customHeight="1" x14ac:dyDescent="0.2">
      <c r="A18" s="2" t="s">
        <v>0</v>
      </c>
      <c r="B18" s="365" t="s">
        <v>22</v>
      </c>
      <c r="C18" s="365"/>
      <c r="D18" s="365"/>
    </row>
    <row r="19" spans="1:5" ht="3" customHeight="1" x14ac:dyDescent="0.2">
      <c r="A19" s="2"/>
      <c r="B19" s="159"/>
      <c r="C19" s="159"/>
      <c r="D19" s="159"/>
    </row>
    <row r="20" spans="1:5" ht="19.5" customHeight="1" x14ac:dyDescent="0.2">
      <c r="A20" s="2" t="s">
        <v>0</v>
      </c>
      <c r="B20" s="365" t="s">
        <v>23</v>
      </c>
      <c r="C20" s="365"/>
      <c r="D20" s="365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395</v>
      </c>
    </row>
    <row r="27" spans="1:5" s="7" customFormat="1" x14ac:dyDescent="0.2">
      <c r="A27" s="350" t="s">
        <v>10</v>
      </c>
      <c r="B27" s="350"/>
      <c r="C27" s="35"/>
    </row>
    <row r="28" spans="1:5" s="10" customFormat="1" ht="12" customHeight="1" x14ac:dyDescent="0.2">
      <c r="A28" s="152"/>
      <c r="B28" s="363" t="s">
        <v>11</v>
      </c>
      <c r="C28" s="363"/>
      <c r="D28" s="8"/>
      <c r="E28" s="9"/>
    </row>
    <row r="29" spans="1:5" x14ac:dyDescent="0.2">
      <c r="A29" s="153"/>
      <c r="B29" s="153"/>
      <c r="C29" s="153"/>
    </row>
  </sheetData>
  <mergeCells count="16">
    <mergeCell ref="A7:B7"/>
    <mergeCell ref="A6:B6"/>
    <mergeCell ref="A1:B1"/>
    <mergeCell ref="A2:D2"/>
    <mergeCell ref="A3:C3"/>
    <mergeCell ref="A4:D4"/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</mergeCells>
  <conditionalFormatting sqref="A28">
    <cfRule type="containsBlanks" dxfId="144" priority="8">
      <formula>LEN(TRIM(A28))=0</formula>
    </cfRule>
  </conditionalFormatting>
  <conditionalFormatting sqref="B23">
    <cfRule type="containsBlanks" dxfId="143" priority="5">
      <formula>LEN(TRIM(B23))=0</formula>
    </cfRule>
  </conditionalFormatting>
  <conditionalFormatting sqref="C6:C7">
    <cfRule type="containsBlanks" dxfId="142" priority="4">
      <formula>LEN(TRIM(C6))=0</formula>
    </cfRule>
    <cfRule type="containsBlanks" dxfId="141" priority="7">
      <formula>LEN(TRIM(C6))=0</formula>
    </cfRule>
  </conditionalFormatting>
  <conditionalFormatting sqref="B22">
    <cfRule type="containsBlanks" dxfId="140" priority="6">
      <formula>LEN(TRIM(B22))=0</formula>
    </cfRule>
  </conditionalFormatting>
  <conditionalFormatting sqref="C8:C9">
    <cfRule type="containsBlanks" dxfId="139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>
    <tabColor theme="9" tint="0.39997558519241921"/>
  </sheetPr>
  <dimension ref="A1:W24"/>
  <sheetViews>
    <sheetView showGridLines="0" zoomScale="90" zoomScaleNormal="90" workbookViewId="0">
      <selection activeCell="D9" sqref="D9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95" t="s">
        <v>12</v>
      </c>
      <c r="B1" s="395"/>
    </row>
    <row r="2" spans="1:23" ht="37.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23" s="42" customFormat="1" ht="42" customHeight="1" x14ac:dyDescent="0.25">
      <c r="A3" s="397" t="s">
        <v>45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23" s="23" customFormat="1" ht="39" customHeight="1" thickBot="1" x14ac:dyDescent="0.25">
      <c r="A4" s="425" t="s">
        <v>301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M4" s="43"/>
      <c r="N4" s="43"/>
      <c r="Q4" s="43"/>
      <c r="R4" s="43"/>
      <c r="W4" s="43"/>
    </row>
    <row r="5" spans="1:23" s="44" customFormat="1" ht="18.75" customHeight="1" x14ac:dyDescent="0.25">
      <c r="A5" s="426" t="s">
        <v>41</v>
      </c>
      <c r="B5" s="428" t="s">
        <v>40</v>
      </c>
      <c r="C5" s="430" t="s">
        <v>42</v>
      </c>
      <c r="D5" s="432" t="s">
        <v>87</v>
      </c>
      <c r="E5" s="434" t="s">
        <v>86</v>
      </c>
      <c r="F5" s="435"/>
      <c r="G5" s="435"/>
      <c r="H5" s="435"/>
      <c r="I5" s="436" t="s">
        <v>426</v>
      </c>
      <c r="J5" s="437"/>
      <c r="K5" s="438"/>
    </row>
    <row r="6" spans="1:23" s="44" customFormat="1" ht="41.25" customHeight="1" x14ac:dyDescent="0.25">
      <c r="A6" s="427"/>
      <c r="B6" s="429"/>
      <c r="C6" s="431"/>
      <c r="D6" s="433"/>
      <c r="E6" s="45" t="s">
        <v>43</v>
      </c>
      <c r="F6" s="45" t="s">
        <v>93</v>
      </c>
      <c r="G6" s="46" t="s">
        <v>297</v>
      </c>
      <c r="H6" s="79" t="s">
        <v>44</v>
      </c>
      <c r="I6" s="81" t="s">
        <v>43</v>
      </c>
      <c r="J6" s="46" t="s">
        <v>297</v>
      </c>
      <c r="K6" s="71" t="s">
        <v>44</v>
      </c>
    </row>
    <row r="7" spans="1:23" s="50" customFormat="1" ht="12" customHeight="1" x14ac:dyDescent="0.25">
      <c r="A7" s="72" t="s">
        <v>27</v>
      </c>
      <c r="B7" s="47" t="s">
        <v>28</v>
      </c>
      <c r="C7" s="48" t="s">
        <v>29</v>
      </c>
      <c r="D7" s="49" t="s">
        <v>30</v>
      </c>
      <c r="E7" s="76" t="s">
        <v>31</v>
      </c>
      <c r="F7" s="183" t="s">
        <v>32</v>
      </c>
      <c r="G7" s="77" t="s">
        <v>33</v>
      </c>
      <c r="H7" s="80" t="s">
        <v>34</v>
      </c>
      <c r="I7" s="82" t="s">
        <v>35</v>
      </c>
      <c r="J7" s="189" t="s">
        <v>36</v>
      </c>
      <c r="K7" s="78" t="s">
        <v>53</v>
      </c>
    </row>
    <row r="8" spans="1:23" s="53" customFormat="1" ht="36" customHeight="1" thickBot="1" x14ac:dyDescent="0.3">
      <c r="A8" s="73" t="s">
        <v>27</v>
      </c>
      <c r="B8" s="325" t="s">
        <v>298</v>
      </c>
      <c r="C8" s="51" t="s">
        <v>39</v>
      </c>
      <c r="D8" s="192">
        <v>2000</v>
      </c>
      <c r="E8" s="184"/>
      <c r="F8" s="190"/>
      <c r="G8" s="191">
        <f>E8*F8</f>
        <v>0</v>
      </c>
      <c r="H8" s="168">
        <f>E8+G8</f>
        <v>0</v>
      </c>
      <c r="I8" s="204">
        <f>D8*E8</f>
        <v>0</v>
      </c>
      <c r="J8" s="167">
        <f>F8*I8</f>
        <v>0</v>
      </c>
      <c r="K8" s="169">
        <f>I8+J8</f>
        <v>0</v>
      </c>
    </row>
    <row r="9" spans="1:23" s="75" customFormat="1" ht="24.95" customHeight="1" thickBot="1" x14ac:dyDescent="0.3">
      <c r="A9" s="205"/>
      <c r="B9" s="205"/>
      <c r="C9" s="205"/>
      <c r="D9" s="206"/>
      <c r="E9" s="423" t="s">
        <v>88</v>
      </c>
      <c r="F9" s="423"/>
      <c r="G9" s="423"/>
      <c r="H9" s="424"/>
      <c r="I9" s="323">
        <f>SUM(I8:I8)</f>
        <v>0</v>
      </c>
      <c r="J9" s="205"/>
      <c r="K9" s="322">
        <f>SUM(K8:K8)</f>
        <v>0</v>
      </c>
    </row>
    <row r="10" spans="1:23" s="61" customFormat="1" ht="11.25" customHeight="1" x14ac:dyDescent="0.2">
      <c r="A10" s="54"/>
      <c r="B10" s="55"/>
      <c r="C10" s="56"/>
      <c r="D10" s="57"/>
      <c r="E10" s="58"/>
      <c r="F10" s="58"/>
      <c r="G10" s="59"/>
      <c r="H10" s="59"/>
      <c r="I10" s="58"/>
      <c r="J10" s="58"/>
      <c r="K10" s="60"/>
    </row>
    <row r="11" spans="1:23" s="19" customFormat="1" ht="19.5" customHeight="1" x14ac:dyDescent="0.25">
      <c r="A11" s="384" t="s">
        <v>38</v>
      </c>
      <c r="B11" s="384"/>
      <c r="C11" s="384"/>
      <c r="D11" s="384"/>
      <c r="E11" s="384"/>
      <c r="F11" s="384"/>
      <c r="G11" s="384"/>
    </row>
    <row r="12" spans="1:23" s="19" customFormat="1" ht="9" customHeight="1" x14ac:dyDescent="0.25">
      <c r="A12" s="274"/>
      <c r="B12" s="274"/>
      <c r="C12" s="274"/>
      <c r="D12" s="274"/>
      <c r="E12" s="274"/>
      <c r="F12" s="274"/>
      <c r="G12" s="274"/>
    </row>
    <row r="13" spans="1:23" s="62" customFormat="1" ht="15.75" customHeight="1" x14ac:dyDescent="0.25">
      <c r="A13" s="385" t="s">
        <v>1</v>
      </c>
      <c r="B13" s="385"/>
      <c r="C13" s="420" t="str">
        <f>IF('Príloha č. 1'!$C$6="","",'Príloha č. 1'!$C$6)</f>
        <v/>
      </c>
      <c r="D13" s="420"/>
      <c r="E13" s="420"/>
      <c r="F13" s="420"/>
      <c r="G13" s="420"/>
    </row>
    <row r="14" spans="1:23" s="62" customFormat="1" ht="15.75" customHeight="1" x14ac:dyDescent="0.25">
      <c r="A14" s="381" t="s">
        <v>2</v>
      </c>
      <c r="B14" s="381"/>
      <c r="C14" s="421" t="str">
        <f>IF('Príloha č. 1'!$C$7="","",'Príloha č. 1'!$C$7)</f>
        <v/>
      </c>
      <c r="D14" s="421"/>
      <c r="E14" s="421"/>
      <c r="F14" s="421"/>
      <c r="G14" s="421"/>
    </row>
    <row r="15" spans="1:23" s="62" customFormat="1" ht="15.75" customHeight="1" x14ac:dyDescent="0.25">
      <c r="A15" s="381" t="s">
        <v>3</v>
      </c>
      <c r="B15" s="381"/>
      <c r="C15" s="422" t="str">
        <f>IF('Príloha č. 1'!C8:D8="","",'Príloha č. 1'!C8:D8)</f>
        <v/>
      </c>
      <c r="D15" s="422"/>
      <c r="E15" s="422"/>
      <c r="F15" s="422"/>
      <c r="G15" s="422"/>
    </row>
    <row r="16" spans="1:23" s="62" customFormat="1" ht="15.75" customHeight="1" x14ac:dyDescent="0.25">
      <c r="A16" s="381" t="s">
        <v>4</v>
      </c>
      <c r="B16" s="381"/>
      <c r="C16" s="422" t="str">
        <f>IF('Príloha č. 1'!C9:D9="","",'Príloha č. 1'!C9:D9)</f>
        <v/>
      </c>
      <c r="D16" s="422"/>
      <c r="E16" s="422"/>
      <c r="F16" s="422"/>
      <c r="G16" s="422"/>
    </row>
    <row r="19" spans="1:11" ht="15.75" customHeight="1" x14ac:dyDescent="0.2">
      <c r="A19" s="41" t="s">
        <v>8</v>
      </c>
      <c r="B19" s="181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K21" s="84"/>
    </row>
    <row r="22" spans="1:11" ht="33.75" customHeight="1" x14ac:dyDescent="0.2">
      <c r="I22" s="419" t="s">
        <v>372</v>
      </c>
      <c r="J22" s="419"/>
      <c r="K22" s="419"/>
    </row>
    <row r="23" spans="1:11" s="64" customFormat="1" ht="11.25" x14ac:dyDescent="0.2">
      <c r="A23" s="383" t="s">
        <v>10</v>
      </c>
      <c r="B23" s="383"/>
    </row>
    <row r="24" spans="1:11" s="69" customFormat="1" ht="12" customHeight="1" x14ac:dyDescent="0.2">
      <c r="A24" s="65"/>
      <c r="B24" s="66" t="s">
        <v>11</v>
      </c>
      <c r="C24" s="67"/>
      <c r="D24" s="68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</mergeCells>
  <conditionalFormatting sqref="I10:J10">
    <cfRule type="cellIs" dxfId="87" priority="4" operator="greaterThan">
      <formula>2560820</formula>
    </cfRule>
  </conditionalFormatting>
  <conditionalFormatting sqref="B19:B20">
    <cfRule type="containsBlanks" dxfId="86" priority="3">
      <formula>LEN(TRIM(B19))=0</formula>
    </cfRule>
  </conditionalFormatting>
  <conditionalFormatting sqref="E10:F10">
    <cfRule type="cellIs" dxfId="85" priority="2" operator="greaterThan">
      <formula>2560820</formula>
    </cfRule>
  </conditionalFormatting>
  <conditionalFormatting sqref="C13:G16">
    <cfRule type="containsBlanks" dxfId="84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>
    <tabColor theme="9" tint="0.39997558519241921"/>
  </sheetPr>
  <dimension ref="A1:W26"/>
  <sheetViews>
    <sheetView showGridLines="0" zoomScale="90" zoomScaleNormal="90" workbookViewId="0">
      <selection activeCell="E14" sqref="E14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95" t="s">
        <v>12</v>
      </c>
      <c r="B1" s="395"/>
    </row>
    <row r="2" spans="1:23" ht="37.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23" s="42" customFormat="1" ht="42" customHeight="1" x14ac:dyDescent="0.25">
      <c r="A3" s="397" t="s">
        <v>45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23" s="23" customFormat="1" ht="39" customHeight="1" thickBot="1" x14ac:dyDescent="0.25">
      <c r="A4" s="425" t="s">
        <v>302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M4" s="43"/>
      <c r="N4" s="43"/>
      <c r="Q4" s="43"/>
      <c r="R4" s="43"/>
      <c r="W4" s="43"/>
    </row>
    <row r="5" spans="1:23" s="44" customFormat="1" ht="18.75" customHeight="1" x14ac:dyDescent="0.25">
      <c r="A5" s="426" t="s">
        <v>41</v>
      </c>
      <c r="B5" s="428" t="s">
        <v>40</v>
      </c>
      <c r="C5" s="430" t="s">
        <v>42</v>
      </c>
      <c r="D5" s="432" t="s">
        <v>87</v>
      </c>
      <c r="E5" s="434" t="s">
        <v>86</v>
      </c>
      <c r="F5" s="435"/>
      <c r="G5" s="435"/>
      <c r="H5" s="435"/>
      <c r="I5" s="436" t="s">
        <v>426</v>
      </c>
      <c r="J5" s="437"/>
      <c r="K5" s="438"/>
    </row>
    <row r="6" spans="1:23" s="44" customFormat="1" ht="42.75" customHeight="1" x14ac:dyDescent="0.25">
      <c r="A6" s="427"/>
      <c r="B6" s="429"/>
      <c r="C6" s="431"/>
      <c r="D6" s="433"/>
      <c r="E6" s="45" t="s">
        <v>43</v>
      </c>
      <c r="F6" s="45" t="s">
        <v>93</v>
      </c>
      <c r="G6" s="46" t="s">
        <v>297</v>
      </c>
      <c r="H6" s="79" t="s">
        <v>44</v>
      </c>
      <c r="I6" s="81" t="s">
        <v>43</v>
      </c>
      <c r="J6" s="46" t="s">
        <v>297</v>
      </c>
      <c r="K6" s="71" t="s">
        <v>44</v>
      </c>
    </row>
    <row r="7" spans="1:23" s="50" customFormat="1" ht="12" customHeight="1" x14ac:dyDescent="0.25">
      <c r="A7" s="72" t="s">
        <v>27</v>
      </c>
      <c r="B7" s="47" t="s">
        <v>28</v>
      </c>
      <c r="C7" s="48" t="s">
        <v>29</v>
      </c>
      <c r="D7" s="49" t="s">
        <v>30</v>
      </c>
      <c r="E7" s="76" t="s">
        <v>31</v>
      </c>
      <c r="F7" s="183" t="s">
        <v>32</v>
      </c>
      <c r="G7" s="77" t="s">
        <v>33</v>
      </c>
      <c r="H7" s="80" t="s">
        <v>34</v>
      </c>
      <c r="I7" s="82" t="s">
        <v>35</v>
      </c>
      <c r="J7" s="189" t="s">
        <v>36</v>
      </c>
      <c r="K7" s="78" t="s">
        <v>53</v>
      </c>
    </row>
    <row r="8" spans="1:23" s="53" customFormat="1" ht="36" customHeight="1" x14ac:dyDescent="0.25">
      <c r="A8" s="73" t="s">
        <v>27</v>
      </c>
      <c r="B8" s="325" t="s">
        <v>106</v>
      </c>
      <c r="C8" s="51" t="s">
        <v>39</v>
      </c>
      <c r="D8" s="192">
        <v>5400</v>
      </c>
      <c r="E8" s="184"/>
      <c r="F8" s="190"/>
      <c r="G8" s="191">
        <f>E8*F8</f>
        <v>0</v>
      </c>
      <c r="H8" s="168">
        <f>E8+G8</f>
        <v>0</v>
      </c>
      <c r="I8" s="204">
        <f>D8*E8</f>
        <v>0</v>
      </c>
      <c r="J8" s="167">
        <f>F8*I8</f>
        <v>0</v>
      </c>
      <c r="K8" s="169">
        <f>I8+J8</f>
        <v>0</v>
      </c>
    </row>
    <row r="9" spans="1:23" s="53" customFormat="1" ht="36" customHeight="1" x14ac:dyDescent="0.25">
      <c r="A9" s="164" t="s">
        <v>28</v>
      </c>
      <c r="B9" s="199" t="s">
        <v>132</v>
      </c>
      <c r="C9" s="166" t="s">
        <v>39</v>
      </c>
      <c r="D9" s="193">
        <v>400</v>
      </c>
      <c r="E9" s="186"/>
      <c r="F9" s="190"/>
      <c r="G9" s="191">
        <f t="shared" ref="G9:G10" si="0">E9*F9</f>
        <v>0</v>
      </c>
      <c r="H9" s="168">
        <f t="shared" ref="H9:H10" si="1">E9+G9</f>
        <v>0</v>
      </c>
      <c r="I9" s="321">
        <f t="shared" ref="I9:I10" si="2">D9*E9</f>
        <v>0</v>
      </c>
      <c r="J9" s="167">
        <f t="shared" ref="J9:J10" si="3">F9*I9</f>
        <v>0</v>
      </c>
      <c r="K9" s="169">
        <f t="shared" ref="K9:K10" si="4">I9+J9</f>
        <v>0</v>
      </c>
    </row>
    <row r="10" spans="1:23" s="53" customFormat="1" ht="36" customHeight="1" thickBot="1" x14ac:dyDescent="0.3">
      <c r="A10" s="164" t="s">
        <v>29</v>
      </c>
      <c r="B10" s="165" t="s">
        <v>156</v>
      </c>
      <c r="C10" s="166" t="s">
        <v>39</v>
      </c>
      <c r="D10" s="193">
        <v>3300</v>
      </c>
      <c r="E10" s="187"/>
      <c r="F10" s="190"/>
      <c r="G10" s="191">
        <f t="shared" si="0"/>
        <v>0</v>
      </c>
      <c r="H10" s="168">
        <f t="shared" si="1"/>
        <v>0</v>
      </c>
      <c r="I10" s="187">
        <f t="shared" si="2"/>
        <v>0</v>
      </c>
      <c r="J10" s="167">
        <f t="shared" si="3"/>
        <v>0</v>
      </c>
      <c r="K10" s="169">
        <f t="shared" si="4"/>
        <v>0</v>
      </c>
    </row>
    <row r="11" spans="1:23" s="75" customFormat="1" ht="24.95" customHeight="1" thickBot="1" x14ac:dyDescent="0.3">
      <c r="A11" s="205"/>
      <c r="B11" s="205"/>
      <c r="C11" s="205"/>
      <c r="D11" s="206"/>
      <c r="E11" s="423" t="s">
        <v>89</v>
      </c>
      <c r="F11" s="423"/>
      <c r="G11" s="423"/>
      <c r="H11" s="424"/>
      <c r="I11" s="323">
        <f>SUM(I8:I10)</f>
        <v>0</v>
      </c>
      <c r="J11" s="205"/>
      <c r="K11" s="322">
        <f>SUM(K8:K10)</f>
        <v>0</v>
      </c>
    </row>
    <row r="12" spans="1:23" s="61" customFormat="1" ht="11.25" customHeight="1" x14ac:dyDescent="0.2">
      <c r="A12" s="54"/>
      <c r="B12" s="55"/>
      <c r="C12" s="56"/>
      <c r="D12" s="57"/>
      <c r="E12" s="58"/>
      <c r="F12" s="58"/>
      <c r="G12" s="59"/>
      <c r="H12" s="59"/>
      <c r="I12" s="58"/>
      <c r="J12" s="58"/>
      <c r="K12" s="60"/>
    </row>
    <row r="13" spans="1:23" s="19" customFormat="1" ht="19.5" customHeight="1" x14ac:dyDescent="0.25">
      <c r="A13" s="384" t="s">
        <v>38</v>
      </c>
      <c r="B13" s="384"/>
      <c r="C13" s="384"/>
      <c r="D13" s="384"/>
      <c r="E13" s="384"/>
      <c r="F13" s="384"/>
      <c r="G13" s="384"/>
    </row>
    <row r="14" spans="1:23" s="19" customFormat="1" ht="9" customHeight="1" x14ac:dyDescent="0.25">
      <c r="A14" s="274"/>
      <c r="B14" s="274"/>
      <c r="C14" s="274"/>
      <c r="D14" s="274"/>
      <c r="E14" s="274"/>
      <c r="F14" s="274"/>
      <c r="G14" s="274"/>
    </row>
    <row r="15" spans="1:23" s="62" customFormat="1" ht="15.75" customHeight="1" x14ac:dyDescent="0.25">
      <c r="A15" s="385" t="s">
        <v>1</v>
      </c>
      <c r="B15" s="385"/>
      <c r="C15" s="420" t="str">
        <f>IF('Príloha č. 1'!$C$6="","",'Príloha č. 1'!$C$6)</f>
        <v/>
      </c>
      <c r="D15" s="420"/>
      <c r="E15" s="420"/>
      <c r="F15" s="420"/>
      <c r="G15" s="420"/>
    </row>
    <row r="16" spans="1:23" s="62" customFormat="1" ht="15.75" customHeight="1" x14ac:dyDescent="0.25">
      <c r="A16" s="381" t="s">
        <v>2</v>
      </c>
      <c r="B16" s="381"/>
      <c r="C16" s="421" t="str">
        <f>IF('Príloha č. 1'!$C$7="","",'Príloha č. 1'!$C$7)</f>
        <v/>
      </c>
      <c r="D16" s="421"/>
      <c r="E16" s="421"/>
      <c r="F16" s="421"/>
      <c r="G16" s="421"/>
    </row>
    <row r="17" spans="1:11" s="62" customFormat="1" ht="15.75" customHeight="1" x14ac:dyDescent="0.25">
      <c r="A17" s="381" t="s">
        <v>3</v>
      </c>
      <c r="B17" s="381"/>
      <c r="C17" s="422" t="str">
        <f>IF('Príloha č. 1'!C8:D8="","",'Príloha č. 1'!C8:D8)</f>
        <v/>
      </c>
      <c r="D17" s="422"/>
      <c r="E17" s="422"/>
      <c r="F17" s="422"/>
      <c r="G17" s="422"/>
    </row>
    <row r="18" spans="1:11" s="62" customFormat="1" ht="15.75" customHeight="1" x14ac:dyDescent="0.25">
      <c r="A18" s="381" t="s">
        <v>4</v>
      </c>
      <c r="B18" s="381"/>
      <c r="C18" s="422" t="str">
        <f>IF('Príloha č. 1'!C9:D9="","",'Príloha č. 1'!C9:D9)</f>
        <v/>
      </c>
      <c r="D18" s="422"/>
      <c r="E18" s="422"/>
      <c r="F18" s="422"/>
      <c r="G18" s="422"/>
    </row>
    <row r="21" spans="1:11" ht="15.75" customHeight="1" x14ac:dyDescent="0.2">
      <c r="A21" s="41" t="s">
        <v>8</v>
      </c>
      <c r="B21" s="181" t="str">
        <f>IF('Príloha č. 1'!B23:B23="","",'Príloha č. 1'!B23:B23)</f>
        <v/>
      </c>
    </row>
    <row r="22" spans="1:11" ht="15.75" customHeight="1" x14ac:dyDescent="0.2">
      <c r="A22" s="41" t="s">
        <v>9</v>
      </c>
      <c r="B22" s="32" t="str">
        <f>IF('Príloha č. 1'!B24:B24="","",'Príloha č. 1'!B24:B24)</f>
        <v/>
      </c>
    </row>
    <row r="23" spans="1:11" ht="12.75" customHeight="1" x14ac:dyDescent="0.2">
      <c r="K23" s="84"/>
    </row>
    <row r="24" spans="1:11" ht="33.75" customHeight="1" x14ac:dyDescent="0.2">
      <c r="I24" s="419" t="s">
        <v>372</v>
      </c>
      <c r="J24" s="419"/>
      <c r="K24" s="419"/>
    </row>
    <row r="25" spans="1:11" s="64" customFormat="1" ht="11.25" x14ac:dyDescent="0.2">
      <c r="A25" s="383" t="s">
        <v>10</v>
      </c>
      <c r="B25" s="383"/>
    </row>
    <row r="26" spans="1:11" s="69" customFormat="1" ht="12" customHeight="1" x14ac:dyDescent="0.2">
      <c r="A26" s="65"/>
      <c r="B26" s="66" t="s">
        <v>11</v>
      </c>
      <c r="C26" s="67"/>
      <c r="D26" s="68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4:K24"/>
    <mergeCell ref="A25:B25"/>
    <mergeCell ref="E11:H11"/>
    <mergeCell ref="A13:G13"/>
    <mergeCell ref="A15:B15"/>
    <mergeCell ref="C15:G15"/>
    <mergeCell ref="A16:B16"/>
    <mergeCell ref="C16:G16"/>
    <mergeCell ref="A17:B17"/>
    <mergeCell ref="C17:G17"/>
    <mergeCell ref="A18:B18"/>
    <mergeCell ref="C18:G18"/>
  </mergeCells>
  <conditionalFormatting sqref="I12:J12">
    <cfRule type="cellIs" dxfId="83" priority="4" operator="greaterThan">
      <formula>2560820</formula>
    </cfRule>
  </conditionalFormatting>
  <conditionalFormatting sqref="B21:B22">
    <cfRule type="containsBlanks" dxfId="82" priority="3">
      <formula>LEN(TRIM(B21))=0</formula>
    </cfRule>
  </conditionalFormatting>
  <conditionalFormatting sqref="E12:F12">
    <cfRule type="cellIs" dxfId="81" priority="2" operator="greaterThan">
      <formula>2560820</formula>
    </cfRule>
  </conditionalFormatting>
  <conditionalFormatting sqref="C15:G18">
    <cfRule type="containsBlanks" dxfId="80" priority="1">
      <formula>LEN(TRIM(C15))=0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>
    <tabColor theme="9" tint="0.39997558519241921"/>
  </sheetPr>
  <dimension ref="A1:W25"/>
  <sheetViews>
    <sheetView showGridLines="0" zoomScale="90" zoomScaleNormal="90" workbookViewId="0">
      <selection activeCell="D10" sqref="D10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95" t="s">
        <v>12</v>
      </c>
      <c r="B1" s="395"/>
    </row>
    <row r="2" spans="1:23" ht="37.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23" s="42" customFormat="1" ht="42" customHeight="1" x14ac:dyDescent="0.25">
      <c r="A3" s="397" t="s">
        <v>45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23" s="23" customFormat="1" ht="38.25" customHeight="1" thickBot="1" x14ac:dyDescent="0.25">
      <c r="A4" s="425" t="s">
        <v>303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M4" s="43"/>
      <c r="N4" s="43"/>
      <c r="Q4" s="43"/>
      <c r="R4" s="43"/>
      <c r="W4" s="43"/>
    </row>
    <row r="5" spans="1:23" s="44" customFormat="1" ht="18.75" customHeight="1" x14ac:dyDescent="0.25">
      <c r="A5" s="426" t="s">
        <v>41</v>
      </c>
      <c r="B5" s="428" t="s">
        <v>40</v>
      </c>
      <c r="C5" s="430" t="s">
        <v>42</v>
      </c>
      <c r="D5" s="432" t="s">
        <v>87</v>
      </c>
      <c r="E5" s="434" t="s">
        <v>86</v>
      </c>
      <c r="F5" s="435"/>
      <c r="G5" s="435"/>
      <c r="H5" s="435"/>
      <c r="I5" s="436" t="s">
        <v>426</v>
      </c>
      <c r="J5" s="437"/>
      <c r="K5" s="438"/>
    </row>
    <row r="6" spans="1:23" s="44" customFormat="1" ht="42" customHeight="1" x14ac:dyDescent="0.25">
      <c r="A6" s="427"/>
      <c r="B6" s="429"/>
      <c r="C6" s="431"/>
      <c r="D6" s="433"/>
      <c r="E6" s="45" t="s">
        <v>43</v>
      </c>
      <c r="F6" s="45" t="s">
        <v>93</v>
      </c>
      <c r="G6" s="46" t="s">
        <v>297</v>
      </c>
      <c r="H6" s="79" t="s">
        <v>44</v>
      </c>
      <c r="I6" s="81" t="s">
        <v>43</v>
      </c>
      <c r="J6" s="46" t="s">
        <v>297</v>
      </c>
      <c r="K6" s="71" t="s">
        <v>44</v>
      </c>
    </row>
    <row r="7" spans="1:23" s="50" customFormat="1" ht="12" customHeight="1" x14ac:dyDescent="0.25">
      <c r="A7" s="72" t="s">
        <v>27</v>
      </c>
      <c r="B7" s="47" t="s">
        <v>28</v>
      </c>
      <c r="C7" s="48" t="s">
        <v>29</v>
      </c>
      <c r="D7" s="49" t="s">
        <v>30</v>
      </c>
      <c r="E7" s="76" t="s">
        <v>31</v>
      </c>
      <c r="F7" s="183" t="s">
        <v>32</v>
      </c>
      <c r="G7" s="77" t="s">
        <v>33</v>
      </c>
      <c r="H7" s="80" t="s">
        <v>34</v>
      </c>
      <c r="I7" s="82" t="s">
        <v>35</v>
      </c>
      <c r="J7" s="189" t="s">
        <v>36</v>
      </c>
      <c r="K7" s="78" t="s">
        <v>53</v>
      </c>
    </row>
    <row r="8" spans="1:23" s="53" customFormat="1" ht="36" customHeight="1" x14ac:dyDescent="0.25">
      <c r="A8" s="332" t="s">
        <v>27</v>
      </c>
      <c r="B8" s="327" t="s">
        <v>162</v>
      </c>
      <c r="C8" s="51" t="s">
        <v>39</v>
      </c>
      <c r="D8" s="192">
        <v>1200</v>
      </c>
      <c r="E8" s="184"/>
      <c r="F8" s="190"/>
      <c r="G8" s="191">
        <f>E8*F8</f>
        <v>0</v>
      </c>
      <c r="H8" s="168">
        <f>E8+G8</f>
        <v>0</v>
      </c>
      <c r="I8" s="204">
        <f>D8*E8</f>
        <v>0</v>
      </c>
      <c r="J8" s="167">
        <f>F8*I8</f>
        <v>0</v>
      </c>
      <c r="K8" s="169">
        <f>I8+J8</f>
        <v>0</v>
      </c>
    </row>
    <row r="9" spans="1:23" s="53" customFormat="1" ht="36.75" customHeight="1" thickBot="1" x14ac:dyDescent="0.3">
      <c r="A9" s="74" t="s">
        <v>28</v>
      </c>
      <c r="B9" s="331" t="s">
        <v>163</v>
      </c>
      <c r="C9" s="166" t="s">
        <v>39</v>
      </c>
      <c r="D9" s="193">
        <v>1200</v>
      </c>
      <c r="E9" s="186"/>
      <c r="F9" s="190"/>
      <c r="G9" s="191">
        <f t="shared" ref="G9" si="0">E9*F9</f>
        <v>0</v>
      </c>
      <c r="H9" s="168">
        <f t="shared" ref="H9" si="1">E9+G9</f>
        <v>0</v>
      </c>
      <c r="I9" s="321">
        <f t="shared" ref="I9" si="2">D9*E9</f>
        <v>0</v>
      </c>
      <c r="J9" s="167">
        <f t="shared" ref="J9" si="3">F9*I9</f>
        <v>0</v>
      </c>
      <c r="K9" s="169">
        <f t="shared" ref="K9" si="4">I9+J9</f>
        <v>0</v>
      </c>
    </row>
    <row r="10" spans="1:23" s="75" customFormat="1" ht="24.95" customHeight="1" thickBot="1" x14ac:dyDescent="0.3">
      <c r="A10" s="205"/>
      <c r="B10" s="205"/>
      <c r="C10" s="205"/>
      <c r="D10" s="206"/>
      <c r="E10" s="423" t="s">
        <v>90</v>
      </c>
      <c r="F10" s="423"/>
      <c r="G10" s="423"/>
      <c r="H10" s="424"/>
      <c r="I10" s="323">
        <f>SUM(I8:I9)</f>
        <v>0</v>
      </c>
      <c r="J10" s="205"/>
      <c r="K10" s="322">
        <f>SUM(K8:K9)</f>
        <v>0</v>
      </c>
    </row>
    <row r="11" spans="1:23" s="61" customFormat="1" ht="11.25" customHeight="1" x14ac:dyDescent="0.2">
      <c r="A11" s="54"/>
      <c r="B11" s="55"/>
      <c r="C11" s="56"/>
      <c r="D11" s="57"/>
      <c r="E11" s="58"/>
      <c r="F11" s="58"/>
      <c r="G11" s="59"/>
      <c r="H11" s="59"/>
      <c r="I11" s="58"/>
      <c r="J11" s="58"/>
      <c r="K11" s="60"/>
    </row>
    <row r="12" spans="1:23" s="19" customFormat="1" ht="19.5" customHeight="1" x14ac:dyDescent="0.25">
      <c r="A12" s="384" t="s">
        <v>38</v>
      </c>
      <c r="B12" s="384"/>
      <c r="C12" s="384"/>
      <c r="D12" s="384"/>
      <c r="E12" s="384"/>
      <c r="F12" s="384"/>
      <c r="G12" s="384"/>
    </row>
    <row r="13" spans="1:23" s="19" customFormat="1" ht="9" customHeight="1" x14ac:dyDescent="0.25">
      <c r="A13" s="274"/>
      <c r="B13" s="274"/>
      <c r="C13" s="274"/>
      <c r="D13" s="274"/>
      <c r="E13" s="274"/>
      <c r="F13" s="274"/>
      <c r="G13" s="274"/>
    </row>
    <row r="14" spans="1:23" s="62" customFormat="1" ht="15.75" customHeight="1" x14ac:dyDescent="0.25">
      <c r="A14" s="385" t="s">
        <v>1</v>
      </c>
      <c r="B14" s="385"/>
      <c r="C14" s="420" t="str">
        <f>IF('Príloha č. 1'!$C$6="","",'Príloha č. 1'!$C$6)</f>
        <v/>
      </c>
      <c r="D14" s="420"/>
      <c r="E14" s="420"/>
      <c r="F14" s="420"/>
      <c r="G14" s="420"/>
    </row>
    <row r="15" spans="1:23" s="62" customFormat="1" ht="15.75" customHeight="1" x14ac:dyDescent="0.25">
      <c r="A15" s="381" t="s">
        <v>2</v>
      </c>
      <c r="B15" s="381"/>
      <c r="C15" s="421" t="str">
        <f>IF('Príloha č. 1'!$C$7="","",'Príloha č. 1'!$C$7)</f>
        <v/>
      </c>
      <c r="D15" s="421"/>
      <c r="E15" s="421"/>
      <c r="F15" s="421"/>
      <c r="G15" s="421"/>
    </row>
    <row r="16" spans="1:23" s="62" customFormat="1" ht="15.75" customHeight="1" x14ac:dyDescent="0.25">
      <c r="A16" s="381" t="s">
        <v>3</v>
      </c>
      <c r="B16" s="381"/>
      <c r="C16" s="422" t="str">
        <f>IF('Príloha č. 1'!C8:D8="","",'Príloha č. 1'!C8:D8)</f>
        <v/>
      </c>
      <c r="D16" s="422"/>
      <c r="E16" s="422"/>
      <c r="F16" s="422"/>
      <c r="G16" s="422"/>
    </row>
    <row r="17" spans="1:11" s="62" customFormat="1" ht="15.75" customHeight="1" x14ac:dyDescent="0.25">
      <c r="A17" s="381" t="s">
        <v>4</v>
      </c>
      <c r="B17" s="381"/>
      <c r="C17" s="422" t="str">
        <f>IF('Príloha č. 1'!C9:D9="","",'Príloha č. 1'!C9:D9)</f>
        <v/>
      </c>
      <c r="D17" s="422"/>
      <c r="E17" s="422"/>
      <c r="F17" s="422"/>
      <c r="G17" s="422"/>
    </row>
    <row r="20" spans="1:11" ht="15.75" customHeight="1" x14ac:dyDescent="0.2">
      <c r="A20" s="41" t="s">
        <v>8</v>
      </c>
      <c r="B20" s="181" t="str">
        <f>IF('Príloha č. 1'!B23:B23="","",'Príloha č. 1'!B23:B23)</f>
        <v/>
      </c>
    </row>
    <row r="21" spans="1:11" ht="15.75" customHeight="1" x14ac:dyDescent="0.2">
      <c r="A21" s="41" t="s">
        <v>9</v>
      </c>
      <c r="B21" s="32" t="str">
        <f>IF('Príloha č. 1'!B24:B24="","",'Príloha č. 1'!B24:B24)</f>
        <v/>
      </c>
    </row>
    <row r="22" spans="1:11" ht="12.75" customHeight="1" x14ac:dyDescent="0.2">
      <c r="K22" s="84"/>
    </row>
    <row r="23" spans="1:11" ht="33.75" customHeight="1" x14ac:dyDescent="0.2">
      <c r="I23" s="419" t="s">
        <v>372</v>
      </c>
      <c r="J23" s="419"/>
      <c r="K23" s="419"/>
    </row>
    <row r="24" spans="1:11" s="64" customFormat="1" ht="11.25" x14ac:dyDescent="0.2">
      <c r="A24" s="383" t="s">
        <v>10</v>
      </c>
      <c r="B24" s="383"/>
    </row>
    <row r="25" spans="1:11" s="69" customFormat="1" ht="12" customHeight="1" x14ac:dyDescent="0.2">
      <c r="A25" s="65"/>
      <c r="B25" s="66" t="s">
        <v>11</v>
      </c>
      <c r="C25" s="67"/>
      <c r="D25" s="68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3:K23"/>
    <mergeCell ref="A24:B24"/>
    <mergeCell ref="E10:H10"/>
    <mergeCell ref="A12:G12"/>
    <mergeCell ref="A14:B14"/>
    <mergeCell ref="C14:G14"/>
    <mergeCell ref="A15:B15"/>
    <mergeCell ref="C15:G15"/>
    <mergeCell ref="A16:B16"/>
    <mergeCell ref="C16:G16"/>
    <mergeCell ref="A17:B17"/>
    <mergeCell ref="C17:G17"/>
  </mergeCells>
  <conditionalFormatting sqref="I11:J11">
    <cfRule type="cellIs" dxfId="79" priority="4" operator="greaterThan">
      <formula>2560820</formula>
    </cfRule>
  </conditionalFormatting>
  <conditionalFormatting sqref="B20:B21">
    <cfRule type="containsBlanks" dxfId="78" priority="3">
      <formula>LEN(TRIM(B20))=0</formula>
    </cfRule>
  </conditionalFormatting>
  <conditionalFormatting sqref="E11:F11">
    <cfRule type="cellIs" dxfId="77" priority="2" operator="greaterThan">
      <formula>2560820</formula>
    </cfRule>
  </conditionalFormatting>
  <conditionalFormatting sqref="C14:G17">
    <cfRule type="containsBlanks" dxfId="76" priority="1">
      <formula>LEN(TRIM(C14))=0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5">
    <tabColor theme="9" tint="0.39997558519241921"/>
  </sheetPr>
  <dimension ref="A1:W32"/>
  <sheetViews>
    <sheetView showGridLines="0" zoomScale="90" zoomScaleNormal="90" workbookViewId="0">
      <selection activeCell="F20" sqref="F20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95" t="s">
        <v>12</v>
      </c>
      <c r="B1" s="395"/>
    </row>
    <row r="2" spans="1:23" ht="37.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23" s="42" customFormat="1" ht="42" customHeight="1" x14ac:dyDescent="0.25">
      <c r="A3" s="397" t="s">
        <v>45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23" s="23" customFormat="1" ht="39.75" customHeight="1" thickBot="1" x14ac:dyDescent="0.25">
      <c r="A4" s="425" t="s">
        <v>397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M4" s="43"/>
      <c r="N4" s="43"/>
      <c r="Q4" s="43"/>
      <c r="R4" s="43"/>
      <c r="W4" s="43"/>
    </row>
    <row r="5" spans="1:23" s="44" customFormat="1" ht="18.75" customHeight="1" x14ac:dyDescent="0.25">
      <c r="A5" s="426" t="s">
        <v>41</v>
      </c>
      <c r="B5" s="428" t="s">
        <v>40</v>
      </c>
      <c r="C5" s="430" t="s">
        <v>42</v>
      </c>
      <c r="D5" s="432" t="s">
        <v>87</v>
      </c>
      <c r="E5" s="434" t="s">
        <v>86</v>
      </c>
      <c r="F5" s="435"/>
      <c r="G5" s="435"/>
      <c r="H5" s="435"/>
      <c r="I5" s="436" t="s">
        <v>426</v>
      </c>
      <c r="J5" s="437"/>
      <c r="K5" s="438"/>
    </row>
    <row r="6" spans="1:23" s="44" customFormat="1" ht="40.5" customHeight="1" x14ac:dyDescent="0.25">
      <c r="A6" s="427"/>
      <c r="B6" s="429"/>
      <c r="C6" s="431"/>
      <c r="D6" s="433"/>
      <c r="E6" s="45" t="s">
        <v>43</v>
      </c>
      <c r="F6" s="45" t="s">
        <v>93</v>
      </c>
      <c r="G6" s="46" t="s">
        <v>297</v>
      </c>
      <c r="H6" s="79" t="s">
        <v>44</v>
      </c>
      <c r="I6" s="81" t="s">
        <v>43</v>
      </c>
      <c r="J6" s="46" t="s">
        <v>297</v>
      </c>
      <c r="K6" s="71" t="s">
        <v>44</v>
      </c>
    </row>
    <row r="7" spans="1:23" s="50" customFormat="1" ht="12" customHeight="1" x14ac:dyDescent="0.25">
      <c r="A7" s="72" t="s">
        <v>27</v>
      </c>
      <c r="B7" s="47" t="s">
        <v>28</v>
      </c>
      <c r="C7" s="48" t="s">
        <v>29</v>
      </c>
      <c r="D7" s="49" t="s">
        <v>30</v>
      </c>
      <c r="E7" s="76" t="s">
        <v>31</v>
      </c>
      <c r="F7" s="183" t="s">
        <v>32</v>
      </c>
      <c r="G7" s="77" t="s">
        <v>33</v>
      </c>
      <c r="H7" s="80" t="s">
        <v>34</v>
      </c>
      <c r="I7" s="82" t="s">
        <v>35</v>
      </c>
      <c r="J7" s="189" t="s">
        <v>36</v>
      </c>
      <c r="K7" s="78" t="s">
        <v>53</v>
      </c>
    </row>
    <row r="8" spans="1:23" s="53" customFormat="1" ht="36" customHeight="1" x14ac:dyDescent="0.25">
      <c r="A8" s="73" t="s">
        <v>27</v>
      </c>
      <c r="B8" s="327" t="s">
        <v>169</v>
      </c>
      <c r="C8" s="51" t="s">
        <v>39</v>
      </c>
      <c r="D8" s="192">
        <v>3700</v>
      </c>
      <c r="E8" s="184"/>
      <c r="F8" s="190"/>
      <c r="G8" s="191">
        <f>E8*F8</f>
        <v>0</v>
      </c>
      <c r="H8" s="168">
        <f>E8+G8</f>
        <v>0</v>
      </c>
      <c r="I8" s="204">
        <f>D8*E8</f>
        <v>0</v>
      </c>
      <c r="J8" s="167">
        <f>F8*I8</f>
        <v>0</v>
      </c>
      <c r="K8" s="169">
        <f>I8+J8</f>
        <v>0</v>
      </c>
    </row>
    <row r="9" spans="1:23" s="53" customFormat="1" ht="36" customHeight="1" x14ac:dyDescent="0.25">
      <c r="A9" s="164" t="s">
        <v>28</v>
      </c>
      <c r="B9" s="328" t="s">
        <v>171</v>
      </c>
      <c r="C9" s="324" t="s">
        <v>39</v>
      </c>
      <c r="D9" s="193">
        <v>855</v>
      </c>
      <c r="E9" s="185"/>
      <c r="F9" s="190"/>
      <c r="G9" s="191">
        <f t="shared" ref="G9:G16" si="0">E9*F9</f>
        <v>0</v>
      </c>
      <c r="H9" s="168">
        <f t="shared" ref="H9:H16" si="1">E9+G9</f>
        <v>0</v>
      </c>
      <c r="I9" s="321">
        <f t="shared" ref="I9:I16" si="2">D9*E9</f>
        <v>0</v>
      </c>
      <c r="J9" s="167">
        <f t="shared" ref="J9:J16" si="3">F9*I9</f>
        <v>0</v>
      </c>
      <c r="K9" s="169">
        <f t="shared" ref="K9:K16" si="4">I9+J9</f>
        <v>0</v>
      </c>
    </row>
    <row r="10" spans="1:23" s="53" customFormat="1" ht="36" customHeight="1" x14ac:dyDescent="0.25">
      <c r="A10" s="164" t="s">
        <v>161</v>
      </c>
      <c r="B10" s="329" t="s">
        <v>173</v>
      </c>
      <c r="C10" s="324" t="s">
        <v>39</v>
      </c>
      <c r="D10" s="193">
        <v>1600</v>
      </c>
      <c r="E10" s="187"/>
      <c r="F10" s="190"/>
      <c r="G10" s="191">
        <f t="shared" si="0"/>
        <v>0</v>
      </c>
      <c r="H10" s="168">
        <f t="shared" si="1"/>
        <v>0</v>
      </c>
      <c r="I10" s="187">
        <f t="shared" si="2"/>
        <v>0</v>
      </c>
      <c r="J10" s="167">
        <f t="shared" si="3"/>
        <v>0</v>
      </c>
      <c r="K10" s="169">
        <f t="shared" si="4"/>
        <v>0</v>
      </c>
    </row>
    <row r="11" spans="1:23" s="53" customFormat="1" ht="36" customHeight="1" x14ac:dyDescent="0.25">
      <c r="A11" s="164" t="s">
        <v>269</v>
      </c>
      <c r="B11" s="330" t="s">
        <v>175</v>
      </c>
      <c r="C11" s="324" t="s">
        <v>39</v>
      </c>
      <c r="D11" s="193">
        <v>2100</v>
      </c>
      <c r="E11" s="186"/>
      <c r="F11" s="190"/>
      <c r="G11" s="191">
        <f t="shared" si="0"/>
        <v>0</v>
      </c>
      <c r="H11" s="168">
        <f t="shared" si="1"/>
        <v>0</v>
      </c>
      <c r="I11" s="336">
        <f t="shared" si="2"/>
        <v>0</v>
      </c>
      <c r="J11" s="167">
        <f t="shared" si="3"/>
        <v>0</v>
      </c>
      <c r="K11" s="169">
        <f t="shared" si="4"/>
        <v>0</v>
      </c>
    </row>
    <row r="12" spans="1:23" s="53" customFormat="1" ht="36" customHeight="1" x14ac:dyDescent="0.25">
      <c r="A12" s="164" t="s">
        <v>270</v>
      </c>
      <c r="B12" s="330" t="s">
        <v>177</v>
      </c>
      <c r="C12" s="324" t="s">
        <v>39</v>
      </c>
      <c r="D12" s="193">
        <v>400</v>
      </c>
      <c r="E12" s="187"/>
      <c r="F12" s="190"/>
      <c r="G12" s="191">
        <f t="shared" si="0"/>
        <v>0</v>
      </c>
      <c r="H12" s="168">
        <f t="shared" si="1"/>
        <v>0</v>
      </c>
      <c r="I12" s="336">
        <f t="shared" si="2"/>
        <v>0</v>
      </c>
      <c r="J12" s="167">
        <f t="shared" si="3"/>
        <v>0</v>
      </c>
      <c r="K12" s="169">
        <f t="shared" si="4"/>
        <v>0</v>
      </c>
    </row>
    <row r="13" spans="1:23" s="53" customFormat="1" ht="36" customHeight="1" x14ac:dyDescent="0.25">
      <c r="A13" s="164" t="s">
        <v>271</v>
      </c>
      <c r="B13" s="330" t="s">
        <v>179</v>
      </c>
      <c r="C13" s="324" t="s">
        <v>39</v>
      </c>
      <c r="D13" s="200">
        <v>20</v>
      </c>
      <c r="E13" s="333"/>
      <c r="F13" s="190"/>
      <c r="G13" s="191">
        <f t="shared" si="0"/>
        <v>0</v>
      </c>
      <c r="H13" s="168">
        <f t="shared" si="1"/>
        <v>0</v>
      </c>
      <c r="I13" s="336">
        <f t="shared" si="2"/>
        <v>0</v>
      </c>
      <c r="J13" s="167">
        <f t="shared" si="3"/>
        <v>0</v>
      </c>
      <c r="K13" s="169">
        <f t="shared" si="4"/>
        <v>0</v>
      </c>
    </row>
    <row r="14" spans="1:23" s="53" customFormat="1" ht="36" customHeight="1" x14ac:dyDescent="0.25">
      <c r="A14" s="164" t="s">
        <v>272</v>
      </c>
      <c r="B14" s="330" t="s">
        <v>181</v>
      </c>
      <c r="C14" s="324" t="s">
        <v>39</v>
      </c>
      <c r="D14" s="337">
        <v>600</v>
      </c>
      <c r="E14" s="333"/>
      <c r="F14" s="190"/>
      <c r="G14" s="191">
        <f t="shared" si="0"/>
        <v>0</v>
      </c>
      <c r="H14" s="168">
        <f t="shared" si="1"/>
        <v>0</v>
      </c>
      <c r="I14" s="186">
        <f t="shared" si="2"/>
        <v>0</v>
      </c>
      <c r="J14" s="167">
        <f t="shared" si="3"/>
        <v>0</v>
      </c>
      <c r="K14" s="169">
        <f t="shared" si="4"/>
        <v>0</v>
      </c>
    </row>
    <row r="15" spans="1:23" s="53" customFormat="1" ht="36" customHeight="1" x14ac:dyDescent="0.25">
      <c r="A15" s="164" t="s">
        <v>273</v>
      </c>
      <c r="B15" s="199" t="s">
        <v>183</v>
      </c>
      <c r="C15" s="166" t="s">
        <v>39</v>
      </c>
      <c r="D15" s="193">
        <v>500</v>
      </c>
      <c r="E15" s="187"/>
      <c r="F15" s="190"/>
      <c r="G15" s="191">
        <f t="shared" si="0"/>
        <v>0</v>
      </c>
      <c r="H15" s="168">
        <f t="shared" si="1"/>
        <v>0</v>
      </c>
      <c r="I15" s="186">
        <f t="shared" si="2"/>
        <v>0</v>
      </c>
      <c r="J15" s="167">
        <f t="shared" si="3"/>
        <v>0</v>
      </c>
      <c r="K15" s="169">
        <f t="shared" si="4"/>
        <v>0</v>
      </c>
    </row>
    <row r="16" spans="1:23" s="53" customFormat="1" ht="36" customHeight="1" thickBot="1" x14ac:dyDescent="0.3">
      <c r="A16" s="164" t="s">
        <v>274</v>
      </c>
      <c r="B16" s="165" t="s">
        <v>275</v>
      </c>
      <c r="C16" s="166" t="s">
        <v>39</v>
      </c>
      <c r="D16" s="193">
        <v>240</v>
      </c>
      <c r="E16" s="188"/>
      <c r="F16" s="190"/>
      <c r="G16" s="191">
        <f t="shared" si="0"/>
        <v>0</v>
      </c>
      <c r="H16" s="168">
        <f t="shared" si="1"/>
        <v>0</v>
      </c>
      <c r="I16" s="185">
        <f t="shared" si="2"/>
        <v>0</v>
      </c>
      <c r="J16" s="167">
        <f t="shared" si="3"/>
        <v>0</v>
      </c>
      <c r="K16" s="169">
        <f t="shared" si="4"/>
        <v>0</v>
      </c>
    </row>
    <row r="17" spans="1:11" s="75" customFormat="1" ht="24.95" customHeight="1" thickBot="1" x14ac:dyDescent="0.3">
      <c r="A17" s="205"/>
      <c r="B17" s="205"/>
      <c r="C17" s="205"/>
      <c r="D17" s="206"/>
      <c r="E17" s="423" t="s">
        <v>91</v>
      </c>
      <c r="F17" s="423"/>
      <c r="G17" s="423"/>
      <c r="H17" s="424"/>
      <c r="I17" s="323">
        <f>SUM(I8:I16)</f>
        <v>0</v>
      </c>
      <c r="J17" s="205"/>
      <c r="K17" s="322">
        <f>SUM(K8:K16)</f>
        <v>0</v>
      </c>
    </row>
    <row r="18" spans="1:11" s="61" customFormat="1" ht="11.25" customHeight="1" x14ac:dyDescent="0.2">
      <c r="A18" s="54"/>
      <c r="B18" s="55"/>
      <c r="C18" s="56"/>
      <c r="D18" s="57"/>
      <c r="E18" s="58"/>
      <c r="F18" s="58"/>
      <c r="G18" s="59"/>
      <c r="H18" s="59"/>
      <c r="I18" s="58"/>
      <c r="J18" s="58"/>
      <c r="K18" s="60"/>
    </row>
    <row r="19" spans="1:11" s="19" customFormat="1" ht="19.5" customHeight="1" x14ac:dyDescent="0.25">
      <c r="A19" s="384" t="s">
        <v>38</v>
      </c>
      <c r="B19" s="384"/>
      <c r="C19" s="384"/>
      <c r="D19" s="384"/>
      <c r="E19" s="384"/>
      <c r="F19" s="384"/>
      <c r="G19" s="384"/>
    </row>
    <row r="20" spans="1:11" s="19" customFormat="1" ht="9" customHeight="1" x14ac:dyDescent="0.25">
      <c r="A20" s="274"/>
      <c r="B20" s="274"/>
      <c r="C20" s="274"/>
      <c r="D20" s="274"/>
      <c r="E20" s="274"/>
      <c r="F20" s="274"/>
      <c r="G20" s="274"/>
    </row>
    <row r="21" spans="1:11" s="62" customFormat="1" ht="15.75" customHeight="1" x14ac:dyDescent="0.25">
      <c r="A21" s="385" t="s">
        <v>1</v>
      </c>
      <c r="B21" s="385"/>
      <c r="C21" s="420" t="str">
        <f>IF('Príloha č. 1'!$C$6="","",'Príloha č. 1'!$C$6)</f>
        <v/>
      </c>
      <c r="D21" s="420"/>
      <c r="E21" s="420"/>
      <c r="F21" s="420"/>
      <c r="G21" s="420"/>
    </row>
    <row r="22" spans="1:11" s="62" customFormat="1" ht="15.75" customHeight="1" x14ac:dyDescent="0.25">
      <c r="A22" s="381" t="s">
        <v>2</v>
      </c>
      <c r="B22" s="381"/>
      <c r="C22" s="421" t="str">
        <f>IF('Príloha č. 1'!$C$7="","",'Príloha č. 1'!$C$7)</f>
        <v/>
      </c>
      <c r="D22" s="421"/>
      <c r="E22" s="421"/>
      <c r="F22" s="421"/>
      <c r="G22" s="421"/>
    </row>
    <row r="23" spans="1:11" s="62" customFormat="1" ht="15.75" customHeight="1" x14ac:dyDescent="0.25">
      <c r="A23" s="381" t="s">
        <v>3</v>
      </c>
      <c r="B23" s="381"/>
      <c r="C23" s="422" t="str">
        <f>IF('Príloha č. 1'!C8:D8="","",'Príloha č. 1'!C8:D8)</f>
        <v/>
      </c>
      <c r="D23" s="422"/>
      <c r="E23" s="422"/>
      <c r="F23" s="422"/>
      <c r="G23" s="422"/>
    </row>
    <row r="24" spans="1:11" s="62" customFormat="1" ht="15.75" customHeight="1" x14ac:dyDescent="0.25">
      <c r="A24" s="381" t="s">
        <v>4</v>
      </c>
      <c r="B24" s="381"/>
      <c r="C24" s="422" t="str">
        <f>IF('Príloha č. 1'!C9:D9="","",'Príloha č. 1'!C9:D9)</f>
        <v/>
      </c>
      <c r="D24" s="422"/>
      <c r="E24" s="422"/>
      <c r="F24" s="422"/>
      <c r="G24" s="422"/>
    </row>
    <row r="27" spans="1:11" ht="15.75" customHeight="1" x14ac:dyDescent="0.2">
      <c r="A27" s="41" t="s">
        <v>8</v>
      </c>
      <c r="B27" s="181" t="str">
        <f>IF('Príloha č. 1'!B23:B23="","",'Príloha č. 1'!B23:B23)</f>
        <v/>
      </c>
    </row>
    <row r="28" spans="1:11" ht="15.75" customHeight="1" x14ac:dyDescent="0.2">
      <c r="A28" s="41" t="s">
        <v>9</v>
      </c>
      <c r="B28" s="32" t="str">
        <f>IF('Príloha č. 1'!B24:B24="","",'Príloha č. 1'!B24:B24)</f>
        <v/>
      </c>
    </row>
    <row r="29" spans="1:11" ht="12.75" customHeight="1" x14ac:dyDescent="0.2">
      <c r="K29" s="84"/>
    </row>
    <row r="30" spans="1:11" ht="33.75" customHeight="1" x14ac:dyDescent="0.2">
      <c r="I30" s="419" t="s">
        <v>372</v>
      </c>
      <c r="J30" s="419"/>
      <c r="K30" s="419"/>
    </row>
    <row r="31" spans="1:11" s="64" customFormat="1" ht="11.25" x14ac:dyDescent="0.2">
      <c r="A31" s="383" t="s">
        <v>10</v>
      </c>
      <c r="B31" s="383"/>
    </row>
    <row r="32" spans="1:11" s="69" customFormat="1" ht="12" customHeight="1" x14ac:dyDescent="0.2">
      <c r="A32" s="65"/>
      <c r="B32" s="66" t="s">
        <v>11</v>
      </c>
      <c r="C32" s="67"/>
      <c r="D32" s="68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30:K30"/>
    <mergeCell ref="A31:B31"/>
    <mergeCell ref="E17:H17"/>
    <mergeCell ref="A19:G19"/>
    <mergeCell ref="A21:B21"/>
    <mergeCell ref="C21:G21"/>
    <mergeCell ref="A22:B22"/>
    <mergeCell ref="C22:G22"/>
    <mergeCell ref="A23:B23"/>
    <mergeCell ref="C23:G23"/>
    <mergeCell ref="A24:B24"/>
    <mergeCell ref="C24:G24"/>
  </mergeCells>
  <conditionalFormatting sqref="I18:J18">
    <cfRule type="cellIs" dxfId="75" priority="4" operator="greaterThan">
      <formula>2560820</formula>
    </cfRule>
  </conditionalFormatting>
  <conditionalFormatting sqref="B27:B28">
    <cfRule type="containsBlanks" dxfId="74" priority="3">
      <formula>LEN(TRIM(B27))=0</formula>
    </cfRule>
  </conditionalFormatting>
  <conditionalFormatting sqref="E18:F18">
    <cfRule type="cellIs" dxfId="73" priority="2" operator="greaterThan">
      <formula>2560820</formula>
    </cfRule>
  </conditionalFormatting>
  <conditionalFormatting sqref="C21:G24">
    <cfRule type="containsBlanks" dxfId="72" priority="1">
      <formula>LEN(TRIM(C21))=0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6">
    <tabColor theme="9" tint="0.39997558519241921"/>
  </sheetPr>
  <dimension ref="A1:W28"/>
  <sheetViews>
    <sheetView showGridLines="0" zoomScale="90" zoomScaleNormal="90" workbookViewId="0">
      <selection activeCell="D13" sqref="D13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95" t="s">
        <v>12</v>
      </c>
      <c r="B1" s="395"/>
    </row>
    <row r="2" spans="1:23" ht="37.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23" s="42" customFormat="1" ht="42" customHeight="1" x14ac:dyDescent="0.25">
      <c r="A3" s="397" t="s">
        <v>45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23" s="23" customFormat="1" ht="39.75" customHeight="1" thickBot="1" x14ac:dyDescent="0.25">
      <c r="A4" s="425" t="s">
        <v>304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M4" s="43"/>
      <c r="N4" s="43"/>
      <c r="Q4" s="43"/>
      <c r="R4" s="43"/>
      <c r="W4" s="43"/>
    </row>
    <row r="5" spans="1:23" s="44" customFormat="1" ht="18.75" customHeight="1" x14ac:dyDescent="0.25">
      <c r="A5" s="426" t="s">
        <v>41</v>
      </c>
      <c r="B5" s="428" t="s">
        <v>40</v>
      </c>
      <c r="C5" s="430" t="s">
        <v>42</v>
      </c>
      <c r="D5" s="432" t="s">
        <v>87</v>
      </c>
      <c r="E5" s="434" t="s">
        <v>86</v>
      </c>
      <c r="F5" s="435"/>
      <c r="G5" s="435"/>
      <c r="H5" s="435"/>
      <c r="I5" s="436" t="s">
        <v>426</v>
      </c>
      <c r="J5" s="437"/>
      <c r="K5" s="438"/>
    </row>
    <row r="6" spans="1:23" s="44" customFormat="1" ht="39.75" customHeight="1" x14ac:dyDescent="0.25">
      <c r="A6" s="427"/>
      <c r="B6" s="429"/>
      <c r="C6" s="431"/>
      <c r="D6" s="433"/>
      <c r="E6" s="45" t="s">
        <v>43</v>
      </c>
      <c r="F6" s="45" t="s">
        <v>93</v>
      </c>
      <c r="G6" s="46" t="s">
        <v>297</v>
      </c>
      <c r="H6" s="79" t="s">
        <v>44</v>
      </c>
      <c r="I6" s="81" t="s">
        <v>43</v>
      </c>
      <c r="J6" s="46" t="s">
        <v>297</v>
      </c>
      <c r="K6" s="71" t="s">
        <v>44</v>
      </c>
    </row>
    <row r="7" spans="1:23" s="50" customFormat="1" ht="12" customHeight="1" x14ac:dyDescent="0.25">
      <c r="A7" s="72" t="s">
        <v>27</v>
      </c>
      <c r="B7" s="47" t="s">
        <v>28</v>
      </c>
      <c r="C7" s="48" t="s">
        <v>29</v>
      </c>
      <c r="D7" s="49" t="s">
        <v>30</v>
      </c>
      <c r="E7" s="76" t="s">
        <v>31</v>
      </c>
      <c r="F7" s="183" t="s">
        <v>32</v>
      </c>
      <c r="G7" s="77" t="s">
        <v>33</v>
      </c>
      <c r="H7" s="80" t="s">
        <v>34</v>
      </c>
      <c r="I7" s="82" t="s">
        <v>35</v>
      </c>
      <c r="J7" s="189" t="s">
        <v>36</v>
      </c>
      <c r="K7" s="78" t="s">
        <v>53</v>
      </c>
    </row>
    <row r="8" spans="1:23" s="53" customFormat="1" ht="36" customHeight="1" x14ac:dyDescent="0.25">
      <c r="A8" s="73" t="s">
        <v>27</v>
      </c>
      <c r="B8" s="325" t="s">
        <v>196</v>
      </c>
      <c r="C8" s="51" t="s">
        <v>39</v>
      </c>
      <c r="D8" s="192">
        <v>30</v>
      </c>
      <c r="E8" s="184"/>
      <c r="F8" s="190"/>
      <c r="G8" s="191">
        <f>E8*F8</f>
        <v>0</v>
      </c>
      <c r="H8" s="168">
        <f>E8+G8</f>
        <v>0</v>
      </c>
      <c r="I8" s="184">
        <f>D8*E8</f>
        <v>0</v>
      </c>
      <c r="J8" s="167">
        <f>F8*I8</f>
        <v>0</v>
      </c>
      <c r="K8" s="169">
        <f>I8+J8</f>
        <v>0</v>
      </c>
    </row>
    <row r="9" spans="1:23" s="53" customFormat="1" ht="36" customHeight="1" x14ac:dyDescent="0.25">
      <c r="A9" s="164">
        <v>2</v>
      </c>
      <c r="B9" s="330" t="s">
        <v>198</v>
      </c>
      <c r="C9" s="166" t="s">
        <v>39</v>
      </c>
      <c r="D9" s="193">
        <v>20</v>
      </c>
      <c r="E9" s="186"/>
      <c r="F9" s="190"/>
      <c r="G9" s="191">
        <f t="shared" ref="G9" si="0">E9*F9</f>
        <v>0</v>
      </c>
      <c r="H9" s="334">
        <f t="shared" ref="H9" si="1">E9+G9</f>
        <v>0</v>
      </c>
      <c r="I9" s="333">
        <f t="shared" ref="I9" si="2">D9*E9</f>
        <v>0</v>
      </c>
      <c r="J9" s="167">
        <f t="shared" ref="J9" si="3">F9*I9</f>
        <v>0</v>
      </c>
      <c r="K9" s="169">
        <f t="shared" ref="K9" si="4">I9+J9</f>
        <v>0</v>
      </c>
    </row>
    <row r="10" spans="1:23" s="53" customFormat="1" ht="36" customHeight="1" x14ac:dyDescent="0.25">
      <c r="A10" s="164">
        <v>3</v>
      </c>
      <c r="B10" s="330" t="s">
        <v>200</v>
      </c>
      <c r="C10" s="166" t="s">
        <v>39</v>
      </c>
      <c r="D10" s="193">
        <v>10</v>
      </c>
      <c r="E10" s="186"/>
      <c r="F10" s="190"/>
      <c r="G10" s="191">
        <f t="shared" ref="G10:G12" si="5">E10*F10</f>
        <v>0</v>
      </c>
      <c r="H10" s="335">
        <f t="shared" ref="H10:H12" si="6">E10+G10</f>
        <v>0</v>
      </c>
      <c r="I10" s="333">
        <f t="shared" ref="I10:I12" si="7">D10*E10</f>
        <v>0</v>
      </c>
      <c r="J10" s="167">
        <f t="shared" ref="J10:J12" si="8">F10*I10</f>
        <v>0</v>
      </c>
      <c r="K10" s="169">
        <f t="shared" ref="K10:K12" si="9">I10+J10</f>
        <v>0</v>
      </c>
    </row>
    <row r="11" spans="1:23" s="53" customFormat="1" ht="36" customHeight="1" x14ac:dyDescent="0.25">
      <c r="A11" s="164">
        <v>4</v>
      </c>
      <c r="B11" s="326" t="s">
        <v>202</v>
      </c>
      <c r="C11" s="166" t="s">
        <v>39</v>
      </c>
      <c r="D11" s="193">
        <v>540</v>
      </c>
      <c r="E11" s="186"/>
      <c r="F11" s="190"/>
      <c r="G11" s="191">
        <f t="shared" si="5"/>
        <v>0</v>
      </c>
      <c r="H11" s="335">
        <f t="shared" si="6"/>
        <v>0</v>
      </c>
      <c r="I11" s="333">
        <f t="shared" si="7"/>
        <v>0</v>
      </c>
      <c r="J11" s="167">
        <f t="shared" si="8"/>
        <v>0</v>
      </c>
      <c r="K11" s="169">
        <f t="shared" si="9"/>
        <v>0</v>
      </c>
    </row>
    <row r="12" spans="1:23" s="53" customFormat="1" ht="36" customHeight="1" thickBot="1" x14ac:dyDescent="0.3">
      <c r="A12" s="164">
        <v>5</v>
      </c>
      <c r="B12" s="199" t="s">
        <v>204</v>
      </c>
      <c r="C12" s="166" t="s">
        <v>39</v>
      </c>
      <c r="D12" s="193">
        <v>100</v>
      </c>
      <c r="E12" s="186"/>
      <c r="F12" s="190"/>
      <c r="G12" s="191">
        <f t="shared" si="5"/>
        <v>0</v>
      </c>
      <c r="H12" s="335">
        <f t="shared" si="6"/>
        <v>0</v>
      </c>
      <c r="I12" s="333">
        <f t="shared" si="7"/>
        <v>0</v>
      </c>
      <c r="J12" s="167">
        <f t="shared" si="8"/>
        <v>0</v>
      </c>
      <c r="K12" s="169">
        <f t="shared" si="9"/>
        <v>0</v>
      </c>
    </row>
    <row r="13" spans="1:23" s="75" customFormat="1" ht="24.95" customHeight="1" thickBot="1" x14ac:dyDescent="0.3">
      <c r="A13" s="205"/>
      <c r="B13" s="205"/>
      <c r="C13" s="205"/>
      <c r="D13" s="206"/>
      <c r="E13" s="423" t="s">
        <v>307</v>
      </c>
      <c r="F13" s="423"/>
      <c r="G13" s="423"/>
      <c r="H13" s="424"/>
      <c r="I13" s="323">
        <f>SUM(I8:I12)</f>
        <v>0</v>
      </c>
      <c r="J13" s="205"/>
      <c r="K13" s="322">
        <f>SUM(K8:K12)</f>
        <v>0</v>
      </c>
    </row>
    <row r="14" spans="1:23" s="61" customFormat="1" ht="11.25" customHeight="1" x14ac:dyDescent="0.2">
      <c r="A14" s="54"/>
      <c r="B14" s="55"/>
      <c r="C14" s="56"/>
      <c r="D14" s="57"/>
      <c r="E14" s="58"/>
      <c r="F14" s="58"/>
      <c r="G14" s="59"/>
      <c r="H14" s="59"/>
      <c r="I14" s="58"/>
      <c r="J14" s="58"/>
      <c r="K14" s="60"/>
    </row>
    <row r="15" spans="1:23" s="19" customFormat="1" ht="19.5" customHeight="1" x14ac:dyDescent="0.25">
      <c r="A15" s="384" t="s">
        <v>38</v>
      </c>
      <c r="B15" s="384"/>
      <c r="C15" s="384"/>
      <c r="D15" s="384"/>
      <c r="E15" s="384"/>
      <c r="F15" s="384"/>
      <c r="G15" s="384"/>
    </row>
    <row r="16" spans="1:23" s="19" customFormat="1" ht="9" customHeight="1" x14ac:dyDescent="0.25">
      <c r="A16" s="274"/>
      <c r="B16" s="274"/>
      <c r="C16" s="274"/>
      <c r="D16" s="274"/>
      <c r="E16" s="274"/>
      <c r="F16" s="274"/>
      <c r="G16" s="274"/>
    </row>
    <row r="17" spans="1:11" s="62" customFormat="1" ht="15.75" customHeight="1" x14ac:dyDescent="0.25">
      <c r="A17" s="385" t="s">
        <v>1</v>
      </c>
      <c r="B17" s="385"/>
      <c r="C17" s="420" t="str">
        <f>IF('Príloha č. 1'!$C$6="","",'Príloha č. 1'!$C$6)</f>
        <v/>
      </c>
      <c r="D17" s="420"/>
      <c r="E17" s="420"/>
      <c r="F17" s="420"/>
      <c r="G17" s="420"/>
    </row>
    <row r="18" spans="1:11" s="62" customFormat="1" ht="15.75" customHeight="1" x14ac:dyDescent="0.25">
      <c r="A18" s="381" t="s">
        <v>2</v>
      </c>
      <c r="B18" s="381"/>
      <c r="C18" s="421" t="str">
        <f>IF('Príloha č. 1'!$C$7="","",'Príloha č. 1'!$C$7)</f>
        <v/>
      </c>
      <c r="D18" s="421"/>
      <c r="E18" s="421"/>
      <c r="F18" s="421"/>
      <c r="G18" s="421"/>
    </row>
    <row r="19" spans="1:11" s="62" customFormat="1" ht="15.75" customHeight="1" x14ac:dyDescent="0.25">
      <c r="A19" s="381" t="s">
        <v>3</v>
      </c>
      <c r="B19" s="381"/>
      <c r="C19" s="422" t="str">
        <f>IF('Príloha č. 1'!C8:D8="","",'Príloha č. 1'!C8:D8)</f>
        <v/>
      </c>
      <c r="D19" s="422"/>
      <c r="E19" s="422"/>
      <c r="F19" s="422"/>
      <c r="G19" s="422"/>
    </row>
    <row r="20" spans="1:11" s="62" customFormat="1" ht="15.75" customHeight="1" x14ac:dyDescent="0.25">
      <c r="A20" s="381" t="s">
        <v>4</v>
      </c>
      <c r="B20" s="381"/>
      <c r="C20" s="422" t="str">
        <f>IF('Príloha č. 1'!C9:D9="","",'Príloha č. 1'!C9:D9)</f>
        <v/>
      </c>
      <c r="D20" s="422"/>
      <c r="E20" s="422"/>
      <c r="F20" s="422"/>
      <c r="G20" s="422"/>
    </row>
    <row r="23" spans="1:11" ht="15.75" customHeight="1" x14ac:dyDescent="0.2">
      <c r="A23" s="41" t="s">
        <v>8</v>
      </c>
      <c r="B23" s="181" t="str">
        <f>IF('Príloha č. 1'!B23:B23="","",'Príloha č. 1'!B23:B23)</f>
        <v/>
      </c>
    </row>
    <row r="24" spans="1:11" ht="15.75" customHeight="1" x14ac:dyDescent="0.2">
      <c r="A24" s="41" t="s">
        <v>9</v>
      </c>
      <c r="B24" s="32" t="str">
        <f>IF('Príloha č. 1'!B24:B24="","",'Príloha č. 1'!B24:B24)</f>
        <v/>
      </c>
    </row>
    <row r="25" spans="1:11" ht="12.75" customHeight="1" x14ac:dyDescent="0.2">
      <c r="K25" s="84"/>
    </row>
    <row r="26" spans="1:11" ht="33.75" customHeight="1" x14ac:dyDescent="0.2">
      <c r="I26" s="419" t="s">
        <v>372</v>
      </c>
      <c r="J26" s="419"/>
      <c r="K26" s="419"/>
    </row>
    <row r="27" spans="1:11" s="64" customFormat="1" ht="11.25" x14ac:dyDescent="0.2">
      <c r="A27" s="383" t="s">
        <v>10</v>
      </c>
      <c r="B27" s="383"/>
    </row>
    <row r="28" spans="1:11" s="69" customFormat="1" ht="12" customHeight="1" x14ac:dyDescent="0.2">
      <c r="A28" s="65"/>
      <c r="B28" s="66" t="s">
        <v>11</v>
      </c>
      <c r="C28" s="67"/>
      <c r="D28" s="68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6:K26"/>
    <mergeCell ref="A27:B27"/>
    <mergeCell ref="E13:H13"/>
    <mergeCell ref="A15:G15"/>
    <mergeCell ref="A17:B17"/>
    <mergeCell ref="C17:G17"/>
    <mergeCell ref="A18:B18"/>
    <mergeCell ref="C18:G18"/>
    <mergeCell ref="A19:B19"/>
    <mergeCell ref="C19:G19"/>
    <mergeCell ref="A20:B20"/>
    <mergeCell ref="C20:G20"/>
  </mergeCells>
  <conditionalFormatting sqref="I14:J14">
    <cfRule type="cellIs" dxfId="71" priority="4" operator="greaterThan">
      <formula>2560820</formula>
    </cfRule>
  </conditionalFormatting>
  <conditionalFormatting sqref="B23:B24">
    <cfRule type="containsBlanks" dxfId="70" priority="3">
      <formula>LEN(TRIM(B23))=0</formula>
    </cfRule>
  </conditionalFormatting>
  <conditionalFormatting sqref="E14:F14">
    <cfRule type="cellIs" dxfId="69" priority="2" operator="greaterThan">
      <formula>2560820</formula>
    </cfRule>
  </conditionalFormatting>
  <conditionalFormatting sqref="C17:G20">
    <cfRule type="containsBlanks" dxfId="68" priority="1">
      <formula>LEN(TRIM(C17))=0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7">
    <tabColor theme="9" tint="0.39997558519241921"/>
  </sheetPr>
  <dimension ref="A1:W32"/>
  <sheetViews>
    <sheetView showGridLines="0" zoomScale="90" zoomScaleNormal="90" workbookViewId="0">
      <selection activeCell="C21" sqref="C21:G21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95" t="s">
        <v>12</v>
      </c>
      <c r="B1" s="395"/>
    </row>
    <row r="2" spans="1:23" ht="37.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23" s="42" customFormat="1" ht="42" customHeight="1" x14ac:dyDescent="0.25">
      <c r="A3" s="397" t="s">
        <v>45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23" s="23" customFormat="1" ht="39.75" customHeight="1" thickBot="1" x14ac:dyDescent="0.25">
      <c r="A4" s="425" t="s">
        <v>337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M4" s="43"/>
      <c r="N4" s="43"/>
      <c r="Q4" s="43"/>
      <c r="R4" s="43"/>
      <c r="W4" s="43"/>
    </row>
    <row r="5" spans="1:23" s="44" customFormat="1" ht="18.75" customHeight="1" x14ac:dyDescent="0.25">
      <c r="A5" s="426" t="s">
        <v>41</v>
      </c>
      <c r="B5" s="428" t="s">
        <v>40</v>
      </c>
      <c r="C5" s="430" t="s">
        <v>42</v>
      </c>
      <c r="D5" s="432" t="s">
        <v>87</v>
      </c>
      <c r="E5" s="434" t="s">
        <v>86</v>
      </c>
      <c r="F5" s="435"/>
      <c r="G5" s="435"/>
      <c r="H5" s="435"/>
      <c r="I5" s="436" t="s">
        <v>426</v>
      </c>
      <c r="J5" s="437"/>
      <c r="K5" s="438"/>
    </row>
    <row r="6" spans="1:23" s="44" customFormat="1" ht="42.75" customHeight="1" x14ac:dyDescent="0.25">
      <c r="A6" s="427"/>
      <c r="B6" s="429"/>
      <c r="C6" s="431"/>
      <c r="D6" s="433"/>
      <c r="E6" s="45" t="s">
        <v>43</v>
      </c>
      <c r="F6" s="45" t="s">
        <v>93</v>
      </c>
      <c r="G6" s="46" t="s">
        <v>297</v>
      </c>
      <c r="H6" s="79" t="s">
        <v>44</v>
      </c>
      <c r="I6" s="81" t="s">
        <v>43</v>
      </c>
      <c r="J6" s="46" t="s">
        <v>297</v>
      </c>
      <c r="K6" s="71" t="s">
        <v>44</v>
      </c>
    </row>
    <row r="7" spans="1:23" s="50" customFormat="1" ht="12" customHeight="1" x14ac:dyDescent="0.25">
      <c r="A7" s="72" t="s">
        <v>27</v>
      </c>
      <c r="B7" s="47" t="s">
        <v>28</v>
      </c>
      <c r="C7" s="48" t="s">
        <v>29</v>
      </c>
      <c r="D7" s="49" t="s">
        <v>30</v>
      </c>
      <c r="E7" s="76" t="s">
        <v>31</v>
      </c>
      <c r="F7" s="183" t="s">
        <v>32</v>
      </c>
      <c r="G7" s="77" t="s">
        <v>33</v>
      </c>
      <c r="H7" s="80" t="s">
        <v>34</v>
      </c>
      <c r="I7" s="82" t="s">
        <v>35</v>
      </c>
      <c r="J7" s="189" t="s">
        <v>36</v>
      </c>
      <c r="K7" s="78" t="s">
        <v>53</v>
      </c>
    </row>
    <row r="8" spans="1:23" s="53" customFormat="1" ht="36" customHeight="1" x14ac:dyDescent="0.25">
      <c r="A8" s="73" t="s">
        <v>27</v>
      </c>
      <c r="B8" s="327" t="s">
        <v>169</v>
      </c>
      <c r="C8" s="51" t="s">
        <v>39</v>
      </c>
      <c r="D8" s="192">
        <v>50</v>
      </c>
      <c r="E8" s="184"/>
      <c r="F8" s="190"/>
      <c r="G8" s="191">
        <f>E8*F8</f>
        <v>0</v>
      </c>
      <c r="H8" s="168">
        <f>E8+G8</f>
        <v>0</v>
      </c>
      <c r="I8" s="184">
        <f>D8*E8</f>
        <v>0</v>
      </c>
      <c r="J8" s="167">
        <f>F8*I8</f>
        <v>0</v>
      </c>
      <c r="K8" s="169">
        <f>I8+J8</f>
        <v>0</v>
      </c>
    </row>
    <row r="9" spans="1:23" s="53" customFormat="1" ht="36" customHeight="1" x14ac:dyDescent="0.25">
      <c r="A9" s="164" t="s">
        <v>28</v>
      </c>
      <c r="B9" s="330" t="s">
        <v>209</v>
      </c>
      <c r="C9" s="166" t="s">
        <v>39</v>
      </c>
      <c r="D9" s="193">
        <v>2660</v>
      </c>
      <c r="E9" s="186"/>
      <c r="F9" s="190"/>
      <c r="G9" s="191">
        <f t="shared" ref="G9" si="0">E9*F9</f>
        <v>0</v>
      </c>
      <c r="H9" s="335">
        <f t="shared" ref="H9" si="1">E9+G9</f>
        <v>0</v>
      </c>
      <c r="I9" s="333">
        <f t="shared" ref="I9" si="2">D9*E9</f>
        <v>0</v>
      </c>
      <c r="J9" s="167">
        <f t="shared" ref="J9" si="3">F9*I9</f>
        <v>0</v>
      </c>
      <c r="K9" s="169">
        <f t="shared" ref="K9" si="4">I9+J9</f>
        <v>0</v>
      </c>
    </row>
    <row r="10" spans="1:23" s="53" customFormat="1" ht="36" customHeight="1" x14ac:dyDescent="0.25">
      <c r="A10" s="164" t="s">
        <v>161</v>
      </c>
      <c r="B10" s="330" t="s">
        <v>211</v>
      </c>
      <c r="C10" s="166" t="s">
        <v>39</v>
      </c>
      <c r="D10" s="193">
        <v>80</v>
      </c>
      <c r="E10" s="186"/>
      <c r="F10" s="190"/>
      <c r="G10" s="191">
        <f t="shared" ref="G10:G14" si="5">E10*F10</f>
        <v>0</v>
      </c>
      <c r="H10" s="335">
        <f t="shared" ref="H10:H14" si="6">E10+G10</f>
        <v>0</v>
      </c>
      <c r="I10" s="333">
        <f t="shared" ref="I10:I14" si="7">D10*E10</f>
        <v>0</v>
      </c>
      <c r="J10" s="167">
        <f t="shared" ref="J10:J14" si="8">F10*I10</f>
        <v>0</v>
      </c>
      <c r="K10" s="169">
        <f t="shared" ref="K10:K14" si="9">I10+J10</f>
        <v>0</v>
      </c>
    </row>
    <row r="11" spans="1:23" s="53" customFormat="1" ht="36" customHeight="1" x14ac:dyDescent="0.25">
      <c r="A11" s="164" t="s">
        <v>269</v>
      </c>
      <c r="B11" s="326" t="s">
        <v>213</v>
      </c>
      <c r="C11" s="166" t="s">
        <v>39</v>
      </c>
      <c r="D11" s="193">
        <v>122</v>
      </c>
      <c r="E11" s="186"/>
      <c r="F11" s="190"/>
      <c r="G11" s="191">
        <f t="shared" si="5"/>
        <v>0</v>
      </c>
      <c r="H11" s="335">
        <f t="shared" si="6"/>
        <v>0</v>
      </c>
      <c r="I11" s="333">
        <f t="shared" si="7"/>
        <v>0</v>
      </c>
      <c r="J11" s="167">
        <f t="shared" si="8"/>
        <v>0</v>
      </c>
      <c r="K11" s="169">
        <f t="shared" si="9"/>
        <v>0</v>
      </c>
    </row>
    <row r="12" spans="1:23" s="53" customFormat="1" ht="36" customHeight="1" x14ac:dyDescent="0.25">
      <c r="A12" s="164" t="s">
        <v>270</v>
      </c>
      <c r="B12" s="330" t="s">
        <v>215</v>
      </c>
      <c r="C12" s="166" t="s">
        <v>39</v>
      </c>
      <c r="D12" s="193">
        <v>100</v>
      </c>
      <c r="E12" s="186"/>
      <c r="F12" s="190"/>
      <c r="G12" s="191">
        <f t="shared" si="5"/>
        <v>0</v>
      </c>
      <c r="H12" s="335">
        <f t="shared" si="6"/>
        <v>0</v>
      </c>
      <c r="I12" s="333">
        <f t="shared" si="7"/>
        <v>0</v>
      </c>
      <c r="J12" s="167">
        <f t="shared" si="8"/>
        <v>0</v>
      </c>
      <c r="K12" s="169">
        <f t="shared" si="9"/>
        <v>0</v>
      </c>
    </row>
    <row r="13" spans="1:23" s="53" customFormat="1" ht="36" customHeight="1" x14ac:dyDescent="0.25">
      <c r="A13" s="164" t="s">
        <v>271</v>
      </c>
      <c r="B13" s="326" t="s">
        <v>217</v>
      </c>
      <c r="C13" s="166" t="s">
        <v>39</v>
      </c>
      <c r="D13" s="193">
        <v>120</v>
      </c>
      <c r="E13" s="186"/>
      <c r="F13" s="190"/>
      <c r="G13" s="191">
        <f t="shared" si="5"/>
        <v>0</v>
      </c>
      <c r="H13" s="335">
        <f t="shared" si="6"/>
        <v>0</v>
      </c>
      <c r="I13" s="333">
        <f t="shared" si="7"/>
        <v>0</v>
      </c>
      <c r="J13" s="167">
        <f t="shared" si="8"/>
        <v>0</v>
      </c>
      <c r="K13" s="169">
        <f t="shared" si="9"/>
        <v>0</v>
      </c>
    </row>
    <row r="14" spans="1:23" s="53" customFormat="1" ht="36" customHeight="1" x14ac:dyDescent="0.25">
      <c r="A14" s="164" t="s">
        <v>272</v>
      </c>
      <c r="B14" s="330" t="s">
        <v>175</v>
      </c>
      <c r="C14" s="166" t="s">
        <v>39</v>
      </c>
      <c r="D14" s="193">
        <v>120</v>
      </c>
      <c r="E14" s="186"/>
      <c r="F14" s="190"/>
      <c r="G14" s="191">
        <f t="shared" si="5"/>
        <v>0</v>
      </c>
      <c r="H14" s="335">
        <f t="shared" si="6"/>
        <v>0</v>
      </c>
      <c r="I14" s="333">
        <f t="shared" si="7"/>
        <v>0</v>
      </c>
      <c r="J14" s="167">
        <f t="shared" si="8"/>
        <v>0</v>
      </c>
      <c r="K14" s="169">
        <f t="shared" si="9"/>
        <v>0</v>
      </c>
    </row>
    <row r="15" spans="1:23" s="53" customFormat="1" ht="36" customHeight="1" x14ac:dyDescent="0.25">
      <c r="A15" s="164" t="s">
        <v>273</v>
      </c>
      <c r="B15" s="199" t="s">
        <v>220</v>
      </c>
      <c r="C15" s="166" t="s">
        <v>39</v>
      </c>
      <c r="D15" s="193">
        <v>60</v>
      </c>
      <c r="E15" s="186"/>
      <c r="F15" s="190"/>
      <c r="G15" s="191">
        <f t="shared" ref="G15:G16" si="10">E15*F15</f>
        <v>0</v>
      </c>
      <c r="H15" s="335">
        <f t="shared" ref="H15:H16" si="11">E15+G15</f>
        <v>0</v>
      </c>
      <c r="I15" s="333">
        <f t="shared" ref="I15:I16" si="12">D15*E15</f>
        <v>0</v>
      </c>
      <c r="J15" s="167">
        <f t="shared" ref="J15:J16" si="13">F15*I15</f>
        <v>0</v>
      </c>
      <c r="K15" s="169">
        <f t="shared" ref="K15:K16" si="14">I15+J15</f>
        <v>0</v>
      </c>
    </row>
    <row r="16" spans="1:23" s="53" customFormat="1" ht="36" customHeight="1" thickBot="1" x14ac:dyDescent="0.3">
      <c r="A16" s="164" t="s">
        <v>274</v>
      </c>
      <c r="B16" s="165" t="s">
        <v>222</v>
      </c>
      <c r="C16" s="166" t="s">
        <v>39</v>
      </c>
      <c r="D16" s="193">
        <v>120</v>
      </c>
      <c r="E16" s="187"/>
      <c r="F16" s="190"/>
      <c r="G16" s="191">
        <f t="shared" si="10"/>
        <v>0</v>
      </c>
      <c r="H16" s="168">
        <f t="shared" si="11"/>
        <v>0</v>
      </c>
      <c r="I16" s="187">
        <f t="shared" si="12"/>
        <v>0</v>
      </c>
      <c r="J16" s="167">
        <f t="shared" si="13"/>
        <v>0</v>
      </c>
      <c r="K16" s="169">
        <f t="shared" si="14"/>
        <v>0</v>
      </c>
    </row>
    <row r="17" spans="1:11" s="75" customFormat="1" ht="24.95" customHeight="1" thickBot="1" x14ac:dyDescent="0.3">
      <c r="A17" s="205"/>
      <c r="B17" s="205"/>
      <c r="C17" s="205"/>
      <c r="D17" s="206"/>
      <c r="E17" s="423" t="s">
        <v>308</v>
      </c>
      <c r="F17" s="423"/>
      <c r="G17" s="423"/>
      <c r="H17" s="424"/>
      <c r="I17" s="323">
        <f>SUM(I8:I16)</f>
        <v>0</v>
      </c>
      <c r="J17" s="205"/>
      <c r="K17" s="322">
        <f>SUM(K8:K16)</f>
        <v>0</v>
      </c>
    </row>
    <row r="18" spans="1:11" s="61" customFormat="1" ht="11.25" customHeight="1" x14ac:dyDescent="0.2">
      <c r="A18" s="54"/>
      <c r="B18" s="55"/>
      <c r="C18" s="56"/>
      <c r="D18" s="57"/>
      <c r="E18" s="58"/>
      <c r="F18" s="58"/>
      <c r="G18" s="59"/>
      <c r="H18" s="59"/>
      <c r="I18" s="58"/>
      <c r="J18" s="58"/>
      <c r="K18" s="60"/>
    </row>
    <row r="19" spans="1:11" s="19" customFormat="1" ht="19.5" customHeight="1" x14ac:dyDescent="0.25">
      <c r="A19" s="384" t="s">
        <v>38</v>
      </c>
      <c r="B19" s="384"/>
      <c r="C19" s="384"/>
      <c r="D19" s="384"/>
      <c r="E19" s="384"/>
      <c r="F19" s="384"/>
      <c r="G19" s="384"/>
    </row>
    <row r="20" spans="1:11" s="19" customFormat="1" ht="9" customHeight="1" x14ac:dyDescent="0.25">
      <c r="A20" s="274"/>
      <c r="B20" s="274"/>
      <c r="C20" s="274"/>
      <c r="D20" s="274"/>
      <c r="E20" s="274"/>
      <c r="F20" s="274"/>
      <c r="G20" s="274"/>
    </row>
    <row r="21" spans="1:11" s="62" customFormat="1" ht="15.75" customHeight="1" x14ac:dyDescent="0.25">
      <c r="A21" s="385" t="s">
        <v>1</v>
      </c>
      <c r="B21" s="385"/>
      <c r="C21" s="420" t="str">
        <f>IF('Príloha č. 1'!$C$6="","",'Príloha č. 1'!$C$6)</f>
        <v/>
      </c>
      <c r="D21" s="420"/>
      <c r="E21" s="420"/>
      <c r="F21" s="420"/>
      <c r="G21" s="420"/>
    </row>
    <row r="22" spans="1:11" s="62" customFormat="1" ht="15.75" customHeight="1" x14ac:dyDescent="0.25">
      <c r="A22" s="381" t="s">
        <v>2</v>
      </c>
      <c r="B22" s="381"/>
      <c r="C22" s="421" t="str">
        <f>IF('Príloha č. 1'!$C$7="","",'Príloha č. 1'!$C$7)</f>
        <v/>
      </c>
      <c r="D22" s="421"/>
      <c r="E22" s="421"/>
      <c r="F22" s="421"/>
      <c r="G22" s="421"/>
    </row>
    <row r="23" spans="1:11" s="62" customFormat="1" ht="15.75" customHeight="1" x14ac:dyDescent="0.25">
      <c r="A23" s="381" t="s">
        <v>3</v>
      </c>
      <c r="B23" s="381"/>
      <c r="C23" s="422" t="str">
        <f>IF('Príloha č. 1'!C8:D8="","",'Príloha č. 1'!C8:D8)</f>
        <v/>
      </c>
      <c r="D23" s="422"/>
      <c r="E23" s="422"/>
      <c r="F23" s="422"/>
      <c r="G23" s="422"/>
    </row>
    <row r="24" spans="1:11" s="62" customFormat="1" ht="15.75" customHeight="1" x14ac:dyDescent="0.25">
      <c r="A24" s="381" t="s">
        <v>4</v>
      </c>
      <c r="B24" s="381"/>
      <c r="C24" s="422" t="str">
        <f>IF('Príloha č. 1'!C9:D9="","",'Príloha č. 1'!C9:D9)</f>
        <v/>
      </c>
      <c r="D24" s="422"/>
      <c r="E24" s="422"/>
      <c r="F24" s="422"/>
      <c r="G24" s="422"/>
    </row>
    <row r="27" spans="1:11" ht="15.75" customHeight="1" x14ac:dyDescent="0.2">
      <c r="A27" s="41" t="s">
        <v>8</v>
      </c>
      <c r="B27" s="181" t="str">
        <f>IF('Príloha č. 1'!B23:B23="","",'Príloha č. 1'!B23:B23)</f>
        <v/>
      </c>
    </row>
    <row r="28" spans="1:11" ht="15.75" customHeight="1" x14ac:dyDescent="0.2">
      <c r="A28" s="41" t="s">
        <v>9</v>
      </c>
      <c r="B28" s="32" t="str">
        <f>IF('Príloha č. 1'!B24:B24="","",'Príloha č. 1'!B24:B24)</f>
        <v/>
      </c>
    </row>
    <row r="29" spans="1:11" ht="12.75" customHeight="1" x14ac:dyDescent="0.2">
      <c r="K29" s="84"/>
    </row>
    <row r="30" spans="1:11" ht="33.75" customHeight="1" x14ac:dyDescent="0.2">
      <c r="I30" s="419" t="s">
        <v>372</v>
      </c>
      <c r="J30" s="419"/>
      <c r="K30" s="419"/>
    </row>
    <row r="31" spans="1:11" s="64" customFormat="1" ht="11.25" x14ac:dyDescent="0.2">
      <c r="A31" s="383" t="s">
        <v>10</v>
      </c>
      <c r="B31" s="383"/>
    </row>
    <row r="32" spans="1:11" s="69" customFormat="1" ht="12" customHeight="1" x14ac:dyDescent="0.2">
      <c r="A32" s="65"/>
      <c r="B32" s="66" t="s">
        <v>11</v>
      </c>
      <c r="C32" s="67"/>
      <c r="D32" s="68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30:K30"/>
    <mergeCell ref="A31:B31"/>
    <mergeCell ref="E17:H17"/>
    <mergeCell ref="A19:G19"/>
    <mergeCell ref="A21:B21"/>
    <mergeCell ref="C21:G21"/>
    <mergeCell ref="A22:B22"/>
    <mergeCell ref="C22:G22"/>
    <mergeCell ref="A23:B23"/>
    <mergeCell ref="C23:G23"/>
    <mergeCell ref="A24:B24"/>
    <mergeCell ref="C24:G24"/>
  </mergeCells>
  <conditionalFormatting sqref="I18:J18">
    <cfRule type="cellIs" dxfId="67" priority="4" operator="greaterThan">
      <formula>2560820</formula>
    </cfRule>
  </conditionalFormatting>
  <conditionalFormatting sqref="B27:B28">
    <cfRule type="containsBlanks" dxfId="66" priority="3">
      <formula>LEN(TRIM(B27))=0</formula>
    </cfRule>
  </conditionalFormatting>
  <conditionalFormatting sqref="E18:F18">
    <cfRule type="cellIs" dxfId="65" priority="2" operator="greaterThan">
      <formula>2560820</formula>
    </cfRule>
  </conditionalFormatting>
  <conditionalFormatting sqref="C21:G24">
    <cfRule type="containsBlanks" dxfId="64" priority="1">
      <formula>LEN(TRIM(C21))=0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8">
    <tabColor theme="9" tint="0.39997558519241921"/>
  </sheetPr>
  <dimension ref="A1:W27"/>
  <sheetViews>
    <sheetView showGridLines="0" zoomScale="90" zoomScaleNormal="90" workbookViewId="0">
      <selection activeCell="E15" sqref="A14:G15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95" t="s">
        <v>12</v>
      </c>
      <c r="B1" s="395"/>
    </row>
    <row r="2" spans="1:23" ht="37.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23" s="42" customFormat="1" ht="42" customHeight="1" x14ac:dyDescent="0.25">
      <c r="A3" s="397" t="s">
        <v>45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23" s="23" customFormat="1" ht="39.75" customHeight="1" thickBot="1" x14ac:dyDescent="0.25">
      <c r="A4" s="425" t="s">
        <v>381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M4" s="43"/>
      <c r="N4" s="43"/>
      <c r="Q4" s="43"/>
      <c r="R4" s="43"/>
      <c r="W4" s="43"/>
    </row>
    <row r="5" spans="1:23" s="44" customFormat="1" ht="18.75" customHeight="1" x14ac:dyDescent="0.25">
      <c r="A5" s="426" t="s">
        <v>41</v>
      </c>
      <c r="B5" s="428" t="s">
        <v>40</v>
      </c>
      <c r="C5" s="430" t="s">
        <v>42</v>
      </c>
      <c r="D5" s="432" t="s">
        <v>87</v>
      </c>
      <c r="E5" s="434" t="s">
        <v>86</v>
      </c>
      <c r="F5" s="435"/>
      <c r="G5" s="435"/>
      <c r="H5" s="435"/>
      <c r="I5" s="436" t="s">
        <v>426</v>
      </c>
      <c r="J5" s="437"/>
      <c r="K5" s="438"/>
    </row>
    <row r="6" spans="1:23" s="44" customFormat="1" ht="42" customHeight="1" x14ac:dyDescent="0.25">
      <c r="A6" s="427"/>
      <c r="B6" s="429"/>
      <c r="C6" s="431"/>
      <c r="D6" s="433"/>
      <c r="E6" s="45" t="s">
        <v>43</v>
      </c>
      <c r="F6" s="45" t="s">
        <v>93</v>
      </c>
      <c r="G6" s="46" t="s">
        <v>297</v>
      </c>
      <c r="H6" s="79" t="s">
        <v>44</v>
      </c>
      <c r="I6" s="81" t="s">
        <v>43</v>
      </c>
      <c r="J6" s="46" t="s">
        <v>297</v>
      </c>
      <c r="K6" s="71" t="s">
        <v>44</v>
      </c>
    </row>
    <row r="7" spans="1:23" s="50" customFormat="1" ht="12" customHeight="1" x14ac:dyDescent="0.25">
      <c r="A7" s="72" t="s">
        <v>27</v>
      </c>
      <c r="B7" s="47" t="s">
        <v>28</v>
      </c>
      <c r="C7" s="48" t="s">
        <v>29</v>
      </c>
      <c r="D7" s="49" t="s">
        <v>30</v>
      </c>
      <c r="E7" s="76" t="s">
        <v>31</v>
      </c>
      <c r="F7" s="183" t="s">
        <v>32</v>
      </c>
      <c r="G7" s="77" t="s">
        <v>33</v>
      </c>
      <c r="H7" s="80" t="s">
        <v>34</v>
      </c>
      <c r="I7" s="82" t="s">
        <v>35</v>
      </c>
      <c r="J7" s="189" t="s">
        <v>36</v>
      </c>
      <c r="K7" s="78" t="s">
        <v>53</v>
      </c>
    </row>
    <row r="8" spans="1:23" s="53" customFormat="1" ht="36" customHeight="1" x14ac:dyDescent="0.25">
      <c r="A8" s="73" t="s">
        <v>27</v>
      </c>
      <c r="B8" s="327" t="s">
        <v>230</v>
      </c>
      <c r="C8" s="51" t="s">
        <v>39</v>
      </c>
      <c r="D8" s="192">
        <v>120</v>
      </c>
      <c r="E8" s="184"/>
      <c r="F8" s="190"/>
      <c r="G8" s="191">
        <f>E8*F8</f>
        <v>0</v>
      </c>
      <c r="H8" s="168">
        <f>E8+G8</f>
        <v>0</v>
      </c>
      <c r="I8" s="204">
        <f>D8*E8</f>
        <v>0</v>
      </c>
      <c r="J8" s="167">
        <f>F8*I8</f>
        <v>0</v>
      </c>
      <c r="K8" s="169">
        <f>I8+J8</f>
        <v>0</v>
      </c>
    </row>
    <row r="9" spans="1:23" s="53" customFormat="1" ht="36" customHeight="1" x14ac:dyDescent="0.25">
      <c r="A9" s="164" t="s">
        <v>28</v>
      </c>
      <c r="B9" s="326" t="s">
        <v>209</v>
      </c>
      <c r="C9" s="166" t="s">
        <v>39</v>
      </c>
      <c r="D9" s="193">
        <v>20</v>
      </c>
      <c r="E9" s="186"/>
      <c r="F9" s="190"/>
      <c r="G9" s="191">
        <f t="shared" ref="G9" si="0">E9*F9</f>
        <v>0</v>
      </c>
      <c r="H9" s="168">
        <f t="shared" ref="H9" si="1">E9+G9</f>
        <v>0</v>
      </c>
      <c r="I9" s="186">
        <f t="shared" ref="I9" si="2">D9*E9</f>
        <v>0</v>
      </c>
      <c r="J9" s="167">
        <f t="shared" ref="J9" si="3">F9*I9</f>
        <v>0</v>
      </c>
      <c r="K9" s="169">
        <f t="shared" ref="K9" si="4">I9+J9</f>
        <v>0</v>
      </c>
    </row>
    <row r="10" spans="1:23" s="53" customFormat="1" ht="36" customHeight="1" x14ac:dyDescent="0.25">
      <c r="A10" s="164" t="s">
        <v>29</v>
      </c>
      <c r="B10" s="199" t="s">
        <v>233</v>
      </c>
      <c r="C10" s="166" t="s">
        <v>39</v>
      </c>
      <c r="D10" s="193">
        <v>30</v>
      </c>
      <c r="E10" s="186"/>
      <c r="F10" s="190"/>
      <c r="G10" s="191">
        <f t="shared" ref="G10:G11" si="5">E10*F10</f>
        <v>0</v>
      </c>
      <c r="H10" s="168">
        <f t="shared" ref="H10:H11" si="6">E10+G10</f>
        <v>0</v>
      </c>
      <c r="I10" s="186">
        <f t="shared" ref="I10:I11" si="7">D10*E10</f>
        <v>0</v>
      </c>
      <c r="J10" s="167">
        <f t="shared" ref="J10:J11" si="8">F10*I10</f>
        <v>0</v>
      </c>
      <c r="K10" s="169">
        <f t="shared" ref="K10:K11" si="9">I10+J10</f>
        <v>0</v>
      </c>
    </row>
    <row r="11" spans="1:23" s="53" customFormat="1" ht="36" customHeight="1" thickBot="1" x14ac:dyDescent="0.3">
      <c r="A11" s="164" t="s">
        <v>30</v>
      </c>
      <c r="B11" s="165" t="s">
        <v>175</v>
      </c>
      <c r="C11" s="166" t="s">
        <v>39</v>
      </c>
      <c r="D11" s="193">
        <v>10</v>
      </c>
      <c r="E11" s="187"/>
      <c r="F11" s="190"/>
      <c r="G11" s="191">
        <f t="shared" si="5"/>
        <v>0</v>
      </c>
      <c r="H11" s="168">
        <f t="shared" si="6"/>
        <v>0</v>
      </c>
      <c r="I11" s="187">
        <f t="shared" si="7"/>
        <v>0</v>
      </c>
      <c r="J11" s="167">
        <f t="shared" si="8"/>
        <v>0</v>
      </c>
      <c r="K11" s="169">
        <f t="shared" si="9"/>
        <v>0</v>
      </c>
    </row>
    <row r="12" spans="1:23" s="75" customFormat="1" ht="24.95" customHeight="1" thickBot="1" x14ac:dyDescent="0.3">
      <c r="A12" s="205"/>
      <c r="B12" s="205"/>
      <c r="C12" s="205"/>
      <c r="D12" s="206"/>
      <c r="E12" s="423" t="s">
        <v>309</v>
      </c>
      <c r="F12" s="423"/>
      <c r="G12" s="423"/>
      <c r="H12" s="424"/>
      <c r="I12" s="323">
        <f>SUM(I8:I11)</f>
        <v>0</v>
      </c>
      <c r="J12" s="205"/>
      <c r="K12" s="322">
        <f>SUM(K8:K11)</f>
        <v>0</v>
      </c>
    </row>
    <row r="13" spans="1:23" s="61" customFormat="1" ht="11.25" customHeight="1" x14ac:dyDescent="0.2">
      <c r="A13" s="54"/>
      <c r="B13" s="55"/>
      <c r="C13" s="56"/>
      <c r="D13" s="57"/>
      <c r="E13" s="58"/>
      <c r="F13" s="58"/>
      <c r="G13" s="59"/>
      <c r="H13" s="59"/>
      <c r="I13" s="58"/>
      <c r="J13" s="58"/>
      <c r="K13" s="60"/>
    </row>
    <row r="14" spans="1:23" s="19" customFormat="1" ht="19.5" customHeight="1" x14ac:dyDescent="0.25">
      <c r="A14" s="384" t="s">
        <v>38</v>
      </c>
      <c r="B14" s="384"/>
      <c r="C14" s="384"/>
      <c r="D14" s="384"/>
      <c r="E14" s="384"/>
      <c r="F14" s="384"/>
      <c r="G14" s="384"/>
    </row>
    <row r="15" spans="1:23" s="19" customFormat="1" ht="9" customHeight="1" x14ac:dyDescent="0.25">
      <c r="A15" s="274"/>
      <c r="B15" s="274"/>
      <c r="C15" s="274"/>
      <c r="D15" s="274"/>
      <c r="E15" s="274"/>
      <c r="F15" s="274"/>
      <c r="G15" s="274"/>
    </row>
    <row r="16" spans="1:23" s="62" customFormat="1" ht="15.75" customHeight="1" x14ac:dyDescent="0.25">
      <c r="A16" s="385" t="s">
        <v>1</v>
      </c>
      <c r="B16" s="385"/>
      <c r="C16" s="420" t="str">
        <f>IF('Príloha č. 1'!$C$6="","",'Príloha č. 1'!$C$6)</f>
        <v/>
      </c>
      <c r="D16" s="420"/>
      <c r="E16" s="420"/>
      <c r="F16" s="420"/>
      <c r="G16" s="420"/>
    </row>
    <row r="17" spans="1:11" s="62" customFormat="1" ht="15.75" customHeight="1" x14ac:dyDescent="0.25">
      <c r="A17" s="381" t="s">
        <v>2</v>
      </c>
      <c r="B17" s="381"/>
      <c r="C17" s="421" t="str">
        <f>IF('Príloha č. 1'!$C$7="","",'Príloha č. 1'!$C$7)</f>
        <v/>
      </c>
      <c r="D17" s="421"/>
      <c r="E17" s="421"/>
      <c r="F17" s="421"/>
      <c r="G17" s="421"/>
    </row>
    <row r="18" spans="1:11" s="62" customFormat="1" ht="15.75" customHeight="1" x14ac:dyDescent="0.25">
      <c r="A18" s="381" t="s">
        <v>3</v>
      </c>
      <c r="B18" s="381"/>
      <c r="C18" s="422" t="str">
        <f>IF('Príloha č. 1'!C8:D8="","",'Príloha č. 1'!C8:D8)</f>
        <v/>
      </c>
      <c r="D18" s="422"/>
      <c r="E18" s="422"/>
      <c r="F18" s="422"/>
      <c r="G18" s="422"/>
    </row>
    <row r="19" spans="1:11" s="62" customFormat="1" ht="15.75" customHeight="1" x14ac:dyDescent="0.25">
      <c r="A19" s="381" t="s">
        <v>4</v>
      </c>
      <c r="B19" s="381"/>
      <c r="C19" s="422" t="str">
        <f>IF('Príloha č. 1'!C9:D9="","",'Príloha č. 1'!C9:D9)</f>
        <v/>
      </c>
      <c r="D19" s="422"/>
      <c r="E19" s="422"/>
      <c r="F19" s="422"/>
      <c r="G19" s="422"/>
    </row>
    <row r="22" spans="1:11" ht="15.75" customHeight="1" x14ac:dyDescent="0.2">
      <c r="A22" s="41" t="s">
        <v>8</v>
      </c>
      <c r="B22" s="181" t="str">
        <f>IF('Príloha č. 1'!B23:B23="","",'Príloha č. 1'!B23:B23)</f>
        <v/>
      </c>
    </row>
    <row r="23" spans="1:11" ht="15.75" customHeight="1" x14ac:dyDescent="0.2">
      <c r="A23" s="41" t="s">
        <v>9</v>
      </c>
      <c r="B23" s="32" t="str">
        <f>IF('Príloha č. 1'!B24:B24="","",'Príloha č. 1'!B24:B24)</f>
        <v/>
      </c>
    </row>
    <row r="24" spans="1:11" ht="12.75" customHeight="1" x14ac:dyDescent="0.2">
      <c r="K24" s="84"/>
    </row>
    <row r="25" spans="1:11" ht="33.75" customHeight="1" x14ac:dyDescent="0.2">
      <c r="I25" s="419" t="s">
        <v>372</v>
      </c>
      <c r="J25" s="419"/>
      <c r="K25" s="419"/>
    </row>
    <row r="26" spans="1:11" s="64" customFormat="1" ht="11.25" x14ac:dyDescent="0.2">
      <c r="A26" s="383" t="s">
        <v>10</v>
      </c>
      <c r="B26" s="383"/>
    </row>
    <row r="27" spans="1:11" s="69" customFormat="1" ht="12" customHeight="1" x14ac:dyDescent="0.2">
      <c r="A27" s="65"/>
      <c r="B27" s="66" t="s">
        <v>11</v>
      </c>
      <c r="C27" s="67"/>
      <c r="D27" s="68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5:K25"/>
    <mergeCell ref="A26:B26"/>
    <mergeCell ref="E12:H12"/>
    <mergeCell ref="A14:G14"/>
    <mergeCell ref="A16:B16"/>
    <mergeCell ref="C16:G16"/>
    <mergeCell ref="A17:B17"/>
    <mergeCell ref="C17:G17"/>
    <mergeCell ref="A18:B18"/>
    <mergeCell ref="C18:G18"/>
    <mergeCell ref="A19:B19"/>
    <mergeCell ref="C19:G19"/>
  </mergeCells>
  <conditionalFormatting sqref="I13:J13">
    <cfRule type="cellIs" dxfId="63" priority="4" operator="greaterThan">
      <formula>2560820</formula>
    </cfRule>
  </conditionalFormatting>
  <conditionalFormatting sqref="B22:B23">
    <cfRule type="containsBlanks" dxfId="62" priority="3">
      <formula>LEN(TRIM(B22))=0</formula>
    </cfRule>
  </conditionalFormatting>
  <conditionalFormatting sqref="E13:F13">
    <cfRule type="cellIs" dxfId="61" priority="2" operator="greaterThan">
      <formula>2560820</formula>
    </cfRule>
  </conditionalFormatting>
  <conditionalFormatting sqref="C16:G19">
    <cfRule type="containsBlanks" dxfId="60" priority="1">
      <formula>LEN(TRIM(C16))=0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9">
    <tabColor theme="9" tint="0.39997558519241921"/>
  </sheetPr>
  <dimension ref="A1:W27"/>
  <sheetViews>
    <sheetView showGridLines="0" zoomScale="90" zoomScaleNormal="90" workbookViewId="0">
      <selection activeCell="D12" sqref="D12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95" t="s">
        <v>12</v>
      </c>
      <c r="B1" s="395"/>
    </row>
    <row r="2" spans="1:23" ht="37.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23" s="42" customFormat="1" ht="42" customHeight="1" x14ac:dyDescent="0.25">
      <c r="A3" s="397" t="s">
        <v>45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23" s="23" customFormat="1" ht="48.75" customHeight="1" thickBot="1" x14ac:dyDescent="0.25">
      <c r="A4" s="425" t="s">
        <v>379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M4" s="43"/>
      <c r="N4" s="43"/>
      <c r="Q4" s="43"/>
      <c r="R4" s="43"/>
      <c r="W4" s="43"/>
    </row>
    <row r="5" spans="1:23" s="44" customFormat="1" ht="18.75" customHeight="1" x14ac:dyDescent="0.25">
      <c r="A5" s="426" t="s">
        <v>41</v>
      </c>
      <c r="B5" s="428" t="s">
        <v>40</v>
      </c>
      <c r="C5" s="430" t="s">
        <v>42</v>
      </c>
      <c r="D5" s="432" t="s">
        <v>87</v>
      </c>
      <c r="E5" s="434" t="s">
        <v>86</v>
      </c>
      <c r="F5" s="435"/>
      <c r="G5" s="435"/>
      <c r="H5" s="435"/>
      <c r="I5" s="436" t="s">
        <v>426</v>
      </c>
      <c r="J5" s="437"/>
      <c r="K5" s="438"/>
    </row>
    <row r="6" spans="1:23" s="44" customFormat="1" ht="43.5" customHeight="1" x14ac:dyDescent="0.25">
      <c r="A6" s="427"/>
      <c r="B6" s="429"/>
      <c r="C6" s="431"/>
      <c r="D6" s="433"/>
      <c r="E6" s="45" t="s">
        <v>43</v>
      </c>
      <c r="F6" s="45" t="s">
        <v>93</v>
      </c>
      <c r="G6" s="46" t="s">
        <v>297</v>
      </c>
      <c r="H6" s="79" t="s">
        <v>44</v>
      </c>
      <c r="I6" s="81" t="s">
        <v>43</v>
      </c>
      <c r="J6" s="46" t="s">
        <v>297</v>
      </c>
      <c r="K6" s="71" t="s">
        <v>44</v>
      </c>
    </row>
    <row r="7" spans="1:23" s="50" customFormat="1" ht="12" customHeight="1" x14ac:dyDescent="0.25">
      <c r="A7" s="72" t="s">
        <v>27</v>
      </c>
      <c r="B7" s="47" t="s">
        <v>28</v>
      </c>
      <c r="C7" s="48" t="s">
        <v>29</v>
      </c>
      <c r="D7" s="49" t="s">
        <v>30</v>
      </c>
      <c r="E7" s="76" t="s">
        <v>31</v>
      </c>
      <c r="F7" s="183" t="s">
        <v>32</v>
      </c>
      <c r="G7" s="77" t="s">
        <v>33</v>
      </c>
      <c r="H7" s="80" t="s">
        <v>34</v>
      </c>
      <c r="I7" s="82" t="s">
        <v>35</v>
      </c>
      <c r="J7" s="189" t="s">
        <v>36</v>
      </c>
      <c r="K7" s="78" t="s">
        <v>53</v>
      </c>
    </row>
    <row r="8" spans="1:23" s="53" customFormat="1" ht="36" customHeight="1" x14ac:dyDescent="0.25">
      <c r="A8" s="73" t="s">
        <v>27</v>
      </c>
      <c r="B8" s="325" t="s">
        <v>277</v>
      </c>
      <c r="C8" s="51" t="s">
        <v>39</v>
      </c>
      <c r="D8" s="192">
        <v>120</v>
      </c>
      <c r="E8" s="184"/>
      <c r="F8" s="190"/>
      <c r="G8" s="191">
        <f>E8*F8</f>
        <v>0</v>
      </c>
      <c r="H8" s="168">
        <f>E8+G8</f>
        <v>0</v>
      </c>
      <c r="I8" s="184">
        <f>D8*E8</f>
        <v>0</v>
      </c>
      <c r="J8" s="167">
        <f>F8*I8</f>
        <v>0</v>
      </c>
      <c r="K8" s="169">
        <f>I8+J8</f>
        <v>0</v>
      </c>
    </row>
    <row r="9" spans="1:23" s="53" customFormat="1" ht="36" customHeight="1" x14ac:dyDescent="0.25">
      <c r="A9" s="164" t="s">
        <v>28</v>
      </c>
      <c r="B9" s="330" t="s">
        <v>364</v>
      </c>
      <c r="C9" s="166" t="s">
        <v>39</v>
      </c>
      <c r="D9" s="193">
        <v>120</v>
      </c>
      <c r="E9" s="186"/>
      <c r="F9" s="190"/>
      <c r="G9" s="191">
        <f t="shared" ref="G9" si="0">E9*F9</f>
        <v>0</v>
      </c>
      <c r="H9" s="335">
        <f t="shared" ref="H9" si="1">E9+G9</f>
        <v>0</v>
      </c>
      <c r="I9" s="333">
        <f t="shared" ref="I9" si="2">D9*E9</f>
        <v>0</v>
      </c>
      <c r="J9" s="167">
        <f t="shared" ref="J9" si="3">F9*I9</f>
        <v>0</v>
      </c>
      <c r="K9" s="169">
        <f t="shared" ref="K9" si="4">I9+J9</f>
        <v>0</v>
      </c>
    </row>
    <row r="10" spans="1:23" s="53" customFormat="1" ht="36" customHeight="1" x14ac:dyDescent="0.25">
      <c r="A10" s="164" t="s">
        <v>29</v>
      </c>
      <c r="B10" s="199" t="s">
        <v>281</v>
      </c>
      <c r="C10" s="166" t="s">
        <v>39</v>
      </c>
      <c r="D10" s="193">
        <v>80</v>
      </c>
      <c r="E10" s="186"/>
      <c r="F10" s="190"/>
      <c r="G10" s="191">
        <f t="shared" ref="G10:G11" si="5">E10*F10</f>
        <v>0</v>
      </c>
      <c r="H10" s="335">
        <f t="shared" ref="H10:H11" si="6">E10+G10</f>
        <v>0</v>
      </c>
      <c r="I10" s="333">
        <f t="shared" ref="I10:I11" si="7">D10*E10</f>
        <v>0</v>
      </c>
      <c r="J10" s="167">
        <f t="shared" ref="J10:J11" si="8">F10*I10</f>
        <v>0</v>
      </c>
      <c r="K10" s="169">
        <f t="shared" ref="K10:K11" si="9">I10+J10</f>
        <v>0</v>
      </c>
    </row>
    <row r="11" spans="1:23" s="53" customFormat="1" ht="36" customHeight="1" thickBot="1" x14ac:dyDescent="0.3">
      <c r="A11" s="164" t="s">
        <v>30</v>
      </c>
      <c r="B11" s="165" t="s">
        <v>175</v>
      </c>
      <c r="C11" s="166" t="s">
        <v>39</v>
      </c>
      <c r="D11" s="193">
        <v>80</v>
      </c>
      <c r="E11" s="187"/>
      <c r="F11" s="190"/>
      <c r="G11" s="191">
        <f t="shared" si="5"/>
        <v>0</v>
      </c>
      <c r="H11" s="168">
        <f t="shared" si="6"/>
        <v>0</v>
      </c>
      <c r="I11" s="187">
        <f t="shared" si="7"/>
        <v>0</v>
      </c>
      <c r="J11" s="167">
        <f t="shared" si="8"/>
        <v>0</v>
      </c>
      <c r="K11" s="169">
        <f t="shared" si="9"/>
        <v>0</v>
      </c>
    </row>
    <row r="12" spans="1:23" s="75" customFormat="1" ht="24.95" customHeight="1" thickBot="1" x14ac:dyDescent="0.3">
      <c r="A12" s="205"/>
      <c r="B12" s="205"/>
      <c r="C12" s="205"/>
      <c r="D12" s="206"/>
      <c r="E12" s="423" t="s">
        <v>305</v>
      </c>
      <c r="F12" s="423"/>
      <c r="G12" s="423"/>
      <c r="H12" s="424"/>
      <c r="I12" s="323">
        <f>SUM(I8:I11)</f>
        <v>0</v>
      </c>
      <c r="J12" s="205"/>
      <c r="K12" s="322">
        <f>SUM(K8:K11)</f>
        <v>0</v>
      </c>
    </row>
    <row r="13" spans="1:23" s="61" customFormat="1" ht="11.25" customHeight="1" x14ac:dyDescent="0.2">
      <c r="A13" s="54"/>
      <c r="B13" s="55"/>
      <c r="C13" s="56"/>
      <c r="D13" s="57"/>
      <c r="E13" s="58"/>
      <c r="F13" s="58"/>
      <c r="G13" s="59"/>
      <c r="H13" s="59"/>
      <c r="I13" s="58"/>
      <c r="J13" s="58"/>
      <c r="K13" s="60"/>
    </row>
    <row r="14" spans="1:23" s="19" customFormat="1" ht="19.5" customHeight="1" x14ac:dyDescent="0.25">
      <c r="A14" s="384" t="s">
        <v>38</v>
      </c>
      <c r="B14" s="384"/>
      <c r="C14" s="384"/>
      <c r="D14" s="384"/>
      <c r="E14" s="384"/>
      <c r="F14" s="384"/>
      <c r="G14" s="384"/>
    </row>
    <row r="15" spans="1:23" s="19" customFormat="1" ht="9" customHeight="1" x14ac:dyDescent="0.25">
      <c r="A15" s="274"/>
      <c r="B15" s="274"/>
      <c r="C15" s="274"/>
      <c r="D15" s="274"/>
      <c r="E15" s="274"/>
      <c r="F15" s="274"/>
      <c r="G15" s="274"/>
    </row>
    <row r="16" spans="1:23" s="62" customFormat="1" ht="15.75" customHeight="1" x14ac:dyDescent="0.25">
      <c r="A16" s="385" t="s">
        <v>1</v>
      </c>
      <c r="B16" s="385"/>
      <c r="C16" s="420" t="str">
        <f>IF('Príloha č. 1'!$C$6="","",'Príloha č. 1'!$C$6)</f>
        <v/>
      </c>
      <c r="D16" s="420"/>
      <c r="E16" s="420"/>
      <c r="F16" s="420"/>
      <c r="G16" s="420"/>
    </row>
    <row r="17" spans="1:11" s="62" customFormat="1" ht="15.75" customHeight="1" x14ac:dyDescent="0.25">
      <c r="A17" s="381" t="s">
        <v>2</v>
      </c>
      <c r="B17" s="381"/>
      <c r="C17" s="421" t="str">
        <f>IF('Príloha č. 1'!$C$7="","",'Príloha č. 1'!$C$7)</f>
        <v/>
      </c>
      <c r="D17" s="421"/>
      <c r="E17" s="421"/>
      <c r="F17" s="421"/>
      <c r="G17" s="421"/>
    </row>
    <row r="18" spans="1:11" s="62" customFormat="1" ht="15.75" customHeight="1" x14ac:dyDescent="0.25">
      <c r="A18" s="381" t="s">
        <v>3</v>
      </c>
      <c r="B18" s="381"/>
      <c r="C18" s="422" t="str">
        <f>IF('Príloha č. 1'!C8:D8="","",'Príloha č. 1'!C8:D8)</f>
        <v/>
      </c>
      <c r="D18" s="422"/>
      <c r="E18" s="422"/>
      <c r="F18" s="422"/>
      <c r="G18" s="422"/>
    </row>
    <row r="19" spans="1:11" s="62" customFormat="1" ht="15.75" customHeight="1" x14ac:dyDescent="0.25">
      <c r="A19" s="381" t="s">
        <v>4</v>
      </c>
      <c r="B19" s="381"/>
      <c r="C19" s="422" t="str">
        <f>IF('Príloha č. 1'!C9:D9="","",'Príloha č. 1'!C9:D9)</f>
        <v/>
      </c>
      <c r="D19" s="422"/>
      <c r="E19" s="422"/>
      <c r="F19" s="422"/>
      <c r="G19" s="422"/>
    </row>
    <row r="22" spans="1:11" ht="15.75" customHeight="1" x14ac:dyDescent="0.2">
      <c r="A22" s="41" t="s">
        <v>8</v>
      </c>
      <c r="B22" s="181" t="str">
        <f>IF('Príloha č. 1'!B23:B23="","",'Príloha č. 1'!B23:B23)</f>
        <v/>
      </c>
    </row>
    <row r="23" spans="1:11" ht="15.75" customHeight="1" x14ac:dyDescent="0.2">
      <c r="A23" s="41" t="s">
        <v>9</v>
      </c>
      <c r="B23" s="32" t="str">
        <f>IF('Príloha č. 1'!B24:B24="","",'Príloha č. 1'!B24:B24)</f>
        <v/>
      </c>
    </row>
    <row r="24" spans="1:11" ht="12.75" customHeight="1" x14ac:dyDescent="0.2">
      <c r="K24" s="84"/>
    </row>
    <row r="25" spans="1:11" ht="33.75" customHeight="1" x14ac:dyDescent="0.2">
      <c r="I25" s="419" t="s">
        <v>372</v>
      </c>
      <c r="J25" s="419"/>
      <c r="K25" s="419"/>
    </row>
    <row r="26" spans="1:11" s="64" customFormat="1" ht="11.25" x14ac:dyDescent="0.2">
      <c r="A26" s="383" t="s">
        <v>10</v>
      </c>
      <c r="B26" s="383"/>
    </row>
    <row r="27" spans="1:11" s="69" customFormat="1" ht="12" customHeight="1" x14ac:dyDescent="0.2">
      <c r="A27" s="65"/>
      <c r="B27" s="66" t="s">
        <v>11</v>
      </c>
      <c r="C27" s="67"/>
      <c r="D27" s="68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5:K25"/>
    <mergeCell ref="A26:B26"/>
    <mergeCell ref="E12:H12"/>
    <mergeCell ref="A14:G14"/>
    <mergeCell ref="A16:B16"/>
    <mergeCell ref="C16:G16"/>
    <mergeCell ref="A17:B17"/>
    <mergeCell ref="C17:G17"/>
    <mergeCell ref="A18:B18"/>
    <mergeCell ref="C18:G18"/>
    <mergeCell ref="A19:B19"/>
    <mergeCell ref="C19:G19"/>
  </mergeCells>
  <conditionalFormatting sqref="I13:J13">
    <cfRule type="cellIs" dxfId="59" priority="4" operator="greaterThan">
      <formula>2560820</formula>
    </cfRule>
  </conditionalFormatting>
  <conditionalFormatting sqref="B22:B23">
    <cfRule type="containsBlanks" dxfId="58" priority="3">
      <formula>LEN(TRIM(B22))=0</formula>
    </cfRule>
  </conditionalFormatting>
  <conditionalFormatting sqref="E13:F13">
    <cfRule type="cellIs" dxfId="57" priority="2" operator="greaterThan">
      <formula>2560820</formula>
    </cfRule>
  </conditionalFormatting>
  <conditionalFormatting sqref="C16:G19">
    <cfRule type="containsBlanks" dxfId="56" priority="1">
      <formula>LEN(TRIM(C16))=0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0">
    <tabColor theme="9" tint="0.39997558519241921"/>
  </sheetPr>
  <dimension ref="A1:W25"/>
  <sheetViews>
    <sheetView showGridLines="0" zoomScale="90" zoomScaleNormal="90" workbookViewId="0">
      <selection activeCell="D10" sqref="D10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95" t="s">
        <v>12</v>
      </c>
      <c r="B1" s="395"/>
    </row>
    <row r="2" spans="1:23" ht="37.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23" s="42" customFormat="1" ht="42" customHeight="1" x14ac:dyDescent="0.25">
      <c r="A3" s="397" t="s">
        <v>45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23" s="23" customFormat="1" ht="39" customHeight="1" thickBot="1" x14ac:dyDescent="0.25">
      <c r="A4" s="425" t="s">
        <v>306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M4" s="43"/>
      <c r="N4" s="43"/>
      <c r="Q4" s="43"/>
      <c r="R4" s="43"/>
      <c r="W4" s="43"/>
    </row>
    <row r="5" spans="1:23" s="44" customFormat="1" ht="18.75" customHeight="1" x14ac:dyDescent="0.25">
      <c r="A5" s="426" t="s">
        <v>41</v>
      </c>
      <c r="B5" s="428" t="s">
        <v>40</v>
      </c>
      <c r="C5" s="430" t="s">
        <v>42</v>
      </c>
      <c r="D5" s="432" t="s">
        <v>87</v>
      </c>
      <c r="E5" s="434" t="s">
        <v>86</v>
      </c>
      <c r="F5" s="435"/>
      <c r="G5" s="435"/>
      <c r="H5" s="435"/>
      <c r="I5" s="436" t="s">
        <v>426</v>
      </c>
      <c r="J5" s="437"/>
      <c r="K5" s="438"/>
    </row>
    <row r="6" spans="1:23" s="44" customFormat="1" ht="40.5" customHeight="1" x14ac:dyDescent="0.25">
      <c r="A6" s="427"/>
      <c r="B6" s="429"/>
      <c r="C6" s="431"/>
      <c r="D6" s="433"/>
      <c r="E6" s="45" t="s">
        <v>43</v>
      </c>
      <c r="F6" s="45" t="s">
        <v>93</v>
      </c>
      <c r="G6" s="46" t="s">
        <v>297</v>
      </c>
      <c r="H6" s="79" t="s">
        <v>44</v>
      </c>
      <c r="I6" s="81" t="s">
        <v>43</v>
      </c>
      <c r="J6" s="46" t="s">
        <v>297</v>
      </c>
      <c r="K6" s="71" t="s">
        <v>44</v>
      </c>
    </row>
    <row r="7" spans="1:23" s="50" customFormat="1" ht="12" customHeight="1" x14ac:dyDescent="0.25">
      <c r="A7" s="72" t="s">
        <v>27</v>
      </c>
      <c r="B7" s="47" t="s">
        <v>28</v>
      </c>
      <c r="C7" s="48" t="s">
        <v>29</v>
      </c>
      <c r="D7" s="49" t="s">
        <v>30</v>
      </c>
      <c r="E7" s="76" t="s">
        <v>31</v>
      </c>
      <c r="F7" s="183" t="s">
        <v>32</v>
      </c>
      <c r="G7" s="77" t="s">
        <v>33</v>
      </c>
      <c r="H7" s="80" t="s">
        <v>34</v>
      </c>
      <c r="I7" s="82" t="s">
        <v>35</v>
      </c>
      <c r="J7" s="189" t="s">
        <v>36</v>
      </c>
      <c r="K7" s="78" t="s">
        <v>53</v>
      </c>
    </row>
    <row r="8" spans="1:23" s="53" customFormat="1" ht="36" customHeight="1" x14ac:dyDescent="0.25">
      <c r="A8" s="73" t="s">
        <v>27</v>
      </c>
      <c r="B8" s="327" t="s">
        <v>237</v>
      </c>
      <c r="C8" s="51" t="s">
        <v>39</v>
      </c>
      <c r="D8" s="192">
        <v>880</v>
      </c>
      <c r="E8" s="184"/>
      <c r="F8" s="190"/>
      <c r="G8" s="191">
        <f>E8*F8</f>
        <v>0</v>
      </c>
      <c r="H8" s="168">
        <f>E8+G8</f>
        <v>0</v>
      </c>
      <c r="I8" s="204">
        <f>D8*E8</f>
        <v>0</v>
      </c>
      <c r="J8" s="167">
        <f>F8*I8</f>
        <v>0</v>
      </c>
      <c r="K8" s="169">
        <f>I8+J8</f>
        <v>0</v>
      </c>
    </row>
    <row r="9" spans="1:23" s="53" customFormat="1" ht="36" customHeight="1" thickBot="1" x14ac:dyDescent="0.3">
      <c r="A9" s="164" t="s">
        <v>28</v>
      </c>
      <c r="B9" s="331" t="s">
        <v>239</v>
      </c>
      <c r="C9" s="166" t="s">
        <v>39</v>
      </c>
      <c r="D9" s="193">
        <v>400</v>
      </c>
      <c r="E9" s="186"/>
      <c r="F9" s="190"/>
      <c r="G9" s="191">
        <f t="shared" ref="G9" si="0">E9*F9</f>
        <v>0</v>
      </c>
      <c r="H9" s="168">
        <f t="shared" ref="H9" si="1">E9+G9</f>
        <v>0</v>
      </c>
      <c r="I9" s="321">
        <f t="shared" ref="I9" si="2">D9*E9</f>
        <v>0</v>
      </c>
      <c r="J9" s="167">
        <f t="shared" ref="J9" si="3">F9*I9</f>
        <v>0</v>
      </c>
      <c r="K9" s="169">
        <f t="shared" ref="K9" si="4">I9+J9</f>
        <v>0</v>
      </c>
    </row>
    <row r="10" spans="1:23" s="75" customFormat="1" ht="24.95" customHeight="1" thickBot="1" x14ac:dyDescent="0.3">
      <c r="A10" s="205"/>
      <c r="B10" s="205"/>
      <c r="C10" s="205"/>
      <c r="D10" s="206"/>
      <c r="E10" s="423" t="s">
        <v>310</v>
      </c>
      <c r="F10" s="423"/>
      <c r="G10" s="423"/>
      <c r="H10" s="424"/>
      <c r="I10" s="323">
        <f>SUM(I8:I9)</f>
        <v>0</v>
      </c>
      <c r="J10" s="205"/>
      <c r="K10" s="322">
        <f>SUM(K8:K9)</f>
        <v>0</v>
      </c>
    </row>
    <row r="11" spans="1:23" s="61" customFormat="1" ht="11.25" customHeight="1" x14ac:dyDescent="0.2">
      <c r="A11" s="54"/>
      <c r="B11" s="55"/>
      <c r="C11" s="56"/>
      <c r="D11" s="57"/>
      <c r="E11" s="58"/>
      <c r="F11" s="58"/>
      <c r="G11" s="59"/>
      <c r="H11" s="59"/>
      <c r="I11" s="58"/>
      <c r="J11" s="58"/>
      <c r="K11" s="60"/>
    </row>
    <row r="12" spans="1:23" s="19" customFormat="1" ht="19.5" customHeight="1" x14ac:dyDescent="0.25">
      <c r="A12" s="384" t="s">
        <v>38</v>
      </c>
      <c r="B12" s="384"/>
      <c r="C12" s="384"/>
      <c r="D12" s="384"/>
      <c r="E12" s="384"/>
      <c r="F12" s="384"/>
      <c r="G12" s="384"/>
    </row>
    <row r="13" spans="1:23" s="19" customFormat="1" ht="9" customHeight="1" x14ac:dyDescent="0.25">
      <c r="A13" s="274"/>
      <c r="B13" s="274"/>
      <c r="C13" s="274"/>
      <c r="D13" s="274"/>
      <c r="E13" s="274"/>
      <c r="F13" s="274"/>
      <c r="G13" s="274"/>
    </row>
    <row r="14" spans="1:23" s="62" customFormat="1" ht="15.75" customHeight="1" x14ac:dyDescent="0.25">
      <c r="A14" s="385" t="s">
        <v>1</v>
      </c>
      <c r="B14" s="385"/>
      <c r="C14" s="420" t="str">
        <f>IF('Príloha č. 1'!$C$6="","",'Príloha č. 1'!$C$6)</f>
        <v/>
      </c>
      <c r="D14" s="420"/>
      <c r="E14" s="420"/>
      <c r="F14" s="420"/>
      <c r="G14" s="420"/>
    </row>
    <row r="15" spans="1:23" s="62" customFormat="1" ht="15.75" customHeight="1" x14ac:dyDescent="0.25">
      <c r="A15" s="381" t="s">
        <v>2</v>
      </c>
      <c r="B15" s="381"/>
      <c r="C15" s="421" t="str">
        <f>IF('Príloha č. 1'!$C$7="","",'Príloha č. 1'!$C$7)</f>
        <v/>
      </c>
      <c r="D15" s="421"/>
      <c r="E15" s="421"/>
      <c r="F15" s="421"/>
      <c r="G15" s="421"/>
    </row>
    <row r="16" spans="1:23" s="62" customFormat="1" ht="15.75" customHeight="1" x14ac:dyDescent="0.25">
      <c r="A16" s="381" t="s">
        <v>3</v>
      </c>
      <c r="B16" s="381"/>
      <c r="C16" s="422" t="str">
        <f>IF('Príloha č. 1'!C8:D8="","",'Príloha č. 1'!C8:D8)</f>
        <v/>
      </c>
      <c r="D16" s="422"/>
      <c r="E16" s="422"/>
      <c r="F16" s="422"/>
      <c r="G16" s="422"/>
    </row>
    <row r="17" spans="1:11" s="62" customFormat="1" ht="15.75" customHeight="1" x14ac:dyDescent="0.25">
      <c r="A17" s="381" t="s">
        <v>4</v>
      </c>
      <c r="B17" s="381"/>
      <c r="C17" s="422" t="str">
        <f>IF('Príloha č. 1'!C9:D9="","",'Príloha č. 1'!C9:D9)</f>
        <v/>
      </c>
      <c r="D17" s="422"/>
      <c r="E17" s="422"/>
      <c r="F17" s="422"/>
      <c r="G17" s="422"/>
    </row>
    <row r="20" spans="1:11" ht="15.75" customHeight="1" x14ac:dyDescent="0.2">
      <c r="A20" s="41" t="s">
        <v>8</v>
      </c>
      <c r="B20" s="181" t="str">
        <f>IF('Príloha č. 1'!B23:B23="","",'Príloha č. 1'!B23:B23)</f>
        <v/>
      </c>
    </row>
    <row r="21" spans="1:11" ht="15.75" customHeight="1" x14ac:dyDescent="0.2">
      <c r="A21" s="41" t="s">
        <v>9</v>
      </c>
      <c r="B21" s="32" t="str">
        <f>IF('Príloha č. 1'!B24:B24="","",'Príloha č. 1'!B24:B24)</f>
        <v/>
      </c>
    </row>
    <row r="22" spans="1:11" ht="12.75" customHeight="1" x14ac:dyDescent="0.2">
      <c r="K22" s="84"/>
    </row>
    <row r="23" spans="1:11" ht="33.75" customHeight="1" x14ac:dyDescent="0.2">
      <c r="I23" s="419" t="s">
        <v>372</v>
      </c>
      <c r="J23" s="419"/>
      <c r="K23" s="419"/>
    </row>
    <row r="24" spans="1:11" s="64" customFormat="1" ht="11.25" x14ac:dyDescent="0.2">
      <c r="A24" s="383" t="s">
        <v>10</v>
      </c>
      <c r="B24" s="383"/>
    </row>
    <row r="25" spans="1:11" s="69" customFormat="1" ht="12" customHeight="1" x14ac:dyDescent="0.2">
      <c r="A25" s="65"/>
      <c r="B25" s="66" t="s">
        <v>11</v>
      </c>
      <c r="C25" s="67"/>
      <c r="D25" s="68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3:K23"/>
    <mergeCell ref="A24:B24"/>
    <mergeCell ref="E10:H10"/>
    <mergeCell ref="A12:G12"/>
    <mergeCell ref="A14:B14"/>
    <mergeCell ref="C14:G14"/>
    <mergeCell ref="A15:B15"/>
    <mergeCell ref="C15:G15"/>
    <mergeCell ref="A16:B16"/>
    <mergeCell ref="C16:G16"/>
    <mergeCell ref="A17:B17"/>
    <mergeCell ref="C17:G17"/>
  </mergeCells>
  <conditionalFormatting sqref="I11:J11">
    <cfRule type="cellIs" dxfId="55" priority="4" operator="greaterThan">
      <formula>2560820</formula>
    </cfRule>
  </conditionalFormatting>
  <conditionalFormatting sqref="B20:B21">
    <cfRule type="containsBlanks" dxfId="54" priority="3">
      <formula>LEN(TRIM(B20))=0</formula>
    </cfRule>
  </conditionalFormatting>
  <conditionalFormatting sqref="E11:F11">
    <cfRule type="cellIs" dxfId="53" priority="2" operator="greaterThan">
      <formula>2560820</formula>
    </cfRule>
  </conditionalFormatting>
  <conditionalFormatting sqref="C14:G17">
    <cfRule type="containsBlanks" dxfId="52" priority="1">
      <formula>LEN(TRIM(C14))=0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1">
    <tabColor theme="9" tint="0.39997558519241921"/>
  </sheetPr>
  <dimension ref="A1:W27"/>
  <sheetViews>
    <sheetView showGridLines="0" zoomScale="90" zoomScaleNormal="90" workbookViewId="0">
      <selection activeCell="D12" sqref="D12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95" t="s">
        <v>12</v>
      </c>
      <c r="B1" s="395"/>
    </row>
    <row r="2" spans="1:23" ht="37.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23" s="42" customFormat="1" ht="42" customHeight="1" x14ac:dyDescent="0.25">
      <c r="A3" s="397" t="s">
        <v>45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23" s="23" customFormat="1" ht="48.75" customHeight="1" thickBot="1" x14ac:dyDescent="0.25">
      <c r="A4" s="425" t="s">
        <v>398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M4" s="43"/>
      <c r="N4" s="43"/>
      <c r="Q4" s="43"/>
      <c r="R4" s="43"/>
      <c r="W4" s="43"/>
    </row>
    <row r="5" spans="1:23" s="44" customFormat="1" ht="18.75" customHeight="1" x14ac:dyDescent="0.25">
      <c r="A5" s="426" t="s">
        <v>41</v>
      </c>
      <c r="B5" s="428" t="s">
        <v>40</v>
      </c>
      <c r="C5" s="430" t="s">
        <v>42</v>
      </c>
      <c r="D5" s="432" t="s">
        <v>87</v>
      </c>
      <c r="E5" s="434" t="s">
        <v>86</v>
      </c>
      <c r="F5" s="435"/>
      <c r="G5" s="435"/>
      <c r="H5" s="435"/>
      <c r="I5" s="436" t="s">
        <v>426</v>
      </c>
      <c r="J5" s="437"/>
      <c r="K5" s="438"/>
    </row>
    <row r="6" spans="1:23" s="44" customFormat="1" ht="39.75" customHeight="1" x14ac:dyDescent="0.25">
      <c r="A6" s="427"/>
      <c r="B6" s="429"/>
      <c r="C6" s="431"/>
      <c r="D6" s="433"/>
      <c r="E6" s="45" t="s">
        <v>43</v>
      </c>
      <c r="F6" s="45" t="s">
        <v>93</v>
      </c>
      <c r="G6" s="46" t="s">
        <v>297</v>
      </c>
      <c r="H6" s="79" t="s">
        <v>44</v>
      </c>
      <c r="I6" s="81" t="s">
        <v>43</v>
      </c>
      <c r="J6" s="46" t="s">
        <v>297</v>
      </c>
      <c r="K6" s="71" t="s">
        <v>44</v>
      </c>
    </row>
    <row r="7" spans="1:23" s="50" customFormat="1" ht="12" customHeight="1" x14ac:dyDescent="0.25">
      <c r="A7" s="72" t="s">
        <v>27</v>
      </c>
      <c r="B7" s="47" t="s">
        <v>28</v>
      </c>
      <c r="C7" s="48" t="s">
        <v>29</v>
      </c>
      <c r="D7" s="49" t="s">
        <v>30</v>
      </c>
      <c r="E7" s="76" t="s">
        <v>31</v>
      </c>
      <c r="F7" s="183" t="s">
        <v>32</v>
      </c>
      <c r="G7" s="77" t="s">
        <v>33</v>
      </c>
      <c r="H7" s="80" t="s">
        <v>34</v>
      </c>
      <c r="I7" s="82" t="s">
        <v>35</v>
      </c>
      <c r="J7" s="189" t="s">
        <v>36</v>
      </c>
      <c r="K7" s="78" t="s">
        <v>53</v>
      </c>
    </row>
    <row r="8" spans="1:23" s="53" customFormat="1" ht="36" customHeight="1" x14ac:dyDescent="0.25">
      <c r="A8" s="73" t="s">
        <v>27</v>
      </c>
      <c r="B8" s="327" t="s">
        <v>242</v>
      </c>
      <c r="C8" s="51" t="s">
        <v>39</v>
      </c>
      <c r="D8" s="192">
        <v>10</v>
      </c>
      <c r="E8" s="184"/>
      <c r="F8" s="190"/>
      <c r="G8" s="191">
        <f>E8*F8</f>
        <v>0</v>
      </c>
      <c r="H8" s="343">
        <f>E8+G8</f>
        <v>0</v>
      </c>
      <c r="I8" s="342">
        <f>D8*E8</f>
        <v>0</v>
      </c>
      <c r="J8" s="167">
        <f>F8*I8</f>
        <v>0</v>
      </c>
      <c r="K8" s="169">
        <f>I8+J8</f>
        <v>0</v>
      </c>
    </row>
    <row r="9" spans="1:23" s="53" customFormat="1" ht="36" customHeight="1" x14ac:dyDescent="0.25">
      <c r="A9" s="164" t="s">
        <v>28</v>
      </c>
      <c r="B9" s="326" t="s">
        <v>244</v>
      </c>
      <c r="C9" s="166" t="s">
        <v>39</v>
      </c>
      <c r="D9" s="193">
        <v>400</v>
      </c>
      <c r="E9" s="186"/>
      <c r="F9" s="190"/>
      <c r="G9" s="191">
        <f t="shared" ref="G9" si="0">E9*F9</f>
        <v>0</v>
      </c>
      <c r="H9" s="191">
        <f t="shared" ref="H9" si="1">E9+G9</f>
        <v>0</v>
      </c>
      <c r="I9" s="333">
        <f t="shared" ref="I9" si="2">D9*E9</f>
        <v>0</v>
      </c>
      <c r="J9" s="167">
        <f t="shared" ref="J9" si="3">F9*I9</f>
        <v>0</v>
      </c>
      <c r="K9" s="169">
        <f t="shared" ref="K9" si="4">I9+J9</f>
        <v>0</v>
      </c>
    </row>
    <row r="10" spans="1:23" s="53" customFormat="1" ht="36" customHeight="1" x14ac:dyDescent="0.25">
      <c r="A10" s="164" t="s">
        <v>29</v>
      </c>
      <c r="B10" s="199" t="s">
        <v>246</v>
      </c>
      <c r="C10" s="166" t="s">
        <v>39</v>
      </c>
      <c r="D10" s="193">
        <v>400</v>
      </c>
      <c r="E10" s="186"/>
      <c r="F10" s="190"/>
      <c r="G10" s="191">
        <f t="shared" ref="G10:G11" si="5">E10*F10</f>
        <v>0</v>
      </c>
      <c r="H10" s="191">
        <f t="shared" ref="H10:H11" si="6">E10+G10</f>
        <v>0</v>
      </c>
      <c r="I10" s="333">
        <f t="shared" ref="I10:I11" si="7">D10*E10</f>
        <v>0</v>
      </c>
      <c r="J10" s="167">
        <f t="shared" ref="J10:J11" si="8">F10*I10</f>
        <v>0</v>
      </c>
      <c r="K10" s="169">
        <f t="shared" ref="K10:K11" si="9">I10+J10</f>
        <v>0</v>
      </c>
    </row>
    <row r="11" spans="1:23" s="53" customFormat="1" ht="36" customHeight="1" thickBot="1" x14ac:dyDescent="0.3">
      <c r="A11" s="164" t="s">
        <v>30</v>
      </c>
      <c r="B11" s="165" t="s">
        <v>285</v>
      </c>
      <c r="C11" s="166" t="s">
        <v>39</v>
      </c>
      <c r="D11" s="193">
        <v>400</v>
      </c>
      <c r="E11" s="187"/>
      <c r="F11" s="190"/>
      <c r="G11" s="191">
        <f t="shared" si="5"/>
        <v>0</v>
      </c>
      <c r="H11" s="168">
        <f t="shared" si="6"/>
        <v>0</v>
      </c>
      <c r="I11" s="187">
        <f t="shared" si="7"/>
        <v>0</v>
      </c>
      <c r="J11" s="167">
        <f t="shared" si="8"/>
        <v>0</v>
      </c>
      <c r="K11" s="169">
        <f t="shared" si="9"/>
        <v>0</v>
      </c>
    </row>
    <row r="12" spans="1:23" s="75" customFormat="1" ht="24.95" customHeight="1" thickBot="1" x14ac:dyDescent="0.3">
      <c r="A12" s="205"/>
      <c r="B12" s="205"/>
      <c r="C12" s="205"/>
      <c r="D12" s="206"/>
      <c r="E12" s="423" t="s">
        <v>311</v>
      </c>
      <c r="F12" s="423"/>
      <c r="G12" s="423"/>
      <c r="H12" s="424"/>
      <c r="I12" s="323">
        <f>SUM(I8:I11)</f>
        <v>0</v>
      </c>
      <c r="J12" s="205"/>
      <c r="K12" s="322">
        <f>SUM(K8:K11)</f>
        <v>0</v>
      </c>
    </row>
    <row r="13" spans="1:23" s="61" customFormat="1" ht="11.25" customHeight="1" x14ac:dyDescent="0.2">
      <c r="A13" s="54"/>
      <c r="B13" s="55"/>
      <c r="C13" s="56"/>
      <c r="D13" s="57"/>
      <c r="E13" s="58"/>
      <c r="F13" s="58"/>
      <c r="G13" s="59"/>
      <c r="H13" s="59"/>
      <c r="I13" s="58"/>
      <c r="J13" s="58"/>
      <c r="K13" s="60"/>
    </row>
    <row r="14" spans="1:23" s="19" customFormat="1" ht="19.5" customHeight="1" x14ac:dyDescent="0.25">
      <c r="A14" s="384" t="s">
        <v>38</v>
      </c>
      <c r="B14" s="384"/>
      <c r="C14" s="384"/>
      <c r="D14" s="384"/>
      <c r="E14" s="384"/>
      <c r="F14" s="384"/>
      <c r="G14" s="384"/>
    </row>
    <row r="15" spans="1:23" s="19" customFormat="1" ht="9" customHeight="1" x14ac:dyDescent="0.25">
      <c r="A15" s="274"/>
      <c r="B15" s="274"/>
      <c r="C15" s="274"/>
      <c r="D15" s="274"/>
      <c r="E15" s="274"/>
      <c r="F15" s="274"/>
      <c r="G15" s="274"/>
    </row>
    <row r="16" spans="1:23" s="62" customFormat="1" ht="15.75" customHeight="1" x14ac:dyDescent="0.25">
      <c r="A16" s="385" t="s">
        <v>1</v>
      </c>
      <c r="B16" s="385"/>
      <c r="C16" s="420" t="str">
        <f>IF('Príloha č. 1'!$C$6="","",'Príloha č. 1'!$C$6)</f>
        <v/>
      </c>
      <c r="D16" s="420"/>
      <c r="E16" s="420"/>
      <c r="F16" s="420"/>
      <c r="G16" s="420"/>
    </row>
    <row r="17" spans="1:11" s="62" customFormat="1" ht="15.75" customHeight="1" x14ac:dyDescent="0.25">
      <c r="A17" s="381" t="s">
        <v>2</v>
      </c>
      <c r="B17" s="381"/>
      <c r="C17" s="421" t="str">
        <f>IF('Príloha č. 1'!$C$7="","",'Príloha č. 1'!$C$7)</f>
        <v/>
      </c>
      <c r="D17" s="421"/>
      <c r="E17" s="421"/>
      <c r="F17" s="421"/>
      <c r="G17" s="421"/>
    </row>
    <row r="18" spans="1:11" s="62" customFormat="1" ht="15.75" customHeight="1" x14ac:dyDescent="0.25">
      <c r="A18" s="381" t="s">
        <v>3</v>
      </c>
      <c r="B18" s="381"/>
      <c r="C18" s="422" t="str">
        <f>IF('Príloha č. 1'!C8:D8="","",'Príloha č. 1'!C8:D8)</f>
        <v/>
      </c>
      <c r="D18" s="422"/>
      <c r="E18" s="422"/>
      <c r="F18" s="422"/>
      <c r="G18" s="422"/>
    </row>
    <row r="19" spans="1:11" s="62" customFormat="1" ht="15.75" customHeight="1" x14ac:dyDescent="0.25">
      <c r="A19" s="381" t="s">
        <v>4</v>
      </c>
      <c r="B19" s="381"/>
      <c r="C19" s="422" t="str">
        <f>IF('Príloha č. 1'!C9:D9="","",'Príloha č. 1'!C9:D9)</f>
        <v/>
      </c>
      <c r="D19" s="422"/>
      <c r="E19" s="422"/>
      <c r="F19" s="422"/>
      <c r="G19" s="422"/>
    </row>
    <row r="22" spans="1:11" ht="15.75" customHeight="1" x14ac:dyDescent="0.2">
      <c r="A22" s="41" t="s">
        <v>8</v>
      </c>
      <c r="B22" s="181" t="str">
        <f>IF('Príloha č. 1'!B23:B23="","",'Príloha č. 1'!B23:B23)</f>
        <v/>
      </c>
    </row>
    <row r="23" spans="1:11" ht="15.75" customHeight="1" x14ac:dyDescent="0.2">
      <c r="A23" s="41" t="s">
        <v>9</v>
      </c>
      <c r="B23" s="32" t="str">
        <f>IF('Príloha č. 1'!B24:B24="","",'Príloha č. 1'!B24:B24)</f>
        <v/>
      </c>
    </row>
    <row r="24" spans="1:11" ht="12.75" customHeight="1" x14ac:dyDescent="0.2">
      <c r="K24" s="84"/>
    </row>
    <row r="25" spans="1:11" ht="33.75" customHeight="1" x14ac:dyDescent="0.2">
      <c r="I25" s="419" t="s">
        <v>372</v>
      </c>
      <c r="J25" s="419"/>
      <c r="K25" s="419"/>
    </row>
    <row r="26" spans="1:11" s="64" customFormat="1" ht="11.25" x14ac:dyDescent="0.2">
      <c r="A26" s="383" t="s">
        <v>10</v>
      </c>
      <c r="B26" s="383"/>
    </row>
    <row r="27" spans="1:11" s="69" customFormat="1" ht="12" customHeight="1" x14ac:dyDescent="0.2">
      <c r="A27" s="65"/>
      <c r="B27" s="66" t="s">
        <v>11</v>
      </c>
      <c r="C27" s="67"/>
      <c r="D27" s="68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5:K25"/>
    <mergeCell ref="A26:B26"/>
    <mergeCell ref="E12:H12"/>
    <mergeCell ref="A14:G14"/>
    <mergeCell ref="A16:B16"/>
    <mergeCell ref="C16:G16"/>
    <mergeCell ref="A17:B17"/>
    <mergeCell ref="C17:G17"/>
    <mergeCell ref="A18:B18"/>
    <mergeCell ref="C18:G18"/>
    <mergeCell ref="A19:B19"/>
    <mergeCell ref="C19:G19"/>
  </mergeCells>
  <conditionalFormatting sqref="I13:J13">
    <cfRule type="cellIs" dxfId="51" priority="4" operator="greaterThan">
      <formula>2560820</formula>
    </cfRule>
  </conditionalFormatting>
  <conditionalFormatting sqref="B22:B23">
    <cfRule type="containsBlanks" dxfId="50" priority="3">
      <formula>LEN(TRIM(B22))=0</formula>
    </cfRule>
  </conditionalFormatting>
  <conditionalFormatting sqref="E13:F13">
    <cfRule type="cellIs" dxfId="49" priority="2" operator="greaterThan">
      <formula>2560820</formula>
    </cfRule>
  </conditionalFormatting>
  <conditionalFormatting sqref="C16:G19">
    <cfRule type="containsBlanks" dxfId="48" priority="1">
      <formula>LEN(TRIM(C16))=0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31"/>
  <sheetViews>
    <sheetView showGridLines="0" zoomScaleNormal="100" workbookViewId="0">
      <selection activeCell="G26" sqref="G26"/>
    </sheetView>
  </sheetViews>
  <sheetFormatPr defaultRowHeight="14.25" x14ac:dyDescent="0.2"/>
  <cols>
    <col min="1" max="1" width="5.28515625" style="24" customWidth="1"/>
    <col min="2" max="2" width="19.7109375" style="24" customWidth="1"/>
    <col min="3" max="3" width="28.7109375" style="24" customWidth="1"/>
    <col min="4" max="4" width="30" style="24" customWidth="1"/>
    <col min="5" max="5" width="10.42578125" style="24" bestFit="1" customWidth="1"/>
    <col min="6" max="16384" width="9.140625" style="24"/>
  </cols>
  <sheetData>
    <row r="1" spans="1:10" s="23" customFormat="1" ht="15" customHeight="1" x14ac:dyDescent="0.2">
      <c r="A1" s="364" t="s">
        <v>12</v>
      </c>
      <c r="B1" s="364"/>
      <c r="C1" s="1"/>
      <c r="D1" s="1"/>
    </row>
    <row r="2" spans="1:10" s="23" customFormat="1" ht="39" customHeight="1" x14ac:dyDescent="0.2">
      <c r="A2" s="361" t="str">
        <f>'Príloha č. 1'!A2:D2</f>
        <v>Spotrebný a špeciálny zdravotnícky materiál pre invazívnu diagnostickú a intervenčnú elektrofyziológiu</v>
      </c>
      <c r="B2" s="361"/>
      <c r="C2" s="361"/>
      <c r="D2" s="361"/>
    </row>
    <row r="3" spans="1:10" ht="15" customHeight="1" x14ac:dyDescent="0.2">
      <c r="A3" s="366"/>
      <c r="B3" s="366"/>
      <c r="C3" s="366"/>
      <c r="D3" s="1"/>
    </row>
    <row r="4" spans="1:10" s="26" customFormat="1" ht="35.1" customHeight="1" x14ac:dyDescent="0.25">
      <c r="A4" s="379" t="s">
        <v>24</v>
      </c>
      <c r="B4" s="379"/>
      <c r="C4" s="379"/>
      <c r="D4" s="379"/>
      <c r="E4" s="25"/>
      <c r="F4" s="25"/>
      <c r="G4" s="25"/>
      <c r="H4" s="25"/>
      <c r="I4" s="25"/>
      <c r="J4" s="25"/>
    </row>
    <row r="5" spans="1:10" s="23" customFormat="1" ht="15" customHeight="1" x14ac:dyDescent="0.2">
      <c r="A5" s="1"/>
      <c r="B5" s="1"/>
      <c r="C5" s="1"/>
      <c r="D5" s="1"/>
    </row>
    <row r="6" spans="1:10" s="23" customFormat="1" ht="15" customHeight="1" x14ac:dyDescent="0.2">
      <c r="A6" s="364" t="s">
        <v>1</v>
      </c>
      <c r="B6" s="364"/>
      <c r="C6" s="380" t="str">
        <f>IF('Príloha č. 1'!$C$6="","",'Príloha č. 1'!$C$6)</f>
        <v/>
      </c>
      <c r="D6" s="380"/>
      <c r="E6" s="27"/>
    </row>
    <row r="7" spans="1:10" s="23" customFormat="1" ht="15" customHeight="1" x14ac:dyDescent="0.2">
      <c r="A7" s="364" t="s">
        <v>2</v>
      </c>
      <c r="B7" s="364"/>
      <c r="C7" s="369" t="str">
        <f>IF('Príloha č. 1'!$C$7="","",'Príloha č. 1'!$C$7)</f>
        <v/>
      </c>
      <c r="D7" s="369"/>
    </row>
    <row r="8" spans="1:10" s="23" customFormat="1" ht="15" customHeight="1" x14ac:dyDescent="0.2">
      <c r="A8" s="364" t="s">
        <v>3</v>
      </c>
      <c r="B8" s="364"/>
      <c r="C8" s="369" t="str">
        <f>IF('Príloha č. 1'!C8:D8="","",'Príloha č. 1'!C8:D8)</f>
        <v/>
      </c>
      <c r="D8" s="369"/>
    </row>
    <row r="9" spans="1:10" s="23" customFormat="1" ht="15" customHeight="1" x14ac:dyDescent="0.2">
      <c r="A9" s="364" t="s">
        <v>4</v>
      </c>
      <c r="B9" s="364"/>
      <c r="C9" s="369" t="str">
        <f>IF('Príloha č. 1'!C9:D9="","",'Príloha č. 1'!C9:D9)</f>
        <v/>
      </c>
      <c r="D9" s="369"/>
    </row>
    <row r="10" spans="1:10" s="23" customFormat="1" ht="15" customHeight="1" x14ac:dyDescent="0.2">
      <c r="A10" s="1"/>
      <c r="B10" s="1"/>
      <c r="C10" s="249"/>
      <c r="D10" s="1"/>
    </row>
    <row r="11" spans="1:10" s="29" customFormat="1" ht="36.75" customHeight="1" x14ac:dyDescent="0.25">
      <c r="A11" s="352" t="s">
        <v>98</v>
      </c>
      <c r="B11" s="352"/>
      <c r="C11" s="352"/>
      <c r="D11" s="352"/>
    </row>
    <row r="12" spans="1:10" x14ac:dyDescent="0.2">
      <c r="A12" s="1"/>
      <c r="B12" s="1"/>
      <c r="C12" s="1"/>
      <c r="D12" s="1"/>
    </row>
    <row r="13" spans="1:10" s="144" customFormat="1" ht="38.25" customHeight="1" x14ac:dyDescent="0.2">
      <c r="A13" s="364" t="s">
        <v>99</v>
      </c>
      <c r="B13" s="364"/>
      <c r="C13" s="364"/>
      <c r="D13" s="364"/>
    </row>
    <row r="14" spans="1:10" s="145" customFormat="1" ht="15" customHeight="1" x14ac:dyDescent="0.2">
      <c r="A14" s="370" t="s">
        <v>78</v>
      </c>
      <c r="B14" s="371"/>
      <c r="C14" s="371" t="s">
        <v>79</v>
      </c>
      <c r="D14" s="372"/>
    </row>
    <row r="15" spans="1:10" s="145" customFormat="1" ht="15" customHeight="1" x14ac:dyDescent="0.2">
      <c r="A15" s="373"/>
      <c r="B15" s="374"/>
      <c r="C15" s="374"/>
      <c r="D15" s="375"/>
    </row>
    <row r="16" spans="1:10" s="145" customFormat="1" ht="15" customHeight="1" x14ac:dyDescent="0.2">
      <c r="A16" s="376"/>
      <c r="B16" s="377"/>
      <c r="C16" s="377"/>
      <c r="D16" s="378"/>
    </row>
    <row r="17" spans="1:5" s="145" customFormat="1" ht="15" customHeight="1" x14ac:dyDescent="0.2">
      <c r="A17" s="376"/>
      <c r="B17" s="377"/>
      <c r="C17" s="377"/>
      <c r="D17" s="378"/>
    </row>
    <row r="18" spans="1:5" s="145" customFormat="1" ht="15" customHeight="1" x14ac:dyDescent="0.2">
      <c r="A18" s="376"/>
      <c r="B18" s="377"/>
      <c r="C18" s="377"/>
      <c r="D18" s="378"/>
    </row>
    <row r="19" spans="1:5" s="145" customFormat="1" ht="15" customHeight="1" x14ac:dyDescent="0.2">
      <c r="A19" s="376"/>
      <c r="B19" s="377"/>
      <c r="C19" s="377"/>
      <c r="D19" s="378"/>
    </row>
    <row r="20" spans="1:5" s="145" customFormat="1" ht="15" customHeight="1" x14ac:dyDescent="0.2">
      <c r="A20" s="255"/>
      <c r="B20" s="255"/>
      <c r="C20" s="255"/>
      <c r="D20" s="255"/>
    </row>
    <row r="21" spans="1:5" s="145" customFormat="1" ht="15" customHeight="1" x14ac:dyDescent="0.2">
      <c r="A21" s="255"/>
      <c r="B21" s="255"/>
      <c r="C21" s="255"/>
      <c r="D21" s="255"/>
    </row>
    <row r="22" spans="1:5" s="145" customFormat="1" ht="15" customHeight="1" x14ac:dyDescent="0.2">
      <c r="A22" s="255"/>
      <c r="B22" s="255"/>
      <c r="C22" s="255"/>
      <c r="D22" s="255"/>
    </row>
    <row r="23" spans="1:5" s="23" customFormat="1" ht="15" customHeight="1" x14ac:dyDescent="0.2">
      <c r="A23" s="1" t="s">
        <v>8</v>
      </c>
      <c r="B23" s="256" t="str">
        <f>IF('Príloha č. 1'!B23:B23="","",'Príloha č. 1'!B23:B23)</f>
        <v/>
      </c>
      <c r="C23" s="17"/>
      <c r="D23" s="1"/>
    </row>
    <row r="24" spans="1:5" s="40" customFormat="1" ht="15" customHeight="1" x14ac:dyDescent="0.25">
      <c r="A24" s="2" t="s">
        <v>9</v>
      </c>
      <c r="B24" s="257" t="str">
        <f>IF('Príloha č. 1'!B24:B24="","",'Príloha č. 1'!B24:B24)</f>
        <v/>
      </c>
      <c r="C24" s="258"/>
      <c r="D24" s="2"/>
    </row>
    <row r="25" spans="1:5" s="23" customFormat="1" ht="15" customHeight="1" x14ac:dyDescent="0.2">
      <c r="A25" s="1"/>
      <c r="B25" s="1"/>
      <c r="C25" s="1"/>
      <c r="D25" s="1"/>
    </row>
    <row r="26" spans="1:5" ht="39.950000000000003" customHeight="1" x14ac:dyDescent="0.2">
      <c r="A26" s="1"/>
      <c r="B26" s="1"/>
      <c r="C26" s="1"/>
      <c r="D26" s="15"/>
    </row>
    <row r="27" spans="1:5" ht="45" customHeight="1" x14ac:dyDescent="0.2">
      <c r="D27" s="34" t="s">
        <v>396</v>
      </c>
    </row>
    <row r="30" spans="1:5" s="35" customFormat="1" ht="11.25" x14ac:dyDescent="0.2">
      <c r="A30" s="350" t="s">
        <v>10</v>
      </c>
      <c r="B30" s="350"/>
    </row>
    <row r="31" spans="1:5" s="39" customFormat="1" ht="12" customHeight="1" x14ac:dyDescent="0.2">
      <c r="A31" s="36"/>
      <c r="B31" s="368" t="s">
        <v>11</v>
      </c>
      <c r="C31" s="368"/>
      <c r="D31" s="37"/>
      <c r="E31" s="38"/>
    </row>
  </sheetData>
  <mergeCells count="28">
    <mergeCell ref="A17:B17"/>
    <mergeCell ref="C17:D17"/>
    <mergeCell ref="A18:B18"/>
    <mergeCell ref="C18:D18"/>
    <mergeCell ref="A19:B19"/>
    <mergeCell ref="C19:D19"/>
    <mergeCell ref="A1:B1"/>
    <mergeCell ref="A2:D2"/>
    <mergeCell ref="A3:C3"/>
    <mergeCell ref="A4:D4"/>
    <mergeCell ref="A6:B6"/>
    <mergeCell ref="C6:D6"/>
    <mergeCell ref="A30:B30"/>
    <mergeCell ref="B31:C31"/>
    <mergeCell ref="A11:D11"/>
    <mergeCell ref="A7:B7"/>
    <mergeCell ref="C7:D7"/>
    <mergeCell ref="A8:B8"/>
    <mergeCell ref="C8:D8"/>
    <mergeCell ref="A9:B9"/>
    <mergeCell ref="C9:D9"/>
    <mergeCell ref="A13:D13"/>
    <mergeCell ref="A14:B14"/>
    <mergeCell ref="C14:D14"/>
    <mergeCell ref="A15:B15"/>
    <mergeCell ref="C15:D15"/>
    <mergeCell ref="A16:B16"/>
    <mergeCell ref="C16:D16"/>
  </mergeCells>
  <conditionalFormatting sqref="C6:D9">
    <cfRule type="containsBlanks" dxfId="138" priority="2">
      <formula>LEN(TRIM(C6))=0</formula>
    </cfRule>
  </conditionalFormatting>
  <conditionalFormatting sqref="B23:B24">
    <cfRule type="containsBlanks" dxfId="137" priority="1">
      <formula>LEN(TRIM(B23))=0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4">
    <tabColor theme="9" tint="0.39997558519241921"/>
  </sheetPr>
  <dimension ref="A1:W24"/>
  <sheetViews>
    <sheetView showGridLines="0" zoomScale="90" zoomScaleNormal="90" workbookViewId="0">
      <selection activeCell="Q14" sqref="Q14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95" t="s">
        <v>12</v>
      </c>
      <c r="B1" s="395"/>
    </row>
    <row r="2" spans="1:23" ht="37.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23" s="42" customFormat="1" ht="42" customHeight="1" x14ac:dyDescent="0.25">
      <c r="A3" s="397" t="s">
        <v>45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23" s="23" customFormat="1" ht="39" customHeight="1" thickBot="1" x14ac:dyDescent="0.25">
      <c r="A4" s="425" t="s">
        <v>292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M4" s="43"/>
      <c r="N4" s="43"/>
      <c r="Q4" s="43"/>
      <c r="R4" s="43"/>
      <c r="W4" s="43"/>
    </row>
    <row r="5" spans="1:23" s="44" customFormat="1" ht="18.75" customHeight="1" x14ac:dyDescent="0.25">
      <c r="A5" s="426" t="s">
        <v>41</v>
      </c>
      <c r="B5" s="428" t="s">
        <v>40</v>
      </c>
      <c r="C5" s="430" t="s">
        <v>42</v>
      </c>
      <c r="D5" s="432" t="s">
        <v>87</v>
      </c>
      <c r="E5" s="434" t="s">
        <v>86</v>
      </c>
      <c r="F5" s="435"/>
      <c r="G5" s="435"/>
      <c r="H5" s="435"/>
      <c r="I5" s="436" t="s">
        <v>426</v>
      </c>
      <c r="J5" s="437"/>
      <c r="K5" s="438"/>
    </row>
    <row r="6" spans="1:23" s="44" customFormat="1" ht="40.5" customHeight="1" x14ac:dyDescent="0.25">
      <c r="A6" s="427"/>
      <c r="B6" s="429"/>
      <c r="C6" s="431"/>
      <c r="D6" s="433"/>
      <c r="E6" s="45" t="s">
        <v>43</v>
      </c>
      <c r="F6" s="45" t="s">
        <v>93</v>
      </c>
      <c r="G6" s="46" t="s">
        <v>297</v>
      </c>
      <c r="H6" s="79" t="s">
        <v>44</v>
      </c>
      <c r="I6" s="81" t="s">
        <v>43</v>
      </c>
      <c r="J6" s="46" t="s">
        <v>297</v>
      </c>
      <c r="K6" s="71" t="s">
        <v>44</v>
      </c>
    </row>
    <row r="7" spans="1:23" s="50" customFormat="1" ht="12" customHeight="1" x14ac:dyDescent="0.25">
      <c r="A7" s="72" t="s">
        <v>27</v>
      </c>
      <c r="B7" s="47" t="s">
        <v>28</v>
      </c>
      <c r="C7" s="48" t="s">
        <v>29</v>
      </c>
      <c r="D7" s="49" t="s">
        <v>30</v>
      </c>
      <c r="E7" s="76" t="s">
        <v>31</v>
      </c>
      <c r="F7" s="183" t="s">
        <v>32</v>
      </c>
      <c r="G7" s="77" t="s">
        <v>33</v>
      </c>
      <c r="H7" s="80" t="s">
        <v>34</v>
      </c>
      <c r="I7" s="82" t="s">
        <v>35</v>
      </c>
      <c r="J7" s="189" t="s">
        <v>36</v>
      </c>
      <c r="K7" s="78" t="s">
        <v>53</v>
      </c>
    </row>
    <row r="8" spans="1:23" s="53" customFormat="1" ht="36" customHeight="1" thickBot="1" x14ac:dyDescent="0.3">
      <c r="A8" s="73" t="s">
        <v>27</v>
      </c>
      <c r="B8" s="279" t="s">
        <v>299</v>
      </c>
      <c r="C8" s="51" t="s">
        <v>39</v>
      </c>
      <c r="D8" s="192">
        <v>150</v>
      </c>
      <c r="E8" s="184"/>
      <c r="F8" s="190"/>
      <c r="G8" s="191">
        <f>E8*F8</f>
        <v>0</v>
      </c>
      <c r="H8" s="168">
        <f>E8+G8</f>
        <v>0</v>
      </c>
      <c r="I8" s="204">
        <f>D8*E8</f>
        <v>0</v>
      </c>
      <c r="J8" s="167">
        <f>F8*I8</f>
        <v>0</v>
      </c>
      <c r="K8" s="169">
        <f>I8+J8</f>
        <v>0</v>
      </c>
    </row>
    <row r="9" spans="1:23" s="75" customFormat="1" ht="24.95" customHeight="1" thickBot="1" x14ac:dyDescent="0.3">
      <c r="A9" s="205"/>
      <c r="B9" s="205"/>
      <c r="C9" s="205"/>
      <c r="D9" s="206"/>
      <c r="E9" s="423" t="s">
        <v>312</v>
      </c>
      <c r="F9" s="423"/>
      <c r="G9" s="423"/>
      <c r="H9" s="424"/>
      <c r="I9" s="323">
        <f>SUM(I8:I8)</f>
        <v>0</v>
      </c>
      <c r="J9" s="205"/>
      <c r="K9" s="322">
        <f>SUM(K8:K8)</f>
        <v>0</v>
      </c>
    </row>
    <row r="10" spans="1:23" s="61" customFormat="1" ht="11.25" customHeight="1" x14ac:dyDescent="0.2">
      <c r="A10" s="54"/>
      <c r="B10" s="55"/>
      <c r="C10" s="56"/>
      <c r="D10" s="57"/>
      <c r="E10" s="58"/>
      <c r="F10" s="58"/>
      <c r="G10" s="59"/>
      <c r="H10" s="59"/>
      <c r="I10" s="58"/>
      <c r="J10" s="58"/>
      <c r="K10" s="60"/>
    </row>
    <row r="11" spans="1:23" s="19" customFormat="1" ht="19.5" customHeight="1" x14ac:dyDescent="0.25">
      <c r="A11" s="384" t="s">
        <v>38</v>
      </c>
      <c r="B11" s="384"/>
      <c r="C11" s="384"/>
      <c r="D11" s="384"/>
      <c r="E11" s="384"/>
      <c r="F11" s="384"/>
      <c r="G11" s="384"/>
    </row>
    <row r="12" spans="1:23" s="19" customFormat="1" ht="9" customHeight="1" x14ac:dyDescent="0.25">
      <c r="A12" s="274"/>
      <c r="B12" s="274"/>
      <c r="C12" s="274"/>
      <c r="D12" s="274"/>
      <c r="E12" s="274"/>
      <c r="F12" s="274"/>
      <c r="G12" s="274"/>
    </row>
    <row r="13" spans="1:23" s="62" customFormat="1" ht="15.75" customHeight="1" x14ac:dyDescent="0.25">
      <c r="A13" s="385" t="s">
        <v>1</v>
      </c>
      <c r="B13" s="385"/>
      <c r="C13" s="420" t="str">
        <f>IF('Príloha č. 1'!$C$6="","",'Príloha č. 1'!$C$6)</f>
        <v/>
      </c>
      <c r="D13" s="420"/>
      <c r="E13" s="420"/>
      <c r="F13" s="420"/>
      <c r="G13" s="420"/>
    </row>
    <row r="14" spans="1:23" s="62" customFormat="1" ht="15.75" customHeight="1" x14ac:dyDescent="0.25">
      <c r="A14" s="381" t="s">
        <v>2</v>
      </c>
      <c r="B14" s="381"/>
      <c r="C14" s="421" t="str">
        <f>IF('Príloha č. 1'!$C$7="","",'Príloha č. 1'!$C$7)</f>
        <v/>
      </c>
      <c r="D14" s="421"/>
      <c r="E14" s="421"/>
      <c r="F14" s="421"/>
      <c r="G14" s="421"/>
    </row>
    <row r="15" spans="1:23" s="62" customFormat="1" ht="15.75" customHeight="1" x14ac:dyDescent="0.25">
      <c r="A15" s="381" t="s">
        <v>3</v>
      </c>
      <c r="B15" s="381"/>
      <c r="C15" s="422" t="str">
        <f>IF('Príloha č. 1'!C8:D8="","",'Príloha č. 1'!C8:D8)</f>
        <v/>
      </c>
      <c r="D15" s="422"/>
      <c r="E15" s="422"/>
      <c r="F15" s="422"/>
      <c r="G15" s="422"/>
    </row>
    <row r="16" spans="1:23" s="62" customFormat="1" ht="15.75" customHeight="1" x14ac:dyDescent="0.25">
      <c r="A16" s="381" t="s">
        <v>4</v>
      </c>
      <c r="B16" s="381"/>
      <c r="C16" s="422" t="str">
        <f>IF('Príloha č. 1'!C9:D9="","",'Príloha č. 1'!C9:D9)</f>
        <v/>
      </c>
      <c r="D16" s="422"/>
      <c r="E16" s="422"/>
      <c r="F16" s="422"/>
      <c r="G16" s="422"/>
    </row>
    <row r="19" spans="1:11" ht="15.75" customHeight="1" x14ac:dyDescent="0.2">
      <c r="A19" s="41" t="s">
        <v>8</v>
      </c>
      <c r="B19" s="181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K21" s="84"/>
    </row>
    <row r="22" spans="1:11" ht="33.75" customHeight="1" x14ac:dyDescent="0.2">
      <c r="I22" s="419" t="s">
        <v>372</v>
      </c>
      <c r="J22" s="419"/>
      <c r="K22" s="419"/>
    </row>
    <row r="23" spans="1:11" s="64" customFormat="1" ht="11.25" x14ac:dyDescent="0.2">
      <c r="A23" s="383" t="s">
        <v>10</v>
      </c>
      <c r="B23" s="383"/>
    </row>
    <row r="24" spans="1:11" s="69" customFormat="1" ht="12" customHeight="1" x14ac:dyDescent="0.2">
      <c r="A24" s="65"/>
      <c r="B24" s="66" t="s">
        <v>11</v>
      </c>
      <c r="C24" s="67"/>
      <c r="D24" s="68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</mergeCells>
  <conditionalFormatting sqref="I10:J10">
    <cfRule type="cellIs" dxfId="47" priority="4" operator="greaterThan">
      <formula>2560820</formula>
    </cfRule>
  </conditionalFormatting>
  <conditionalFormatting sqref="B19:B20">
    <cfRule type="containsBlanks" dxfId="46" priority="3">
      <formula>LEN(TRIM(B19))=0</formula>
    </cfRule>
  </conditionalFormatting>
  <conditionalFormatting sqref="E10:F10">
    <cfRule type="cellIs" dxfId="45" priority="2" operator="greaterThan">
      <formula>2560820</formula>
    </cfRule>
  </conditionalFormatting>
  <conditionalFormatting sqref="C13:G16">
    <cfRule type="containsBlanks" dxfId="44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3">
    <tabColor theme="9" tint="0.39997558519241921"/>
  </sheetPr>
  <dimension ref="A1:W29"/>
  <sheetViews>
    <sheetView showGridLines="0" zoomScale="90" zoomScaleNormal="90" workbookViewId="0">
      <selection activeCell="D14" sqref="D14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95" t="s">
        <v>12</v>
      </c>
      <c r="B1" s="395"/>
    </row>
    <row r="2" spans="1:23" ht="37.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23" s="42" customFormat="1" ht="42" customHeight="1" x14ac:dyDescent="0.25">
      <c r="A3" s="397" t="s">
        <v>45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23" s="23" customFormat="1" ht="39" customHeight="1" thickBot="1" x14ac:dyDescent="0.25">
      <c r="A4" s="425" t="s">
        <v>314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M4" s="43"/>
      <c r="N4" s="43"/>
      <c r="Q4" s="43"/>
      <c r="R4" s="43"/>
      <c r="W4" s="43"/>
    </row>
    <row r="5" spans="1:23" s="44" customFormat="1" ht="18.75" customHeight="1" x14ac:dyDescent="0.25">
      <c r="A5" s="426" t="s">
        <v>41</v>
      </c>
      <c r="B5" s="428" t="s">
        <v>40</v>
      </c>
      <c r="C5" s="430" t="s">
        <v>42</v>
      </c>
      <c r="D5" s="432" t="s">
        <v>87</v>
      </c>
      <c r="E5" s="434" t="s">
        <v>86</v>
      </c>
      <c r="F5" s="435"/>
      <c r="G5" s="435"/>
      <c r="H5" s="435"/>
      <c r="I5" s="436" t="s">
        <v>426</v>
      </c>
      <c r="J5" s="437"/>
      <c r="K5" s="438"/>
    </row>
    <row r="6" spans="1:23" s="44" customFormat="1" ht="39" customHeight="1" x14ac:dyDescent="0.25">
      <c r="A6" s="427"/>
      <c r="B6" s="429"/>
      <c r="C6" s="431"/>
      <c r="D6" s="433"/>
      <c r="E6" s="45" t="s">
        <v>43</v>
      </c>
      <c r="F6" s="45" t="s">
        <v>93</v>
      </c>
      <c r="G6" s="46" t="s">
        <v>297</v>
      </c>
      <c r="H6" s="79" t="s">
        <v>44</v>
      </c>
      <c r="I6" s="81" t="s">
        <v>43</v>
      </c>
      <c r="J6" s="46" t="s">
        <v>297</v>
      </c>
      <c r="K6" s="71" t="s">
        <v>44</v>
      </c>
    </row>
    <row r="7" spans="1:23" s="50" customFormat="1" ht="12" customHeight="1" x14ac:dyDescent="0.25">
      <c r="A7" s="72" t="s">
        <v>27</v>
      </c>
      <c r="B7" s="47" t="s">
        <v>28</v>
      </c>
      <c r="C7" s="48" t="s">
        <v>29</v>
      </c>
      <c r="D7" s="49" t="s">
        <v>30</v>
      </c>
      <c r="E7" s="76" t="s">
        <v>31</v>
      </c>
      <c r="F7" s="183" t="s">
        <v>32</v>
      </c>
      <c r="G7" s="77" t="s">
        <v>33</v>
      </c>
      <c r="H7" s="80" t="s">
        <v>34</v>
      </c>
      <c r="I7" s="82" t="s">
        <v>35</v>
      </c>
      <c r="J7" s="189" t="s">
        <v>36</v>
      </c>
      <c r="K7" s="78" t="s">
        <v>53</v>
      </c>
    </row>
    <row r="8" spans="1:23" s="53" customFormat="1" ht="36" customHeight="1" x14ac:dyDescent="0.25">
      <c r="A8" s="73" t="s">
        <v>27</v>
      </c>
      <c r="B8" s="325" t="s">
        <v>251</v>
      </c>
      <c r="C8" s="51" t="s">
        <v>39</v>
      </c>
      <c r="D8" s="192">
        <v>120</v>
      </c>
      <c r="E8" s="184"/>
      <c r="F8" s="190"/>
      <c r="G8" s="191">
        <f>E8*F8</f>
        <v>0</v>
      </c>
      <c r="H8" s="168">
        <f>E8+G8</f>
        <v>0</v>
      </c>
      <c r="I8" s="184">
        <f>D8*E8</f>
        <v>0</v>
      </c>
      <c r="J8" s="167">
        <f>F8*I8</f>
        <v>0</v>
      </c>
      <c r="K8" s="169">
        <f>I8+J8</f>
        <v>0</v>
      </c>
    </row>
    <row r="9" spans="1:23" s="53" customFormat="1" ht="36" customHeight="1" x14ac:dyDescent="0.25">
      <c r="A9" s="164" t="s">
        <v>28</v>
      </c>
      <c r="B9" s="330" t="s">
        <v>253</v>
      </c>
      <c r="C9" s="166" t="s">
        <v>39</v>
      </c>
      <c r="D9" s="193">
        <v>160</v>
      </c>
      <c r="E9" s="186"/>
      <c r="F9" s="190"/>
      <c r="G9" s="191">
        <f t="shared" ref="G9" si="0">E9*F9</f>
        <v>0</v>
      </c>
      <c r="H9" s="335">
        <f t="shared" ref="H9" si="1">E9+G9</f>
        <v>0</v>
      </c>
      <c r="I9" s="333">
        <f t="shared" ref="I9" si="2">D9*E9</f>
        <v>0</v>
      </c>
      <c r="J9" s="167">
        <f t="shared" ref="J9" si="3">F9*I9</f>
        <v>0</v>
      </c>
      <c r="K9" s="169">
        <f t="shared" ref="K9" si="4">I9+J9</f>
        <v>0</v>
      </c>
    </row>
    <row r="10" spans="1:23" s="53" customFormat="1" ht="36" customHeight="1" x14ac:dyDescent="0.25">
      <c r="A10" s="164" t="s">
        <v>29</v>
      </c>
      <c r="B10" s="330" t="s">
        <v>175</v>
      </c>
      <c r="C10" s="166" t="s">
        <v>39</v>
      </c>
      <c r="D10" s="193">
        <v>120</v>
      </c>
      <c r="E10" s="186"/>
      <c r="F10" s="190"/>
      <c r="G10" s="191">
        <f t="shared" ref="G10:G11" si="5">E10*F10</f>
        <v>0</v>
      </c>
      <c r="H10" s="335">
        <f t="shared" ref="H10:H11" si="6">E10+G10</f>
        <v>0</v>
      </c>
      <c r="I10" s="333">
        <f t="shared" ref="I10:I11" si="7">D10*E10</f>
        <v>0</v>
      </c>
      <c r="J10" s="167">
        <f t="shared" ref="J10:J11" si="8">F10*I10</f>
        <v>0</v>
      </c>
      <c r="K10" s="169">
        <f t="shared" ref="K10:K11" si="9">I10+J10</f>
        <v>0</v>
      </c>
    </row>
    <row r="11" spans="1:23" s="53" customFormat="1" ht="36" customHeight="1" x14ac:dyDescent="0.25">
      <c r="A11" s="164" t="s">
        <v>30</v>
      </c>
      <c r="B11" s="326" t="s">
        <v>256</v>
      </c>
      <c r="C11" s="166" t="s">
        <v>39</v>
      </c>
      <c r="D11" s="193">
        <v>200</v>
      </c>
      <c r="E11" s="186"/>
      <c r="F11" s="190"/>
      <c r="G11" s="191">
        <f t="shared" si="5"/>
        <v>0</v>
      </c>
      <c r="H11" s="335">
        <f t="shared" si="6"/>
        <v>0</v>
      </c>
      <c r="I11" s="333">
        <f t="shared" si="7"/>
        <v>0</v>
      </c>
      <c r="J11" s="167">
        <f t="shared" si="8"/>
        <v>0</v>
      </c>
      <c r="K11" s="169">
        <f t="shared" si="9"/>
        <v>0</v>
      </c>
    </row>
    <row r="12" spans="1:23" s="53" customFormat="1" ht="36" customHeight="1" x14ac:dyDescent="0.25">
      <c r="A12" s="164" t="s">
        <v>31</v>
      </c>
      <c r="B12" s="199" t="s">
        <v>258</v>
      </c>
      <c r="C12" s="166" t="s">
        <v>39</v>
      </c>
      <c r="D12" s="193">
        <v>120</v>
      </c>
      <c r="E12" s="186"/>
      <c r="F12" s="190"/>
      <c r="G12" s="191">
        <f t="shared" ref="G12:G13" si="10">E12*F12</f>
        <v>0</v>
      </c>
      <c r="H12" s="335">
        <f t="shared" ref="H12:H13" si="11">E12+G12</f>
        <v>0</v>
      </c>
      <c r="I12" s="333">
        <f t="shared" ref="I12:I13" si="12">D12*E12</f>
        <v>0</v>
      </c>
      <c r="J12" s="167">
        <f t="shared" ref="J12:J13" si="13">F12*I12</f>
        <v>0</v>
      </c>
      <c r="K12" s="169">
        <f t="shared" ref="K12:K13" si="14">I12+J12</f>
        <v>0</v>
      </c>
    </row>
    <row r="13" spans="1:23" s="53" customFormat="1" ht="36" customHeight="1" thickBot="1" x14ac:dyDescent="0.3">
      <c r="A13" s="164" t="s">
        <v>32</v>
      </c>
      <c r="B13" s="165" t="s">
        <v>260</v>
      </c>
      <c r="C13" s="166" t="s">
        <v>39</v>
      </c>
      <c r="D13" s="193">
        <v>200</v>
      </c>
      <c r="E13" s="187"/>
      <c r="F13" s="190"/>
      <c r="G13" s="191">
        <f t="shared" si="10"/>
        <v>0</v>
      </c>
      <c r="H13" s="168">
        <f t="shared" si="11"/>
        <v>0</v>
      </c>
      <c r="I13" s="187">
        <f t="shared" si="12"/>
        <v>0</v>
      </c>
      <c r="J13" s="167">
        <f t="shared" si="13"/>
        <v>0</v>
      </c>
      <c r="K13" s="169">
        <f t="shared" si="14"/>
        <v>0</v>
      </c>
    </row>
    <row r="14" spans="1:23" s="75" customFormat="1" ht="24.95" customHeight="1" thickBot="1" x14ac:dyDescent="0.3">
      <c r="A14" s="205"/>
      <c r="B14" s="205"/>
      <c r="C14" s="205"/>
      <c r="D14" s="206"/>
      <c r="E14" s="423" t="s">
        <v>313</v>
      </c>
      <c r="F14" s="423"/>
      <c r="G14" s="423"/>
      <c r="H14" s="424"/>
      <c r="I14" s="323">
        <f>SUM(I8:I13)</f>
        <v>0</v>
      </c>
      <c r="J14" s="205"/>
      <c r="K14" s="322">
        <f>SUM(K8:K13)</f>
        <v>0</v>
      </c>
    </row>
    <row r="15" spans="1:23" s="61" customFormat="1" ht="11.25" customHeight="1" x14ac:dyDescent="0.2">
      <c r="A15" s="54"/>
      <c r="B15" s="55"/>
      <c r="C15" s="56"/>
      <c r="D15" s="57"/>
      <c r="E15" s="58"/>
      <c r="F15" s="58"/>
      <c r="G15" s="59"/>
      <c r="H15" s="59"/>
      <c r="I15" s="58"/>
      <c r="J15" s="58"/>
      <c r="K15" s="60"/>
    </row>
    <row r="16" spans="1:23" s="19" customFormat="1" ht="19.5" customHeight="1" x14ac:dyDescent="0.25">
      <c r="A16" s="384" t="s">
        <v>38</v>
      </c>
      <c r="B16" s="384"/>
      <c r="C16" s="384"/>
      <c r="D16" s="384"/>
      <c r="E16" s="384"/>
      <c r="F16" s="384"/>
      <c r="G16" s="384"/>
    </row>
    <row r="17" spans="1:11" s="19" customFormat="1" ht="9" customHeight="1" x14ac:dyDescent="0.25">
      <c r="A17" s="274"/>
      <c r="B17" s="274"/>
      <c r="C17" s="274"/>
      <c r="D17" s="274"/>
      <c r="E17" s="274"/>
      <c r="F17" s="274"/>
      <c r="G17" s="274"/>
    </row>
    <row r="18" spans="1:11" s="62" customFormat="1" ht="15.75" customHeight="1" x14ac:dyDescent="0.25">
      <c r="A18" s="385" t="s">
        <v>1</v>
      </c>
      <c r="B18" s="385"/>
      <c r="C18" s="420" t="str">
        <f>IF('Príloha č. 1'!$C$6="","",'Príloha č. 1'!$C$6)</f>
        <v/>
      </c>
      <c r="D18" s="420"/>
      <c r="E18" s="420"/>
      <c r="F18" s="420"/>
      <c r="G18" s="420"/>
    </row>
    <row r="19" spans="1:11" s="62" customFormat="1" ht="15.75" customHeight="1" x14ac:dyDescent="0.25">
      <c r="A19" s="381" t="s">
        <v>2</v>
      </c>
      <c r="B19" s="381"/>
      <c r="C19" s="421" t="str">
        <f>IF('Príloha č. 1'!$C$7="","",'Príloha č. 1'!$C$7)</f>
        <v/>
      </c>
      <c r="D19" s="421"/>
      <c r="E19" s="421"/>
      <c r="F19" s="421"/>
      <c r="G19" s="421"/>
    </row>
    <row r="20" spans="1:11" s="62" customFormat="1" ht="15.75" customHeight="1" x14ac:dyDescent="0.25">
      <c r="A20" s="381" t="s">
        <v>3</v>
      </c>
      <c r="B20" s="381"/>
      <c r="C20" s="422" t="str">
        <f>IF('Príloha č. 1'!C8:D8="","",'Príloha č. 1'!C8:D8)</f>
        <v/>
      </c>
      <c r="D20" s="422"/>
      <c r="E20" s="422"/>
      <c r="F20" s="422"/>
      <c r="G20" s="422"/>
    </row>
    <row r="21" spans="1:11" s="62" customFormat="1" ht="15.75" customHeight="1" x14ac:dyDescent="0.25">
      <c r="A21" s="381" t="s">
        <v>4</v>
      </c>
      <c r="B21" s="381"/>
      <c r="C21" s="422" t="str">
        <f>IF('Príloha č. 1'!C9:D9="","",'Príloha č. 1'!C9:D9)</f>
        <v/>
      </c>
      <c r="D21" s="422"/>
      <c r="E21" s="422"/>
      <c r="F21" s="422"/>
      <c r="G21" s="422"/>
    </row>
    <row r="24" spans="1:11" ht="15.75" customHeight="1" x14ac:dyDescent="0.2">
      <c r="A24" s="41" t="s">
        <v>8</v>
      </c>
      <c r="B24" s="181" t="str">
        <f>IF('Príloha č. 1'!B23:B23="","",'Príloha č. 1'!B23:B23)</f>
        <v/>
      </c>
    </row>
    <row r="25" spans="1:11" ht="15.75" customHeight="1" x14ac:dyDescent="0.2">
      <c r="A25" s="41" t="s">
        <v>9</v>
      </c>
      <c r="B25" s="32" t="str">
        <f>IF('Príloha č. 1'!B24:B24="","",'Príloha č. 1'!B24:B24)</f>
        <v/>
      </c>
    </row>
    <row r="26" spans="1:11" ht="12.75" customHeight="1" x14ac:dyDescent="0.2">
      <c r="K26" s="84"/>
    </row>
    <row r="27" spans="1:11" ht="33.75" customHeight="1" x14ac:dyDescent="0.2">
      <c r="I27" s="419" t="s">
        <v>372</v>
      </c>
      <c r="J27" s="419"/>
      <c r="K27" s="419"/>
    </row>
    <row r="28" spans="1:11" s="64" customFormat="1" ht="11.25" x14ac:dyDescent="0.2">
      <c r="A28" s="383" t="s">
        <v>10</v>
      </c>
      <c r="B28" s="383"/>
    </row>
    <row r="29" spans="1:11" s="69" customFormat="1" ht="12" customHeight="1" x14ac:dyDescent="0.2">
      <c r="A29" s="65"/>
      <c r="B29" s="66" t="s">
        <v>11</v>
      </c>
      <c r="C29" s="67"/>
      <c r="D29" s="68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7:K27"/>
    <mergeCell ref="A28:B28"/>
    <mergeCell ref="E14:H14"/>
    <mergeCell ref="A16:G16"/>
    <mergeCell ref="A18:B18"/>
    <mergeCell ref="C18:G18"/>
    <mergeCell ref="A19:B19"/>
    <mergeCell ref="C19:G19"/>
    <mergeCell ref="A20:B20"/>
    <mergeCell ref="C20:G20"/>
    <mergeCell ref="A21:B21"/>
    <mergeCell ref="C21:G21"/>
  </mergeCells>
  <conditionalFormatting sqref="I15:J15">
    <cfRule type="cellIs" dxfId="43" priority="4" operator="greaterThan">
      <formula>2560820</formula>
    </cfRule>
  </conditionalFormatting>
  <conditionalFormatting sqref="B24:B25">
    <cfRule type="containsBlanks" dxfId="42" priority="3">
      <formula>LEN(TRIM(B24))=0</formula>
    </cfRule>
  </conditionalFormatting>
  <conditionalFormatting sqref="E15:F15">
    <cfRule type="cellIs" dxfId="41" priority="2" operator="greaterThan">
      <formula>2560820</formula>
    </cfRule>
  </conditionalFormatting>
  <conditionalFormatting sqref="C18:G21">
    <cfRule type="containsBlanks" dxfId="40" priority="1">
      <formula>LEN(TRIM(C18))=0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5">
    <tabColor theme="9" tint="0.39997558519241921"/>
  </sheetPr>
  <dimension ref="A1:W24"/>
  <sheetViews>
    <sheetView showGridLines="0" zoomScale="90" zoomScaleNormal="90" workbookViewId="0">
      <selection activeCell="D9" sqref="D9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95" t="s">
        <v>12</v>
      </c>
      <c r="B1" s="395"/>
    </row>
    <row r="2" spans="1:23" ht="37.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23" s="42" customFormat="1" ht="42" customHeight="1" x14ac:dyDescent="0.25">
      <c r="A3" s="397" t="s">
        <v>45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23" s="23" customFormat="1" ht="27" customHeight="1" thickBot="1" x14ac:dyDescent="0.25">
      <c r="A4" s="425" t="s">
        <v>289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M4" s="43"/>
      <c r="N4" s="43"/>
      <c r="Q4" s="43"/>
      <c r="R4" s="43"/>
      <c r="W4" s="43"/>
    </row>
    <row r="5" spans="1:23" s="44" customFormat="1" ht="18.75" customHeight="1" x14ac:dyDescent="0.25">
      <c r="A5" s="426" t="s">
        <v>41</v>
      </c>
      <c r="B5" s="428" t="s">
        <v>40</v>
      </c>
      <c r="C5" s="430" t="s">
        <v>42</v>
      </c>
      <c r="D5" s="432" t="s">
        <v>87</v>
      </c>
      <c r="E5" s="434" t="s">
        <v>86</v>
      </c>
      <c r="F5" s="435"/>
      <c r="G5" s="435"/>
      <c r="H5" s="435"/>
      <c r="I5" s="436" t="s">
        <v>426</v>
      </c>
      <c r="J5" s="437"/>
      <c r="K5" s="438"/>
    </row>
    <row r="6" spans="1:23" s="44" customFormat="1" ht="40.5" customHeight="1" x14ac:dyDescent="0.25">
      <c r="A6" s="427"/>
      <c r="B6" s="429"/>
      <c r="C6" s="431"/>
      <c r="D6" s="433"/>
      <c r="E6" s="45" t="s">
        <v>43</v>
      </c>
      <c r="F6" s="45" t="s">
        <v>93</v>
      </c>
      <c r="G6" s="46" t="s">
        <v>297</v>
      </c>
      <c r="H6" s="79" t="s">
        <v>44</v>
      </c>
      <c r="I6" s="81" t="s">
        <v>43</v>
      </c>
      <c r="J6" s="46" t="s">
        <v>297</v>
      </c>
      <c r="K6" s="71" t="s">
        <v>44</v>
      </c>
    </row>
    <row r="7" spans="1:23" s="50" customFormat="1" ht="12" customHeight="1" x14ac:dyDescent="0.25">
      <c r="A7" s="72" t="s">
        <v>27</v>
      </c>
      <c r="B7" s="47" t="s">
        <v>28</v>
      </c>
      <c r="C7" s="48" t="s">
        <v>29</v>
      </c>
      <c r="D7" s="49" t="s">
        <v>30</v>
      </c>
      <c r="E7" s="76" t="s">
        <v>31</v>
      </c>
      <c r="F7" s="183" t="s">
        <v>32</v>
      </c>
      <c r="G7" s="77" t="s">
        <v>33</v>
      </c>
      <c r="H7" s="80" t="s">
        <v>34</v>
      </c>
      <c r="I7" s="82" t="s">
        <v>35</v>
      </c>
      <c r="J7" s="189" t="s">
        <v>36</v>
      </c>
      <c r="K7" s="78" t="s">
        <v>53</v>
      </c>
    </row>
    <row r="8" spans="1:23" s="53" customFormat="1" ht="36" customHeight="1" thickBot="1" x14ac:dyDescent="0.3">
      <c r="A8" s="73" t="s">
        <v>27</v>
      </c>
      <c r="B8" s="279" t="s">
        <v>263</v>
      </c>
      <c r="C8" s="51" t="s">
        <v>39</v>
      </c>
      <c r="D8" s="192">
        <v>120</v>
      </c>
      <c r="E8" s="184"/>
      <c r="F8" s="190"/>
      <c r="G8" s="191">
        <f>E8*F8</f>
        <v>0</v>
      </c>
      <c r="H8" s="168">
        <f>E8+G8</f>
        <v>0</v>
      </c>
      <c r="I8" s="204">
        <f>D8*E8</f>
        <v>0</v>
      </c>
      <c r="J8" s="167">
        <f>F8*I8</f>
        <v>0</v>
      </c>
      <c r="K8" s="169">
        <f>I8+J8</f>
        <v>0</v>
      </c>
    </row>
    <row r="9" spans="1:23" s="75" customFormat="1" ht="24.95" customHeight="1" thickBot="1" x14ac:dyDescent="0.3">
      <c r="A9" s="205"/>
      <c r="B9" s="205"/>
      <c r="C9" s="205"/>
      <c r="D9" s="206"/>
      <c r="E9" s="423" t="s">
        <v>315</v>
      </c>
      <c r="F9" s="423"/>
      <c r="G9" s="423"/>
      <c r="H9" s="424"/>
      <c r="I9" s="323">
        <f>SUM(I8:I8)</f>
        <v>0</v>
      </c>
      <c r="J9" s="205"/>
      <c r="K9" s="322">
        <f>SUM(K8:K8)</f>
        <v>0</v>
      </c>
    </row>
    <row r="10" spans="1:23" s="61" customFormat="1" ht="11.25" customHeight="1" x14ac:dyDescent="0.2">
      <c r="A10" s="54"/>
      <c r="B10" s="55"/>
      <c r="C10" s="56"/>
      <c r="D10" s="57"/>
      <c r="E10" s="58"/>
      <c r="F10" s="58"/>
      <c r="G10" s="59"/>
      <c r="H10" s="59"/>
      <c r="I10" s="58"/>
      <c r="J10" s="58"/>
      <c r="K10" s="60"/>
    </row>
    <row r="11" spans="1:23" s="19" customFormat="1" ht="19.5" customHeight="1" x14ac:dyDescent="0.25">
      <c r="A11" s="384" t="s">
        <v>38</v>
      </c>
      <c r="B11" s="384"/>
      <c r="C11" s="384"/>
      <c r="D11" s="384"/>
      <c r="E11" s="384"/>
      <c r="F11" s="384"/>
      <c r="G11" s="384"/>
    </row>
    <row r="12" spans="1:23" s="19" customFormat="1" ht="9" customHeight="1" x14ac:dyDescent="0.25">
      <c r="A12" s="274"/>
      <c r="B12" s="274"/>
      <c r="C12" s="274"/>
      <c r="D12" s="274"/>
      <c r="E12" s="274"/>
      <c r="F12" s="274"/>
      <c r="G12" s="274"/>
    </row>
    <row r="13" spans="1:23" s="62" customFormat="1" ht="15.75" customHeight="1" x14ac:dyDescent="0.25">
      <c r="A13" s="385" t="s">
        <v>1</v>
      </c>
      <c r="B13" s="385"/>
      <c r="C13" s="420" t="str">
        <f>IF('Príloha č. 1'!$C$6="","",'Príloha č. 1'!$C$6)</f>
        <v/>
      </c>
      <c r="D13" s="420"/>
      <c r="E13" s="420"/>
      <c r="F13" s="420"/>
      <c r="G13" s="420"/>
    </row>
    <row r="14" spans="1:23" s="62" customFormat="1" ht="15.75" customHeight="1" x14ac:dyDescent="0.25">
      <c r="A14" s="381" t="s">
        <v>2</v>
      </c>
      <c r="B14" s="381"/>
      <c r="C14" s="421" t="str">
        <f>IF('Príloha č. 1'!$C$7="","",'Príloha č. 1'!$C$7)</f>
        <v/>
      </c>
      <c r="D14" s="421"/>
      <c r="E14" s="421"/>
      <c r="F14" s="421"/>
      <c r="G14" s="421"/>
    </row>
    <row r="15" spans="1:23" s="62" customFormat="1" ht="15.75" customHeight="1" x14ac:dyDescent="0.25">
      <c r="A15" s="381" t="s">
        <v>3</v>
      </c>
      <c r="B15" s="381"/>
      <c r="C15" s="422" t="str">
        <f>IF('Príloha č. 1'!C8:D8="","",'Príloha č. 1'!C8:D8)</f>
        <v/>
      </c>
      <c r="D15" s="422"/>
      <c r="E15" s="422"/>
      <c r="F15" s="422"/>
      <c r="G15" s="422"/>
    </row>
    <row r="16" spans="1:23" s="62" customFormat="1" ht="15.75" customHeight="1" x14ac:dyDescent="0.25">
      <c r="A16" s="381" t="s">
        <v>4</v>
      </c>
      <c r="B16" s="381"/>
      <c r="C16" s="422" t="str">
        <f>IF('Príloha č. 1'!C9:D9="","",'Príloha č. 1'!C9:D9)</f>
        <v/>
      </c>
      <c r="D16" s="422"/>
      <c r="E16" s="422"/>
      <c r="F16" s="422"/>
      <c r="G16" s="422"/>
    </row>
    <row r="19" spans="1:11" ht="15.75" customHeight="1" x14ac:dyDescent="0.2">
      <c r="A19" s="41" t="s">
        <v>8</v>
      </c>
      <c r="B19" s="181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K21" s="84"/>
    </row>
    <row r="22" spans="1:11" ht="33.75" customHeight="1" x14ac:dyDescent="0.2">
      <c r="I22" s="419" t="s">
        <v>372</v>
      </c>
      <c r="J22" s="419"/>
      <c r="K22" s="419"/>
    </row>
    <row r="23" spans="1:11" s="64" customFormat="1" ht="11.25" x14ac:dyDescent="0.2">
      <c r="A23" s="383" t="s">
        <v>10</v>
      </c>
      <c r="B23" s="383"/>
    </row>
    <row r="24" spans="1:11" s="69" customFormat="1" ht="12" customHeight="1" x14ac:dyDescent="0.2">
      <c r="A24" s="65"/>
      <c r="B24" s="66" t="s">
        <v>11</v>
      </c>
      <c r="C24" s="67"/>
      <c r="D24" s="68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</mergeCells>
  <conditionalFormatting sqref="I10:J10">
    <cfRule type="cellIs" dxfId="39" priority="4" operator="greaterThan">
      <formula>2560820</formula>
    </cfRule>
  </conditionalFormatting>
  <conditionalFormatting sqref="B19:B20">
    <cfRule type="containsBlanks" dxfId="38" priority="3">
      <formula>LEN(TRIM(B19))=0</formula>
    </cfRule>
  </conditionalFormatting>
  <conditionalFormatting sqref="E10:F10">
    <cfRule type="cellIs" dxfId="37" priority="2" operator="greaterThan">
      <formula>2560820</formula>
    </cfRule>
  </conditionalFormatting>
  <conditionalFormatting sqref="C13:G16">
    <cfRule type="containsBlanks" dxfId="36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6">
    <tabColor theme="9" tint="0.39997558519241921"/>
  </sheetPr>
  <dimension ref="A1:W24"/>
  <sheetViews>
    <sheetView showGridLines="0" zoomScale="90" zoomScaleNormal="90" workbookViewId="0">
      <selection activeCell="D9" sqref="D9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2.7109375" style="41" customWidth="1"/>
    <col min="5" max="5" width="15.7109375" style="41" customWidth="1"/>
    <col min="6" max="6" width="9.140625" style="41" customWidth="1"/>
    <col min="7" max="7" width="10.7109375" style="41" customWidth="1"/>
    <col min="8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95" t="s">
        <v>12</v>
      </c>
      <c r="B1" s="395"/>
    </row>
    <row r="2" spans="1:23" ht="37.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23" s="42" customFormat="1" ht="42" customHeight="1" x14ac:dyDescent="0.25">
      <c r="A3" s="397" t="s">
        <v>45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23" s="23" customFormat="1" ht="39" customHeight="1" thickBot="1" x14ac:dyDescent="0.25">
      <c r="A4" s="425" t="s">
        <v>287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M4" s="43"/>
      <c r="N4" s="43"/>
      <c r="Q4" s="43"/>
      <c r="R4" s="43"/>
      <c r="W4" s="43"/>
    </row>
    <row r="5" spans="1:23" s="44" customFormat="1" ht="18.75" customHeight="1" x14ac:dyDescent="0.25">
      <c r="A5" s="426" t="s">
        <v>41</v>
      </c>
      <c r="B5" s="428" t="s">
        <v>40</v>
      </c>
      <c r="C5" s="430" t="s">
        <v>42</v>
      </c>
      <c r="D5" s="432" t="s">
        <v>87</v>
      </c>
      <c r="E5" s="434" t="s">
        <v>86</v>
      </c>
      <c r="F5" s="435"/>
      <c r="G5" s="435"/>
      <c r="H5" s="435"/>
      <c r="I5" s="436" t="s">
        <v>426</v>
      </c>
      <c r="J5" s="437"/>
      <c r="K5" s="438"/>
    </row>
    <row r="6" spans="1:23" s="44" customFormat="1" ht="39" customHeight="1" x14ac:dyDescent="0.25">
      <c r="A6" s="427"/>
      <c r="B6" s="429"/>
      <c r="C6" s="431"/>
      <c r="D6" s="433"/>
      <c r="E6" s="45" t="s">
        <v>43</v>
      </c>
      <c r="F6" s="45" t="s">
        <v>93</v>
      </c>
      <c r="G6" s="46" t="s">
        <v>297</v>
      </c>
      <c r="H6" s="79" t="s">
        <v>44</v>
      </c>
      <c r="I6" s="81" t="s">
        <v>43</v>
      </c>
      <c r="J6" s="46" t="s">
        <v>297</v>
      </c>
      <c r="K6" s="71" t="s">
        <v>44</v>
      </c>
    </row>
    <row r="7" spans="1:23" s="50" customFormat="1" ht="12" customHeight="1" x14ac:dyDescent="0.25">
      <c r="A7" s="72" t="s">
        <v>27</v>
      </c>
      <c r="B7" s="47" t="s">
        <v>28</v>
      </c>
      <c r="C7" s="48" t="s">
        <v>29</v>
      </c>
      <c r="D7" s="49" t="s">
        <v>30</v>
      </c>
      <c r="E7" s="76" t="s">
        <v>31</v>
      </c>
      <c r="F7" s="183" t="s">
        <v>32</v>
      </c>
      <c r="G7" s="77" t="s">
        <v>33</v>
      </c>
      <c r="H7" s="80" t="s">
        <v>34</v>
      </c>
      <c r="I7" s="82" t="s">
        <v>35</v>
      </c>
      <c r="J7" s="189" t="s">
        <v>36</v>
      </c>
      <c r="K7" s="78" t="s">
        <v>53</v>
      </c>
    </row>
    <row r="8" spans="1:23" s="53" customFormat="1" ht="36" customHeight="1" thickBot="1" x14ac:dyDescent="0.3">
      <c r="A8" s="73" t="s">
        <v>27</v>
      </c>
      <c r="B8" s="279" t="s">
        <v>300</v>
      </c>
      <c r="C8" s="51" t="s">
        <v>39</v>
      </c>
      <c r="D8" s="192">
        <v>60</v>
      </c>
      <c r="E8" s="184"/>
      <c r="F8" s="190"/>
      <c r="G8" s="191">
        <f>E8*F8</f>
        <v>0</v>
      </c>
      <c r="H8" s="168">
        <f>E8+G8</f>
        <v>0</v>
      </c>
      <c r="I8" s="204">
        <f>D8*E8</f>
        <v>0</v>
      </c>
      <c r="J8" s="167">
        <f>F8*I8</f>
        <v>0</v>
      </c>
      <c r="K8" s="169">
        <f>I8+J8</f>
        <v>0</v>
      </c>
    </row>
    <row r="9" spans="1:23" s="75" customFormat="1" ht="24.95" customHeight="1" thickBot="1" x14ac:dyDescent="0.3">
      <c r="A9" s="205"/>
      <c r="B9" s="205"/>
      <c r="C9" s="205"/>
      <c r="D9" s="206"/>
      <c r="E9" s="423" t="s">
        <v>316</v>
      </c>
      <c r="F9" s="423"/>
      <c r="G9" s="423"/>
      <c r="H9" s="424"/>
      <c r="I9" s="323">
        <f>SUM(I8:I8)</f>
        <v>0</v>
      </c>
      <c r="J9" s="205"/>
      <c r="K9" s="322">
        <f>SUM(K8:K8)</f>
        <v>0</v>
      </c>
    </row>
    <row r="10" spans="1:23" s="61" customFormat="1" ht="11.25" customHeight="1" x14ac:dyDescent="0.2">
      <c r="A10" s="54"/>
      <c r="B10" s="55"/>
      <c r="C10" s="56"/>
      <c r="D10" s="57"/>
      <c r="E10" s="58"/>
      <c r="F10" s="58"/>
      <c r="G10" s="59"/>
      <c r="H10" s="59"/>
      <c r="I10" s="58"/>
      <c r="J10" s="58"/>
      <c r="K10" s="60"/>
    </row>
    <row r="11" spans="1:23" s="19" customFormat="1" ht="19.5" customHeight="1" x14ac:dyDescent="0.25">
      <c r="A11" s="384" t="s">
        <v>38</v>
      </c>
      <c r="B11" s="384"/>
      <c r="C11" s="384"/>
      <c r="D11" s="384"/>
      <c r="E11" s="384"/>
      <c r="F11" s="384"/>
      <c r="G11" s="384"/>
    </row>
    <row r="12" spans="1:23" s="19" customFormat="1" ht="9" customHeight="1" x14ac:dyDescent="0.25">
      <c r="A12" s="274"/>
      <c r="B12" s="274"/>
      <c r="C12" s="274"/>
      <c r="D12" s="274"/>
      <c r="E12" s="274"/>
      <c r="F12" s="274"/>
      <c r="G12" s="274"/>
    </row>
    <row r="13" spans="1:23" s="62" customFormat="1" ht="15.75" customHeight="1" x14ac:dyDescent="0.25">
      <c r="A13" s="385" t="s">
        <v>1</v>
      </c>
      <c r="B13" s="385"/>
      <c r="C13" s="420" t="str">
        <f>IF('Príloha č. 1'!$C$6="","",'Príloha č. 1'!$C$6)</f>
        <v/>
      </c>
      <c r="D13" s="420"/>
      <c r="E13" s="420"/>
      <c r="F13" s="420"/>
      <c r="G13" s="420"/>
    </row>
    <row r="14" spans="1:23" s="62" customFormat="1" ht="15.75" customHeight="1" x14ac:dyDescent="0.25">
      <c r="A14" s="381" t="s">
        <v>2</v>
      </c>
      <c r="B14" s="381"/>
      <c r="C14" s="421" t="str">
        <f>IF('Príloha č. 1'!$C$7="","",'Príloha č. 1'!$C$7)</f>
        <v/>
      </c>
      <c r="D14" s="421"/>
      <c r="E14" s="421"/>
      <c r="F14" s="421"/>
      <c r="G14" s="421"/>
    </row>
    <row r="15" spans="1:23" s="62" customFormat="1" ht="15.75" customHeight="1" x14ac:dyDescent="0.25">
      <c r="A15" s="381" t="s">
        <v>3</v>
      </c>
      <c r="B15" s="381"/>
      <c r="C15" s="422" t="str">
        <f>IF('Príloha č. 1'!C8:D8="","",'Príloha č. 1'!C8:D8)</f>
        <v/>
      </c>
      <c r="D15" s="422"/>
      <c r="E15" s="422"/>
      <c r="F15" s="422"/>
      <c r="G15" s="422"/>
    </row>
    <row r="16" spans="1:23" s="62" customFormat="1" ht="15.75" customHeight="1" x14ac:dyDescent="0.25">
      <c r="A16" s="381" t="s">
        <v>4</v>
      </c>
      <c r="B16" s="381"/>
      <c r="C16" s="422" t="str">
        <f>IF('Príloha č. 1'!C9:D9="","",'Príloha č. 1'!C9:D9)</f>
        <v/>
      </c>
      <c r="D16" s="422"/>
      <c r="E16" s="422"/>
      <c r="F16" s="422"/>
      <c r="G16" s="422"/>
    </row>
    <row r="19" spans="1:11" ht="15.75" customHeight="1" x14ac:dyDescent="0.2">
      <c r="A19" s="41" t="s">
        <v>8</v>
      </c>
      <c r="B19" s="181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K21" s="84"/>
    </row>
    <row r="22" spans="1:11" ht="33.75" customHeight="1" x14ac:dyDescent="0.2">
      <c r="I22" s="419" t="s">
        <v>372</v>
      </c>
      <c r="J22" s="419"/>
      <c r="K22" s="419"/>
    </row>
    <row r="23" spans="1:11" s="64" customFormat="1" ht="11.25" x14ac:dyDescent="0.2">
      <c r="A23" s="383" t="s">
        <v>10</v>
      </c>
      <c r="B23" s="383"/>
    </row>
    <row r="24" spans="1:11" s="69" customFormat="1" ht="12" customHeight="1" x14ac:dyDescent="0.2">
      <c r="A24" s="65"/>
      <c r="B24" s="66" t="s">
        <v>11</v>
      </c>
      <c r="C24" s="67"/>
      <c r="D24" s="68"/>
    </row>
  </sheetData>
  <mergeCells count="22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</mergeCells>
  <conditionalFormatting sqref="I10:J10">
    <cfRule type="cellIs" dxfId="35" priority="4" operator="greaterThan">
      <formula>2560820</formula>
    </cfRule>
  </conditionalFormatting>
  <conditionalFormatting sqref="B19:B20">
    <cfRule type="containsBlanks" dxfId="34" priority="3">
      <formula>LEN(TRIM(B19))=0</formula>
    </cfRule>
  </conditionalFormatting>
  <conditionalFormatting sqref="E10:F10">
    <cfRule type="cellIs" dxfId="33" priority="2" operator="greaterThan">
      <formula>2560820</formula>
    </cfRule>
  </conditionalFormatting>
  <conditionalFormatting sqref="C13:G16">
    <cfRule type="containsBlanks" dxfId="32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>
    <tabColor rgb="FFFFFF00"/>
    <pageSetUpPr fitToPage="1"/>
  </sheetPr>
  <dimension ref="A1:U27"/>
  <sheetViews>
    <sheetView showGridLines="0" zoomScale="80" zoomScaleNormal="80" workbookViewId="0">
      <selection activeCell="N10" sqref="N10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179" customWidth="1"/>
    <col min="8" max="8" width="15.7109375" style="179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95" t="s">
        <v>12</v>
      </c>
      <c r="B1" s="395"/>
      <c r="C1" s="176"/>
    </row>
    <row r="2" spans="1:21" ht="1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21" ht="15" customHeight="1" x14ac:dyDescent="0.2">
      <c r="A3" s="456"/>
      <c r="B3" s="456"/>
      <c r="C3" s="179"/>
    </row>
    <row r="4" spans="1:21" s="42" customFormat="1" ht="45" customHeight="1" x14ac:dyDescent="0.25">
      <c r="A4" s="457" t="s">
        <v>46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21" s="23" customFormat="1" ht="24.75" customHeight="1" x14ac:dyDescent="0.2">
      <c r="A5" s="458" t="s">
        <v>166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O5" s="43"/>
      <c r="P5" s="43"/>
      <c r="U5" s="43"/>
    </row>
    <row r="6" spans="1:21" s="62" customFormat="1" ht="33.75" customHeight="1" thickBot="1" x14ac:dyDescent="0.25">
      <c r="A6" s="455" t="s">
        <v>317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21" s="44" customFormat="1" ht="15" customHeight="1" x14ac:dyDescent="0.25">
      <c r="A7" s="426" t="s">
        <v>41</v>
      </c>
      <c r="B7" s="447" t="s">
        <v>51</v>
      </c>
      <c r="C7" s="449" t="s">
        <v>52</v>
      </c>
      <c r="D7" s="451" t="s">
        <v>48</v>
      </c>
      <c r="E7" s="451" t="s">
        <v>50</v>
      </c>
      <c r="F7" s="453" t="s">
        <v>49</v>
      </c>
      <c r="G7" s="440" t="s">
        <v>54</v>
      </c>
      <c r="H7" s="442" t="s">
        <v>55</v>
      </c>
      <c r="I7" s="444" t="s">
        <v>47</v>
      </c>
      <c r="J7" s="434" t="s">
        <v>86</v>
      </c>
      <c r="K7" s="435"/>
      <c r="L7" s="446"/>
    </row>
    <row r="8" spans="1:21" s="44" customFormat="1" ht="65.099999999999994" customHeight="1" x14ac:dyDescent="0.25">
      <c r="A8" s="427"/>
      <c r="B8" s="448"/>
      <c r="C8" s="450"/>
      <c r="D8" s="452"/>
      <c r="E8" s="452"/>
      <c r="F8" s="454"/>
      <c r="G8" s="441"/>
      <c r="H8" s="443"/>
      <c r="I8" s="445"/>
      <c r="J8" s="45" t="s">
        <v>43</v>
      </c>
      <c r="K8" s="46" t="s">
        <v>96</v>
      </c>
      <c r="L8" s="71" t="s">
        <v>44</v>
      </c>
    </row>
    <row r="9" spans="1:21" s="50" customFormat="1" ht="12" customHeight="1" x14ac:dyDescent="0.25">
      <c r="A9" s="87" t="s">
        <v>27</v>
      </c>
      <c r="B9" s="89" t="s">
        <v>28</v>
      </c>
      <c r="C9" s="91" t="s">
        <v>29</v>
      </c>
      <c r="D9" s="94" t="s">
        <v>30</v>
      </c>
      <c r="E9" s="94" t="s">
        <v>31</v>
      </c>
      <c r="F9" s="105" t="s">
        <v>32</v>
      </c>
      <c r="G9" s="92" t="s">
        <v>33</v>
      </c>
      <c r="H9" s="93" t="s">
        <v>34</v>
      </c>
      <c r="I9" s="90" t="s">
        <v>35</v>
      </c>
      <c r="J9" s="86" t="s">
        <v>36</v>
      </c>
      <c r="K9" s="85" t="s">
        <v>53</v>
      </c>
      <c r="L9" s="88" t="s">
        <v>56</v>
      </c>
    </row>
    <row r="10" spans="1:21" s="53" customFormat="1" ht="24.95" customHeight="1" x14ac:dyDescent="0.25">
      <c r="A10" s="95"/>
      <c r="B10" s="238"/>
      <c r="C10" s="241"/>
      <c r="D10" s="96"/>
      <c r="E10" s="96"/>
      <c r="F10" s="106"/>
      <c r="G10" s="109"/>
      <c r="H10" s="97"/>
      <c r="I10" s="98"/>
      <c r="J10" s="167"/>
      <c r="K10" s="244"/>
      <c r="L10" s="169"/>
    </row>
    <row r="11" spans="1:21" s="53" customFormat="1" ht="24.95" customHeight="1" x14ac:dyDescent="0.25">
      <c r="A11" s="247"/>
      <c r="B11" s="239"/>
      <c r="C11" s="242"/>
      <c r="D11" s="99"/>
      <c r="E11" s="99"/>
      <c r="F11" s="107"/>
      <c r="G11" s="110"/>
      <c r="H11" s="100"/>
      <c r="I11" s="101"/>
      <c r="J11" s="234"/>
      <c r="K11" s="245"/>
      <c r="L11" s="236"/>
    </row>
    <row r="12" spans="1:21" s="53" customFormat="1" ht="24.95" customHeight="1" thickBot="1" x14ac:dyDescent="0.3">
      <c r="A12" s="248"/>
      <c r="B12" s="240"/>
      <c r="C12" s="243"/>
      <c r="D12" s="102"/>
      <c r="E12" s="102"/>
      <c r="F12" s="108"/>
      <c r="G12" s="111"/>
      <c r="H12" s="103"/>
      <c r="I12" s="104"/>
      <c r="J12" s="235"/>
      <c r="K12" s="246"/>
      <c r="L12" s="237"/>
    </row>
    <row r="13" spans="1:21" s="53" customFormat="1" ht="24.95" customHeight="1" x14ac:dyDescent="0.25">
      <c r="A13" s="147"/>
      <c r="B13" s="148"/>
      <c r="C13" s="148"/>
      <c r="D13" s="147"/>
      <c r="E13" s="147"/>
      <c r="F13" s="147"/>
      <c r="G13" s="147"/>
      <c r="H13" s="147"/>
      <c r="I13" s="147"/>
      <c r="J13" s="142"/>
      <c r="K13" s="149"/>
      <c r="L13" s="142"/>
    </row>
    <row r="14" spans="1:21" s="19" customFormat="1" ht="20.100000000000001" customHeight="1" x14ac:dyDescent="0.25">
      <c r="A14" s="384" t="s">
        <v>38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</row>
    <row r="15" spans="1:21" s="19" customFormat="1" ht="20.100000000000001" customHeight="1" x14ac:dyDescent="0.2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</row>
    <row r="16" spans="1:21" s="62" customFormat="1" ht="15" customHeight="1" x14ac:dyDescent="0.25">
      <c r="A16" s="385" t="s">
        <v>1</v>
      </c>
      <c r="B16" s="385"/>
      <c r="C16" s="420" t="str">
        <f>IF('Príloha č. 1'!$C$6="","",'Príloha č. 1'!$C$6)</f>
        <v/>
      </c>
      <c r="D16" s="420"/>
      <c r="E16" s="70"/>
      <c r="F16" s="70"/>
      <c r="J16" s="63"/>
    </row>
    <row r="17" spans="1:12" s="62" customFormat="1" ht="15" customHeight="1" x14ac:dyDescent="0.25">
      <c r="A17" s="381" t="s">
        <v>2</v>
      </c>
      <c r="B17" s="381"/>
      <c r="C17" s="421" t="str">
        <f>IF('Príloha č. 1'!$C$7="","",'Príloha č. 1'!$C$7)</f>
        <v/>
      </c>
      <c r="D17" s="421"/>
      <c r="E17" s="53"/>
      <c r="F17" s="53"/>
    </row>
    <row r="18" spans="1:12" s="62" customFormat="1" ht="15" customHeight="1" x14ac:dyDescent="0.25">
      <c r="A18" s="381" t="s">
        <v>3</v>
      </c>
      <c r="B18" s="381"/>
      <c r="C18" s="422" t="str">
        <f>IF('Príloha č. 1'!C8:D8="","",'Príloha č. 1'!C8:D8)</f>
        <v/>
      </c>
      <c r="D18" s="422"/>
      <c r="E18" s="53"/>
      <c r="F18" s="53"/>
    </row>
    <row r="19" spans="1:12" s="62" customFormat="1" ht="15" customHeight="1" x14ac:dyDescent="0.25">
      <c r="A19" s="381" t="s">
        <v>4</v>
      </c>
      <c r="B19" s="381"/>
      <c r="C19" s="422" t="str">
        <f>IF('Príloha č. 1'!C9:D9="","",'Príloha č. 1'!C9:D9)</f>
        <v/>
      </c>
      <c r="D19" s="422"/>
      <c r="E19" s="53"/>
      <c r="F19" s="53"/>
    </row>
    <row r="22" spans="1:12" ht="15" customHeight="1" x14ac:dyDescent="0.2">
      <c r="A22" s="41" t="s">
        <v>8</v>
      </c>
      <c r="B22" s="175" t="str">
        <f>IF('Príloha č. 1'!B23:B23="","",'Príloha č. 1'!B23:B23)</f>
        <v/>
      </c>
      <c r="C22" s="179"/>
      <c r="F22" s="41"/>
      <c r="G22" s="41"/>
      <c r="H22" s="41"/>
    </row>
    <row r="23" spans="1:12" ht="15" customHeight="1" x14ac:dyDescent="0.2">
      <c r="A23" s="41" t="s">
        <v>9</v>
      </c>
      <c r="B23" s="32" t="str">
        <f>IF('Príloha č. 1'!B24:B24="","",'Príloha č. 1'!B24:B24)</f>
        <v/>
      </c>
      <c r="C23" s="179"/>
      <c r="F23" s="41"/>
      <c r="G23" s="41"/>
      <c r="H23" s="41"/>
    </row>
    <row r="24" spans="1:12" ht="39.950000000000003" customHeight="1" x14ac:dyDescent="0.2">
      <c r="G24" s="41"/>
      <c r="H24" s="84"/>
      <c r="K24" s="180"/>
      <c r="L24" s="84"/>
    </row>
    <row r="25" spans="1:12" ht="45" customHeight="1" x14ac:dyDescent="0.2">
      <c r="E25" s="67"/>
      <c r="F25" s="67"/>
      <c r="G25" s="419" t="s">
        <v>395</v>
      </c>
      <c r="H25" s="419"/>
      <c r="K25" s="439"/>
      <c r="L25" s="439"/>
    </row>
    <row r="26" spans="1:12" s="64" customFormat="1" x14ac:dyDescent="0.2">
      <c r="A26" s="383" t="s">
        <v>10</v>
      </c>
      <c r="B26" s="383"/>
      <c r="C26" s="177"/>
      <c r="D26" s="67"/>
      <c r="E26" s="179"/>
      <c r="F26" s="179"/>
      <c r="G26" s="179"/>
      <c r="H26" s="179"/>
    </row>
    <row r="27" spans="1:12" s="69" customFormat="1" ht="12" customHeight="1" x14ac:dyDescent="0.2">
      <c r="A27" s="65"/>
      <c r="B27" s="66" t="s">
        <v>11</v>
      </c>
      <c r="C27" s="66"/>
      <c r="D27" s="50"/>
      <c r="E27" s="179"/>
      <c r="F27" s="179"/>
      <c r="G27" s="179"/>
      <c r="H27" s="179"/>
      <c r="I27" s="67"/>
    </row>
  </sheetData>
  <mergeCells count="28">
    <mergeCell ref="A6:L6"/>
    <mergeCell ref="A1:B1"/>
    <mergeCell ref="A2:L2"/>
    <mergeCell ref="A3:B3"/>
    <mergeCell ref="A4:L4"/>
    <mergeCell ref="A5:L5"/>
    <mergeCell ref="A14:K14"/>
    <mergeCell ref="A16:B16"/>
    <mergeCell ref="C16:D16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G25:H25"/>
    <mergeCell ref="K25:L25"/>
    <mergeCell ref="A26:B26"/>
    <mergeCell ref="A17:B17"/>
    <mergeCell ref="C17:D17"/>
    <mergeCell ref="A18:B18"/>
    <mergeCell ref="C18:D18"/>
    <mergeCell ref="A19:B19"/>
    <mergeCell ref="C19:D19"/>
  </mergeCells>
  <conditionalFormatting sqref="B22:B23">
    <cfRule type="containsBlanks" dxfId="31" priority="2">
      <formula>LEN(TRIM(B22))=0</formula>
    </cfRule>
  </conditionalFormatting>
  <conditionalFormatting sqref="C16:D19">
    <cfRule type="containsBlanks" dxfId="30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7"/>
  <sheetViews>
    <sheetView showGridLines="0" zoomScale="80" zoomScaleNormal="80" workbookViewId="0">
      <selection activeCell="H9" sqref="H9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341" customWidth="1"/>
    <col min="8" max="8" width="15.7109375" style="341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95" t="s">
        <v>12</v>
      </c>
      <c r="B1" s="395"/>
      <c r="C1" s="339"/>
    </row>
    <row r="2" spans="1:21" ht="1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21" ht="15" customHeight="1" x14ac:dyDescent="0.2">
      <c r="A3" s="456"/>
      <c r="B3" s="456"/>
      <c r="C3" s="341"/>
    </row>
    <row r="4" spans="1:21" s="42" customFormat="1" ht="45" customHeight="1" x14ac:dyDescent="0.25">
      <c r="A4" s="457" t="s">
        <v>46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21" s="23" customFormat="1" ht="24.75" customHeight="1" x14ac:dyDescent="0.2">
      <c r="A5" s="458" t="s">
        <v>301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O5" s="43"/>
      <c r="P5" s="43"/>
      <c r="U5" s="43"/>
    </row>
    <row r="6" spans="1:21" s="62" customFormat="1" ht="33.75" customHeight="1" thickBot="1" x14ac:dyDescent="0.25">
      <c r="A6" s="455" t="s">
        <v>363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21" s="44" customFormat="1" ht="15" customHeight="1" x14ac:dyDescent="0.25">
      <c r="A7" s="426" t="s">
        <v>41</v>
      </c>
      <c r="B7" s="447" t="s">
        <v>51</v>
      </c>
      <c r="C7" s="449" t="s">
        <v>52</v>
      </c>
      <c r="D7" s="451" t="s">
        <v>48</v>
      </c>
      <c r="E7" s="451" t="s">
        <v>50</v>
      </c>
      <c r="F7" s="453" t="s">
        <v>49</v>
      </c>
      <c r="G7" s="440" t="s">
        <v>54</v>
      </c>
      <c r="H7" s="442" t="s">
        <v>55</v>
      </c>
      <c r="I7" s="444" t="s">
        <v>47</v>
      </c>
      <c r="J7" s="434" t="s">
        <v>86</v>
      </c>
      <c r="K7" s="435"/>
      <c r="L7" s="446"/>
    </row>
    <row r="8" spans="1:21" s="44" customFormat="1" ht="65.099999999999994" customHeight="1" x14ac:dyDescent="0.25">
      <c r="A8" s="427"/>
      <c r="B8" s="448"/>
      <c r="C8" s="450"/>
      <c r="D8" s="452"/>
      <c r="E8" s="452"/>
      <c r="F8" s="454"/>
      <c r="G8" s="441"/>
      <c r="H8" s="443"/>
      <c r="I8" s="445"/>
      <c r="J8" s="45" t="s">
        <v>43</v>
      </c>
      <c r="K8" s="46" t="s">
        <v>96</v>
      </c>
      <c r="L8" s="71" t="s">
        <v>44</v>
      </c>
    </row>
    <row r="9" spans="1:21" s="50" customFormat="1" ht="12" customHeight="1" x14ac:dyDescent="0.25">
      <c r="A9" s="87" t="s">
        <v>27</v>
      </c>
      <c r="B9" s="89" t="s">
        <v>28</v>
      </c>
      <c r="C9" s="91" t="s">
        <v>29</v>
      </c>
      <c r="D9" s="94" t="s">
        <v>30</v>
      </c>
      <c r="E9" s="94" t="s">
        <v>31</v>
      </c>
      <c r="F9" s="105" t="s">
        <v>32</v>
      </c>
      <c r="G9" s="92" t="s">
        <v>33</v>
      </c>
      <c r="H9" s="93" t="s">
        <v>34</v>
      </c>
      <c r="I9" s="90" t="s">
        <v>35</v>
      </c>
      <c r="J9" s="86" t="s">
        <v>36</v>
      </c>
      <c r="K9" s="85" t="s">
        <v>53</v>
      </c>
      <c r="L9" s="88" t="s">
        <v>56</v>
      </c>
    </row>
    <row r="10" spans="1:21" s="53" customFormat="1" ht="24.95" customHeight="1" x14ac:dyDescent="0.25">
      <c r="A10" s="95"/>
      <c r="B10" s="238"/>
      <c r="C10" s="241"/>
      <c r="D10" s="96"/>
      <c r="E10" s="96"/>
      <c r="F10" s="106"/>
      <c r="G10" s="109"/>
      <c r="H10" s="97"/>
      <c r="I10" s="98"/>
      <c r="J10" s="167"/>
      <c r="K10" s="244"/>
      <c r="L10" s="169"/>
    </row>
    <row r="11" spans="1:21" s="53" customFormat="1" ht="24.95" customHeight="1" x14ac:dyDescent="0.25">
      <c r="A11" s="247"/>
      <c r="B11" s="239"/>
      <c r="C11" s="242"/>
      <c r="D11" s="99"/>
      <c r="E11" s="99"/>
      <c r="F11" s="107"/>
      <c r="G11" s="110"/>
      <c r="H11" s="100"/>
      <c r="I11" s="101"/>
      <c r="J11" s="234"/>
      <c r="K11" s="245"/>
      <c r="L11" s="236"/>
    </row>
    <row r="12" spans="1:21" s="53" customFormat="1" ht="24.95" customHeight="1" thickBot="1" x14ac:dyDescent="0.3">
      <c r="A12" s="248"/>
      <c r="B12" s="240"/>
      <c r="C12" s="243"/>
      <c r="D12" s="102"/>
      <c r="E12" s="102"/>
      <c r="F12" s="108"/>
      <c r="G12" s="111"/>
      <c r="H12" s="103"/>
      <c r="I12" s="104"/>
      <c r="J12" s="235"/>
      <c r="K12" s="246"/>
      <c r="L12" s="237"/>
    </row>
    <row r="13" spans="1:21" s="53" customFormat="1" ht="24.95" customHeight="1" x14ac:dyDescent="0.25">
      <c r="A13" s="147"/>
      <c r="B13" s="148"/>
      <c r="C13" s="148"/>
      <c r="D13" s="147"/>
      <c r="E13" s="147"/>
      <c r="F13" s="147"/>
      <c r="G13" s="147"/>
      <c r="H13" s="147"/>
      <c r="I13" s="147"/>
      <c r="J13" s="142"/>
      <c r="K13" s="149"/>
      <c r="L13" s="142"/>
    </row>
    <row r="14" spans="1:21" s="19" customFormat="1" ht="20.100000000000001" customHeight="1" x14ac:dyDescent="0.25">
      <c r="A14" s="384" t="s">
        <v>38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</row>
    <row r="15" spans="1:21" s="19" customFormat="1" ht="20.100000000000001" customHeight="1" x14ac:dyDescent="0.25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340"/>
    </row>
    <row r="16" spans="1:21" s="62" customFormat="1" ht="15" customHeight="1" x14ac:dyDescent="0.25">
      <c r="A16" s="385" t="s">
        <v>1</v>
      </c>
      <c r="B16" s="385"/>
      <c r="C16" s="420" t="str">
        <f>IF('Príloha č. 1'!$C$6="","",'Príloha č. 1'!$C$6)</f>
        <v/>
      </c>
      <c r="D16" s="420"/>
      <c r="E16" s="70"/>
      <c r="F16" s="70"/>
      <c r="J16" s="63"/>
    </row>
    <row r="17" spans="1:12" s="62" customFormat="1" ht="15" customHeight="1" x14ac:dyDescent="0.25">
      <c r="A17" s="381" t="s">
        <v>2</v>
      </c>
      <c r="B17" s="381"/>
      <c r="C17" s="421" t="str">
        <f>IF('Príloha č. 1'!$C$7="","",'Príloha č. 1'!$C$7)</f>
        <v/>
      </c>
      <c r="D17" s="421"/>
      <c r="E17" s="53"/>
      <c r="F17" s="53"/>
    </row>
    <row r="18" spans="1:12" s="62" customFormat="1" ht="15" customHeight="1" x14ac:dyDescent="0.25">
      <c r="A18" s="381" t="s">
        <v>3</v>
      </c>
      <c r="B18" s="381"/>
      <c r="C18" s="422" t="str">
        <f>IF('Príloha č. 1'!C8:D8="","",'Príloha č. 1'!C8:D8)</f>
        <v/>
      </c>
      <c r="D18" s="422"/>
      <c r="E18" s="53"/>
      <c r="F18" s="53"/>
    </row>
    <row r="19" spans="1:12" s="62" customFormat="1" ht="15" customHeight="1" x14ac:dyDescent="0.25">
      <c r="A19" s="381" t="s">
        <v>4</v>
      </c>
      <c r="B19" s="381"/>
      <c r="C19" s="422" t="str">
        <f>IF('Príloha č. 1'!C9:D9="","",'Príloha č. 1'!C9:D9)</f>
        <v/>
      </c>
      <c r="D19" s="422"/>
      <c r="E19" s="53"/>
      <c r="F19" s="53"/>
    </row>
    <row r="22" spans="1:12" ht="15" customHeight="1" x14ac:dyDescent="0.2">
      <c r="A22" s="41" t="s">
        <v>8</v>
      </c>
      <c r="B22" s="181" t="str">
        <f>IF('Príloha č. 1'!B23:B23="","",'Príloha č. 1'!B23:B23)</f>
        <v/>
      </c>
      <c r="C22" s="341"/>
      <c r="F22" s="41"/>
      <c r="G22" s="41"/>
      <c r="H22" s="41"/>
    </row>
    <row r="23" spans="1:12" ht="15" customHeight="1" x14ac:dyDescent="0.2">
      <c r="A23" s="41" t="s">
        <v>9</v>
      </c>
      <c r="B23" s="32" t="str">
        <f>IF('Príloha č. 1'!B24:B24="","",'Príloha č. 1'!B24:B24)</f>
        <v/>
      </c>
      <c r="C23" s="341"/>
      <c r="F23" s="41"/>
      <c r="G23" s="41"/>
      <c r="H23" s="41"/>
    </row>
    <row r="24" spans="1:12" ht="39.950000000000003" customHeight="1" x14ac:dyDescent="0.2">
      <c r="G24" s="41"/>
      <c r="H24" s="84"/>
      <c r="K24" s="180"/>
      <c r="L24" s="84"/>
    </row>
    <row r="25" spans="1:12" ht="45" customHeight="1" x14ac:dyDescent="0.2">
      <c r="E25" s="67"/>
      <c r="F25" s="67"/>
      <c r="G25" s="419" t="s">
        <v>395</v>
      </c>
      <c r="H25" s="419"/>
      <c r="K25" s="439"/>
      <c r="L25" s="439"/>
    </row>
    <row r="26" spans="1:12" s="64" customFormat="1" x14ac:dyDescent="0.2">
      <c r="A26" s="383" t="s">
        <v>10</v>
      </c>
      <c r="B26" s="383"/>
      <c r="C26" s="338"/>
      <c r="D26" s="67"/>
      <c r="E26" s="341"/>
      <c r="F26" s="341"/>
      <c r="G26" s="341"/>
      <c r="H26" s="341"/>
    </row>
    <row r="27" spans="1:12" s="69" customFormat="1" ht="12" customHeight="1" x14ac:dyDescent="0.2">
      <c r="A27" s="65"/>
      <c r="B27" s="66" t="s">
        <v>11</v>
      </c>
      <c r="C27" s="66"/>
      <c r="D27" s="50"/>
      <c r="E27" s="341"/>
      <c r="F27" s="341"/>
      <c r="G27" s="341"/>
      <c r="H27" s="341"/>
      <c r="I27" s="67"/>
    </row>
  </sheetData>
  <mergeCells count="28">
    <mergeCell ref="A6:L6"/>
    <mergeCell ref="A1:B1"/>
    <mergeCell ref="A2:L2"/>
    <mergeCell ref="A3:B3"/>
    <mergeCell ref="A4:L4"/>
    <mergeCell ref="A5:L5"/>
    <mergeCell ref="A14:K14"/>
    <mergeCell ref="A16:B16"/>
    <mergeCell ref="C16:D16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G25:H25"/>
    <mergeCell ref="K25:L25"/>
    <mergeCell ref="A26:B26"/>
    <mergeCell ref="A17:B17"/>
    <mergeCell ref="C17:D17"/>
    <mergeCell ref="A18:B18"/>
    <mergeCell ref="C18:D18"/>
    <mergeCell ref="A19:B19"/>
    <mergeCell ref="C19:D19"/>
  </mergeCells>
  <conditionalFormatting sqref="B22:B23">
    <cfRule type="containsBlanks" dxfId="29" priority="2">
      <formula>LEN(TRIM(B22))=0</formula>
    </cfRule>
  </conditionalFormatting>
  <conditionalFormatting sqref="C16:D19">
    <cfRule type="containsBlanks" dxfId="28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1"/>
  <sheetViews>
    <sheetView showGridLines="0" zoomScale="80" zoomScaleNormal="80" workbookViewId="0">
      <selection activeCell="L38" sqref="L38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341" customWidth="1"/>
    <col min="8" max="8" width="15.7109375" style="341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95" t="s">
        <v>12</v>
      </c>
      <c r="B1" s="395"/>
      <c r="C1" s="339"/>
    </row>
    <row r="2" spans="1:21" ht="1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21" ht="15" customHeight="1" x14ac:dyDescent="0.2">
      <c r="A3" s="456"/>
      <c r="B3" s="456"/>
      <c r="C3" s="341"/>
    </row>
    <row r="4" spans="1:21" s="42" customFormat="1" ht="45" customHeight="1" x14ac:dyDescent="0.25">
      <c r="A4" s="457" t="s">
        <v>46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21" s="23" customFormat="1" ht="27" customHeight="1" x14ac:dyDescent="0.2">
      <c r="A5" s="459" t="s">
        <v>302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O5" s="43"/>
      <c r="P5" s="43"/>
      <c r="U5" s="43"/>
    </row>
    <row r="6" spans="1:21" s="62" customFormat="1" ht="34.5" customHeight="1" thickBot="1" x14ac:dyDescent="0.25">
      <c r="A6" s="455" t="s">
        <v>318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21" s="44" customFormat="1" ht="15" customHeight="1" x14ac:dyDescent="0.25">
      <c r="A7" s="426" t="s">
        <v>41</v>
      </c>
      <c r="B7" s="447" t="s">
        <v>51</v>
      </c>
      <c r="C7" s="449" t="s">
        <v>52</v>
      </c>
      <c r="D7" s="451" t="s">
        <v>48</v>
      </c>
      <c r="E7" s="451" t="s">
        <v>50</v>
      </c>
      <c r="F7" s="453" t="s">
        <v>49</v>
      </c>
      <c r="G7" s="440" t="s">
        <v>54</v>
      </c>
      <c r="H7" s="442" t="s">
        <v>55</v>
      </c>
      <c r="I7" s="444" t="s">
        <v>47</v>
      </c>
      <c r="J7" s="434" t="s">
        <v>86</v>
      </c>
      <c r="K7" s="435"/>
      <c r="L7" s="446"/>
    </row>
    <row r="8" spans="1:21" s="44" customFormat="1" ht="65.099999999999994" customHeight="1" x14ac:dyDescent="0.25">
      <c r="A8" s="427"/>
      <c r="B8" s="448"/>
      <c r="C8" s="450"/>
      <c r="D8" s="452"/>
      <c r="E8" s="452"/>
      <c r="F8" s="454"/>
      <c r="G8" s="441"/>
      <c r="H8" s="443"/>
      <c r="I8" s="445"/>
      <c r="J8" s="45" t="s">
        <v>43</v>
      </c>
      <c r="K8" s="46" t="s">
        <v>96</v>
      </c>
      <c r="L8" s="71" t="s">
        <v>44</v>
      </c>
    </row>
    <row r="9" spans="1:21" s="50" customFormat="1" ht="12" customHeight="1" x14ac:dyDescent="0.25">
      <c r="A9" s="87" t="s">
        <v>27</v>
      </c>
      <c r="B9" s="89" t="s">
        <v>28</v>
      </c>
      <c r="C9" s="91" t="s">
        <v>29</v>
      </c>
      <c r="D9" s="94" t="s">
        <v>30</v>
      </c>
      <c r="E9" s="94" t="s">
        <v>31</v>
      </c>
      <c r="F9" s="105" t="s">
        <v>32</v>
      </c>
      <c r="G9" s="92" t="s">
        <v>33</v>
      </c>
      <c r="H9" s="93" t="s">
        <v>34</v>
      </c>
      <c r="I9" s="90" t="s">
        <v>35</v>
      </c>
      <c r="J9" s="86" t="s">
        <v>36</v>
      </c>
      <c r="K9" s="85" t="s">
        <v>53</v>
      </c>
      <c r="L9" s="88" t="s">
        <v>56</v>
      </c>
    </row>
    <row r="10" spans="1:21" s="53" customFormat="1" ht="24.95" customHeight="1" x14ac:dyDescent="0.25">
      <c r="A10" s="95"/>
      <c r="B10" s="238"/>
      <c r="C10" s="241"/>
      <c r="D10" s="96"/>
      <c r="E10" s="96"/>
      <c r="F10" s="106"/>
      <c r="G10" s="109"/>
      <c r="H10" s="97"/>
      <c r="I10" s="98"/>
      <c r="J10" s="167"/>
      <c r="K10" s="244"/>
      <c r="L10" s="169"/>
    </row>
    <row r="11" spans="1:21" s="53" customFormat="1" ht="24.95" customHeight="1" x14ac:dyDescent="0.25">
      <c r="A11" s="247"/>
      <c r="B11" s="239"/>
      <c r="C11" s="242"/>
      <c r="D11" s="99"/>
      <c r="E11" s="99"/>
      <c r="F11" s="107"/>
      <c r="G11" s="110"/>
      <c r="H11" s="100"/>
      <c r="I11" s="101"/>
      <c r="J11" s="234"/>
      <c r="K11" s="245"/>
      <c r="L11" s="236"/>
    </row>
    <row r="12" spans="1:21" s="53" customFormat="1" ht="24.95" customHeight="1" thickBot="1" x14ac:dyDescent="0.3">
      <c r="A12" s="248"/>
      <c r="B12" s="240"/>
      <c r="C12" s="243"/>
      <c r="D12" s="102"/>
      <c r="E12" s="102"/>
      <c r="F12" s="108"/>
      <c r="G12" s="111"/>
      <c r="H12" s="103"/>
      <c r="I12" s="104"/>
      <c r="J12" s="235"/>
      <c r="K12" s="246"/>
      <c r="L12" s="237"/>
    </row>
    <row r="13" spans="1:21" s="62" customFormat="1" ht="30" customHeight="1" thickBot="1" x14ac:dyDescent="0.25">
      <c r="A13" s="455" t="s">
        <v>319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21" s="44" customFormat="1" ht="15" customHeight="1" x14ac:dyDescent="0.25">
      <c r="A14" s="426" t="s">
        <v>41</v>
      </c>
      <c r="B14" s="447" t="s">
        <v>51</v>
      </c>
      <c r="C14" s="449" t="s">
        <v>52</v>
      </c>
      <c r="D14" s="451" t="s">
        <v>48</v>
      </c>
      <c r="E14" s="451" t="s">
        <v>50</v>
      </c>
      <c r="F14" s="453" t="s">
        <v>49</v>
      </c>
      <c r="G14" s="440" t="s">
        <v>54</v>
      </c>
      <c r="H14" s="442" t="s">
        <v>55</v>
      </c>
      <c r="I14" s="444" t="s">
        <v>47</v>
      </c>
      <c r="J14" s="434" t="s">
        <v>86</v>
      </c>
      <c r="K14" s="435"/>
      <c r="L14" s="446"/>
    </row>
    <row r="15" spans="1:21" s="44" customFormat="1" ht="65.099999999999994" customHeight="1" x14ac:dyDescent="0.25">
      <c r="A15" s="427"/>
      <c r="B15" s="448"/>
      <c r="C15" s="450"/>
      <c r="D15" s="452"/>
      <c r="E15" s="452"/>
      <c r="F15" s="454"/>
      <c r="G15" s="441"/>
      <c r="H15" s="443"/>
      <c r="I15" s="445"/>
      <c r="J15" s="45" t="s">
        <v>43</v>
      </c>
      <c r="K15" s="46" t="s">
        <v>96</v>
      </c>
      <c r="L15" s="71" t="s">
        <v>44</v>
      </c>
    </row>
    <row r="16" spans="1:21" s="50" customFormat="1" ht="12" customHeight="1" x14ac:dyDescent="0.25">
      <c r="A16" s="87" t="s">
        <v>27</v>
      </c>
      <c r="B16" s="89" t="s">
        <v>28</v>
      </c>
      <c r="C16" s="91" t="s">
        <v>29</v>
      </c>
      <c r="D16" s="94" t="s">
        <v>30</v>
      </c>
      <c r="E16" s="94" t="s">
        <v>31</v>
      </c>
      <c r="F16" s="105" t="s">
        <v>32</v>
      </c>
      <c r="G16" s="92" t="s">
        <v>33</v>
      </c>
      <c r="H16" s="93" t="s">
        <v>34</v>
      </c>
      <c r="I16" s="90" t="s">
        <v>35</v>
      </c>
      <c r="J16" s="86" t="s">
        <v>36</v>
      </c>
      <c r="K16" s="85" t="s">
        <v>53</v>
      </c>
      <c r="L16" s="88" t="s">
        <v>56</v>
      </c>
    </row>
    <row r="17" spans="1:12" s="53" customFormat="1" ht="24.95" customHeight="1" x14ac:dyDescent="0.25">
      <c r="A17" s="95"/>
      <c r="B17" s="238"/>
      <c r="C17" s="241"/>
      <c r="D17" s="96"/>
      <c r="E17" s="96"/>
      <c r="F17" s="106"/>
      <c r="G17" s="109"/>
      <c r="H17" s="97"/>
      <c r="I17" s="98"/>
      <c r="J17" s="167"/>
      <c r="K17" s="244"/>
      <c r="L17" s="169"/>
    </row>
    <row r="18" spans="1:12" s="53" customFormat="1" ht="24.95" customHeight="1" x14ac:dyDescent="0.25">
      <c r="A18" s="247"/>
      <c r="B18" s="239"/>
      <c r="C18" s="242"/>
      <c r="D18" s="99"/>
      <c r="E18" s="99"/>
      <c r="F18" s="107"/>
      <c r="G18" s="110"/>
      <c r="H18" s="100"/>
      <c r="I18" s="101"/>
      <c r="J18" s="234"/>
      <c r="K18" s="245"/>
      <c r="L18" s="236"/>
    </row>
    <row r="19" spans="1:12" s="53" customFormat="1" ht="24.95" customHeight="1" thickBot="1" x14ac:dyDescent="0.3">
      <c r="A19" s="248"/>
      <c r="B19" s="240"/>
      <c r="C19" s="243"/>
      <c r="D19" s="102"/>
      <c r="E19" s="102"/>
      <c r="F19" s="108"/>
      <c r="G19" s="111"/>
      <c r="H19" s="103"/>
      <c r="I19" s="104"/>
      <c r="J19" s="235"/>
      <c r="K19" s="246"/>
      <c r="L19" s="237"/>
    </row>
    <row r="20" spans="1:12" s="62" customFormat="1" ht="30" customHeight="1" thickBot="1" x14ac:dyDescent="0.25">
      <c r="A20" s="455" t="s">
        <v>320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</row>
    <row r="21" spans="1:12" s="53" customFormat="1" ht="15" customHeight="1" x14ac:dyDescent="0.25">
      <c r="A21" s="426" t="s">
        <v>41</v>
      </c>
      <c r="B21" s="447" t="s">
        <v>51</v>
      </c>
      <c r="C21" s="449" t="s">
        <v>52</v>
      </c>
      <c r="D21" s="451" t="s">
        <v>48</v>
      </c>
      <c r="E21" s="451" t="s">
        <v>50</v>
      </c>
      <c r="F21" s="453" t="s">
        <v>49</v>
      </c>
      <c r="G21" s="440" t="s">
        <v>54</v>
      </c>
      <c r="H21" s="442" t="s">
        <v>55</v>
      </c>
      <c r="I21" s="444" t="s">
        <v>47</v>
      </c>
      <c r="J21" s="434" t="s">
        <v>86</v>
      </c>
      <c r="K21" s="435"/>
      <c r="L21" s="446"/>
    </row>
    <row r="22" spans="1:12" s="53" customFormat="1" ht="65.099999999999994" customHeight="1" x14ac:dyDescent="0.25">
      <c r="A22" s="427"/>
      <c r="B22" s="448"/>
      <c r="C22" s="450"/>
      <c r="D22" s="452"/>
      <c r="E22" s="452"/>
      <c r="F22" s="454"/>
      <c r="G22" s="441"/>
      <c r="H22" s="443"/>
      <c r="I22" s="445"/>
      <c r="J22" s="45" t="s">
        <v>43</v>
      </c>
      <c r="K22" s="46" t="s">
        <v>96</v>
      </c>
      <c r="L22" s="71" t="s">
        <v>44</v>
      </c>
    </row>
    <row r="23" spans="1:12" s="53" customFormat="1" ht="12" customHeight="1" x14ac:dyDescent="0.25">
      <c r="A23" s="87" t="s">
        <v>27</v>
      </c>
      <c r="B23" s="89" t="s">
        <v>28</v>
      </c>
      <c r="C23" s="91" t="s">
        <v>29</v>
      </c>
      <c r="D23" s="94" t="s">
        <v>30</v>
      </c>
      <c r="E23" s="94" t="s">
        <v>31</v>
      </c>
      <c r="F23" s="105" t="s">
        <v>32</v>
      </c>
      <c r="G23" s="92" t="s">
        <v>33</v>
      </c>
      <c r="H23" s="93" t="s">
        <v>34</v>
      </c>
      <c r="I23" s="90" t="s">
        <v>35</v>
      </c>
      <c r="J23" s="86" t="s">
        <v>36</v>
      </c>
      <c r="K23" s="85" t="s">
        <v>53</v>
      </c>
      <c r="L23" s="88" t="s">
        <v>56</v>
      </c>
    </row>
    <row r="24" spans="1:12" s="53" customFormat="1" ht="24.95" customHeight="1" x14ac:dyDescent="0.25">
      <c r="A24" s="95"/>
      <c r="B24" s="238"/>
      <c r="C24" s="241"/>
      <c r="D24" s="96"/>
      <c r="E24" s="96"/>
      <c r="F24" s="106"/>
      <c r="G24" s="109"/>
      <c r="H24" s="97"/>
      <c r="I24" s="98"/>
      <c r="J24" s="167"/>
      <c r="K24" s="244"/>
      <c r="L24" s="169"/>
    </row>
    <row r="25" spans="1:12" s="53" customFormat="1" ht="24.95" customHeight="1" x14ac:dyDescent="0.25">
      <c r="A25" s="247"/>
      <c r="B25" s="239"/>
      <c r="C25" s="242"/>
      <c r="D25" s="99"/>
      <c r="E25" s="99"/>
      <c r="F25" s="107"/>
      <c r="G25" s="110"/>
      <c r="H25" s="100"/>
      <c r="I25" s="101"/>
      <c r="J25" s="234"/>
      <c r="K25" s="245"/>
      <c r="L25" s="236"/>
    </row>
    <row r="26" spans="1:12" s="53" customFormat="1" ht="24.95" customHeight="1" thickBot="1" x14ac:dyDescent="0.3">
      <c r="A26" s="248"/>
      <c r="B26" s="240"/>
      <c r="C26" s="243"/>
      <c r="D26" s="102"/>
      <c r="E26" s="102"/>
      <c r="F26" s="108"/>
      <c r="G26" s="111"/>
      <c r="H26" s="103"/>
      <c r="I26" s="104"/>
      <c r="J26" s="235"/>
      <c r="K26" s="246"/>
      <c r="L26" s="237"/>
    </row>
    <row r="27" spans="1:12" s="53" customFormat="1" ht="24.95" customHeight="1" x14ac:dyDescent="0.25">
      <c r="A27" s="147"/>
      <c r="B27" s="148"/>
      <c r="C27" s="148"/>
      <c r="D27" s="147"/>
      <c r="E27" s="147"/>
      <c r="F27" s="147"/>
      <c r="G27" s="147"/>
      <c r="H27" s="147"/>
      <c r="I27" s="147"/>
      <c r="J27" s="142"/>
      <c r="K27" s="149"/>
      <c r="L27" s="142"/>
    </row>
    <row r="28" spans="1:12" s="19" customFormat="1" ht="20.100000000000001" customHeight="1" x14ac:dyDescent="0.25">
      <c r="A28" s="384" t="s">
        <v>38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</row>
    <row r="29" spans="1:12" s="19" customFormat="1" ht="20.100000000000001" customHeight="1" x14ac:dyDescent="0.25">
      <c r="A29" s="340"/>
      <c r="B29" s="340"/>
      <c r="C29" s="340"/>
      <c r="D29" s="340"/>
      <c r="E29" s="340"/>
      <c r="F29" s="340"/>
      <c r="G29" s="340"/>
      <c r="H29" s="340"/>
      <c r="I29" s="340"/>
      <c r="J29" s="340"/>
      <c r="K29" s="340"/>
    </row>
    <row r="30" spans="1:12" s="62" customFormat="1" ht="15" customHeight="1" x14ac:dyDescent="0.25">
      <c r="A30" s="385" t="s">
        <v>1</v>
      </c>
      <c r="B30" s="385"/>
      <c r="C30" s="420" t="str">
        <f>IF('Príloha č. 1'!$C$6="","",'Príloha č. 1'!$C$6)</f>
        <v/>
      </c>
      <c r="D30" s="420"/>
      <c r="E30" s="70"/>
      <c r="F30" s="70"/>
      <c r="J30" s="63"/>
    </row>
    <row r="31" spans="1:12" s="62" customFormat="1" ht="15" customHeight="1" x14ac:dyDescent="0.25">
      <c r="A31" s="381" t="s">
        <v>2</v>
      </c>
      <c r="B31" s="381"/>
      <c r="C31" s="421" t="str">
        <f>IF('Príloha č. 1'!$C$7="","",'Príloha č. 1'!$C$7)</f>
        <v/>
      </c>
      <c r="D31" s="421"/>
      <c r="E31" s="53"/>
      <c r="F31" s="53"/>
    </row>
    <row r="32" spans="1:12" s="62" customFormat="1" ht="15" customHeight="1" x14ac:dyDescent="0.25">
      <c r="A32" s="381" t="s">
        <v>3</v>
      </c>
      <c r="B32" s="381"/>
      <c r="C32" s="422" t="str">
        <f>IF('Príloha č. 1'!C8:D8="","",'Príloha č. 1'!C8:D8)</f>
        <v/>
      </c>
      <c r="D32" s="422"/>
      <c r="E32" s="53"/>
      <c r="F32" s="53"/>
    </row>
    <row r="33" spans="1:12" s="62" customFormat="1" ht="15" customHeight="1" x14ac:dyDescent="0.25">
      <c r="A33" s="381" t="s">
        <v>4</v>
      </c>
      <c r="B33" s="381"/>
      <c r="C33" s="422" t="str">
        <f>IF('Príloha č. 1'!C9:D9="","",'Príloha č. 1'!C9:D9)</f>
        <v/>
      </c>
      <c r="D33" s="422"/>
      <c r="E33" s="53"/>
      <c r="F33" s="53"/>
    </row>
    <row r="36" spans="1:12" ht="15" customHeight="1" x14ac:dyDescent="0.2">
      <c r="A36" s="41" t="s">
        <v>8</v>
      </c>
      <c r="B36" s="181" t="str">
        <f>IF('Príloha č. 1'!B23:B23="","",'Príloha č. 1'!B23:B23)</f>
        <v/>
      </c>
      <c r="C36" s="341"/>
      <c r="F36" s="41"/>
      <c r="G36" s="41"/>
      <c r="H36" s="41"/>
    </row>
    <row r="37" spans="1:12" ht="15" customHeight="1" x14ac:dyDescent="0.2">
      <c r="A37" s="41" t="s">
        <v>9</v>
      </c>
      <c r="B37" s="32" t="str">
        <f>IF('Príloha č. 1'!B24:B24="","",'Príloha č. 1'!B24:B24)</f>
        <v/>
      </c>
      <c r="C37" s="341"/>
      <c r="F37" s="41"/>
      <c r="G37" s="41"/>
      <c r="H37" s="41"/>
    </row>
    <row r="38" spans="1:12" ht="39.950000000000003" customHeight="1" x14ac:dyDescent="0.2">
      <c r="G38" s="41"/>
      <c r="H38" s="84"/>
      <c r="K38" s="180"/>
      <c r="L38" s="84"/>
    </row>
    <row r="39" spans="1:12" ht="45" customHeight="1" x14ac:dyDescent="0.2">
      <c r="E39" s="67"/>
      <c r="F39" s="67"/>
      <c r="G39" s="419" t="s">
        <v>395</v>
      </c>
      <c r="H39" s="419"/>
      <c r="K39" s="439"/>
      <c r="L39" s="439"/>
    </row>
    <row r="40" spans="1:12" s="64" customFormat="1" x14ac:dyDescent="0.2">
      <c r="A40" s="383" t="s">
        <v>10</v>
      </c>
      <c r="B40" s="383"/>
      <c r="C40" s="338"/>
      <c r="D40" s="67"/>
      <c r="E40" s="341"/>
      <c r="F40" s="341"/>
      <c r="G40" s="341"/>
      <c r="H40" s="341"/>
    </row>
    <row r="41" spans="1:12" s="69" customFormat="1" ht="12" customHeight="1" x14ac:dyDescent="0.2">
      <c r="A41" s="65"/>
      <c r="B41" s="66" t="s">
        <v>11</v>
      </c>
      <c r="C41" s="66"/>
      <c r="D41" s="50"/>
      <c r="E41" s="341"/>
      <c r="F41" s="341"/>
      <c r="G41" s="341"/>
      <c r="H41" s="341"/>
      <c r="I41" s="67"/>
    </row>
  </sheetData>
  <mergeCells count="50">
    <mergeCell ref="F7:F8"/>
    <mergeCell ref="A1:B1"/>
    <mergeCell ref="A2:L2"/>
    <mergeCell ref="A3:B3"/>
    <mergeCell ref="A4:L4"/>
    <mergeCell ref="A6:L6"/>
    <mergeCell ref="A20:L20"/>
    <mergeCell ref="G7:G8"/>
    <mergeCell ref="H7:H8"/>
    <mergeCell ref="I7:I8"/>
    <mergeCell ref="J7:L7"/>
    <mergeCell ref="A13:L13"/>
    <mergeCell ref="A14:A15"/>
    <mergeCell ref="B14:B15"/>
    <mergeCell ref="C14:C15"/>
    <mergeCell ref="D14:D15"/>
    <mergeCell ref="E14:E15"/>
    <mergeCell ref="A7:A8"/>
    <mergeCell ref="B7:B8"/>
    <mergeCell ref="C7:C8"/>
    <mergeCell ref="D7:D8"/>
    <mergeCell ref="E7:E8"/>
    <mergeCell ref="F14:F15"/>
    <mergeCell ref="G14:G15"/>
    <mergeCell ref="H14:H15"/>
    <mergeCell ref="I14:I15"/>
    <mergeCell ref="J14:L14"/>
    <mergeCell ref="J21:L21"/>
    <mergeCell ref="A21:A22"/>
    <mergeCell ref="B21:B22"/>
    <mergeCell ref="C21:C22"/>
    <mergeCell ref="D21:D22"/>
    <mergeCell ref="E21:E22"/>
    <mergeCell ref="F21:F22"/>
    <mergeCell ref="G39:H39"/>
    <mergeCell ref="K39:L39"/>
    <mergeCell ref="A40:B40"/>
    <mergeCell ref="A5:L5"/>
    <mergeCell ref="A31:B31"/>
    <mergeCell ref="C31:D31"/>
    <mergeCell ref="A32:B32"/>
    <mergeCell ref="C32:D32"/>
    <mergeCell ref="A33:B33"/>
    <mergeCell ref="C33:D33"/>
    <mergeCell ref="A28:K28"/>
    <mergeCell ref="A30:B30"/>
    <mergeCell ref="C30:D30"/>
    <mergeCell ref="G21:G22"/>
    <mergeCell ref="H21:H22"/>
    <mergeCell ref="I21:I22"/>
  </mergeCells>
  <conditionalFormatting sqref="B36:B37">
    <cfRule type="containsBlanks" dxfId="27" priority="2">
      <formula>LEN(TRIM(B36))=0</formula>
    </cfRule>
  </conditionalFormatting>
  <conditionalFormatting sqref="C30:D33">
    <cfRule type="containsBlanks" dxfId="26" priority="1">
      <formula>LEN(TRIM(C30))=0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4"/>
  <sheetViews>
    <sheetView showGridLines="0" zoomScale="80" zoomScaleNormal="80" workbookViewId="0">
      <selection activeCell="B7" sqref="B7:B8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341" customWidth="1"/>
    <col min="8" max="8" width="15.7109375" style="341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95" t="s">
        <v>12</v>
      </c>
      <c r="B1" s="395"/>
      <c r="C1" s="339"/>
    </row>
    <row r="2" spans="1:21" ht="1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21" ht="15" customHeight="1" x14ac:dyDescent="0.2">
      <c r="A3" s="456"/>
      <c r="B3" s="456"/>
      <c r="C3" s="341"/>
    </row>
    <row r="4" spans="1:21" s="42" customFormat="1" ht="45" customHeight="1" x14ac:dyDescent="0.25">
      <c r="A4" s="457" t="s">
        <v>46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21" s="23" customFormat="1" ht="24.75" customHeight="1" x14ac:dyDescent="0.2">
      <c r="A5" s="459" t="s">
        <v>303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O5" s="43"/>
      <c r="P5" s="43"/>
      <c r="U5" s="43"/>
    </row>
    <row r="6" spans="1:21" s="62" customFormat="1" ht="33.75" customHeight="1" thickBot="1" x14ac:dyDescent="0.25">
      <c r="A6" s="455" t="s">
        <v>321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21" s="44" customFormat="1" ht="15" customHeight="1" x14ac:dyDescent="0.25">
      <c r="A7" s="426" t="s">
        <v>41</v>
      </c>
      <c r="B7" s="447" t="s">
        <v>51</v>
      </c>
      <c r="C7" s="449" t="s">
        <v>52</v>
      </c>
      <c r="D7" s="451" t="s">
        <v>48</v>
      </c>
      <c r="E7" s="451" t="s">
        <v>50</v>
      </c>
      <c r="F7" s="453" t="s">
        <v>49</v>
      </c>
      <c r="G7" s="440" t="s">
        <v>54</v>
      </c>
      <c r="H7" s="442" t="s">
        <v>55</v>
      </c>
      <c r="I7" s="444" t="s">
        <v>47</v>
      </c>
      <c r="J7" s="434" t="s">
        <v>86</v>
      </c>
      <c r="K7" s="435"/>
      <c r="L7" s="446"/>
    </row>
    <row r="8" spans="1:21" s="44" customFormat="1" ht="65.099999999999994" customHeight="1" x14ac:dyDescent="0.25">
      <c r="A8" s="427"/>
      <c r="B8" s="448"/>
      <c r="C8" s="450"/>
      <c r="D8" s="452"/>
      <c r="E8" s="452"/>
      <c r="F8" s="454"/>
      <c r="G8" s="441"/>
      <c r="H8" s="443"/>
      <c r="I8" s="445"/>
      <c r="J8" s="45" t="s">
        <v>43</v>
      </c>
      <c r="K8" s="46" t="s">
        <v>96</v>
      </c>
      <c r="L8" s="71" t="s">
        <v>44</v>
      </c>
    </row>
    <row r="9" spans="1:21" s="50" customFormat="1" ht="12" customHeight="1" x14ac:dyDescent="0.25">
      <c r="A9" s="87" t="s">
        <v>27</v>
      </c>
      <c r="B9" s="89" t="s">
        <v>28</v>
      </c>
      <c r="C9" s="91" t="s">
        <v>29</v>
      </c>
      <c r="D9" s="94" t="s">
        <v>30</v>
      </c>
      <c r="E9" s="94" t="s">
        <v>31</v>
      </c>
      <c r="F9" s="105" t="s">
        <v>32</v>
      </c>
      <c r="G9" s="92" t="s">
        <v>33</v>
      </c>
      <c r="H9" s="93" t="s">
        <v>34</v>
      </c>
      <c r="I9" s="90" t="s">
        <v>35</v>
      </c>
      <c r="J9" s="86" t="s">
        <v>36</v>
      </c>
      <c r="K9" s="85" t="s">
        <v>53</v>
      </c>
      <c r="L9" s="88" t="s">
        <v>56</v>
      </c>
    </row>
    <row r="10" spans="1:21" s="53" customFormat="1" ht="24.95" customHeight="1" x14ac:dyDescent="0.25">
      <c r="A10" s="95"/>
      <c r="B10" s="238"/>
      <c r="C10" s="241"/>
      <c r="D10" s="96"/>
      <c r="E10" s="96"/>
      <c r="F10" s="106"/>
      <c r="G10" s="109"/>
      <c r="H10" s="97"/>
      <c r="I10" s="98"/>
      <c r="J10" s="167"/>
      <c r="K10" s="244"/>
      <c r="L10" s="169"/>
    </row>
    <row r="11" spans="1:21" s="53" customFormat="1" ht="24.95" customHeight="1" x14ac:dyDescent="0.25">
      <c r="A11" s="247"/>
      <c r="B11" s="239"/>
      <c r="C11" s="242"/>
      <c r="D11" s="99"/>
      <c r="E11" s="99"/>
      <c r="F11" s="107"/>
      <c r="G11" s="110"/>
      <c r="H11" s="100"/>
      <c r="I11" s="101"/>
      <c r="J11" s="234"/>
      <c r="K11" s="245"/>
      <c r="L11" s="236"/>
    </row>
    <row r="12" spans="1:21" s="53" customFormat="1" ht="24.95" customHeight="1" thickBot="1" x14ac:dyDescent="0.3">
      <c r="A12" s="248"/>
      <c r="B12" s="240"/>
      <c r="C12" s="243"/>
      <c r="D12" s="102"/>
      <c r="E12" s="102"/>
      <c r="F12" s="108"/>
      <c r="G12" s="111"/>
      <c r="H12" s="103"/>
      <c r="I12" s="104"/>
      <c r="J12" s="235"/>
      <c r="K12" s="246"/>
      <c r="L12" s="237"/>
    </row>
    <row r="13" spans="1:21" s="62" customFormat="1" ht="30" customHeight="1" thickBot="1" x14ac:dyDescent="0.25">
      <c r="A13" s="455" t="s">
        <v>322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21" s="44" customFormat="1" ht="15" customHeight="1" x14ac:dyDescent="0.25">
      <c r="A14" s="426" t="s">
        <v>41</v>
      </c>
      <c r="B14" s="447" t="s">
        <v>51</v>
      </c>
      <c r="C14" s="449" t="s">
        <v>52</v>
      </c>
      <c r="D14" s="451" t="s">
        <v>48</v>
      </c>
      <c r="E14" s="451" t="s">
        <v>50</v>
      </c>
      <c r="F14" s="453" t="s">
        <v>49</v>
      </c>
      <c r="G14" s="440" t="s">
        <v>54</v>
      </c>
      <c r="H14" s="442" t="s">
        <v>55</v>
      </c>
      <c r="I14" s="444" t="s">
        <v>47</v>
      </c>
      <c r="J14" s="434" t="s">
        <v>86</v>
      </c>
      <c r="K14" s="435"/>
      <c r="L14" s="446"/>
    </row>
    <row r="15" spans="1:21" s="44" customFormat="1" ht="65.099999999999994" customHeight="1" x14ac:dyDescent="0.25">
      <c r="A15" s="427"/>
      <c r="B15" s="448"/>
      <c r="C15" s="450"/>
      <c r="D15" s="452"/>
      <c r="E15" s="452"/>
      <c r="F15" s="454"/>
      <c r="G15" s="441"/>
      <c r="H15" s="443"/>
      <c r="I15" s="445"/>
      <c r="J15" s="45" t="s">
        <v>43</v>
      </c>
      <c r="K15" s="46" t="s">
        <v>96</v>
      </c>
      <c r="L15" s="71" t="s">
        <v>44</v>
      </c>
    </row>
    <row r="16" spans="1:21" s="50" customFormat="1" ht="12" customHeight="1" x14ac:dyDescent="0.25">
      <c r="A16" s="87" t="s">
        <v>27</v>
      </c>
      <c r="B16" s="89" t="s">
        <v>28</v>
      </c>
      <c r="C16" s="91" t="s">
        <v>29</v>
      </c>
      <c r="D16" s="94" t="s">
        <v>30</v>
      </c>
      <c r="E16" s="94" t="s">
        <v>31</v>
      </c>
      <c r="F16" s="105" t="s">
        <v>32</v>
      </c>
      <c r="G16" s="92" t="s">
        <v>33</v>
      </c>
      <c r="H16" s="93" t="s">
        <v>34</v>
      </c>
      <c r="I16" s="90" t="s">
        <v>35</v>
      </c>
      <c r="J16" s="86" t="s">
        <v>36</v>
      </c>
      <c r="K16" s="85" t="s">
        <v>53</v>
      </c>
      <c r="L16" s="88" t="s">
        <v>56</v>
      </c>
    </row>
    <row r="17" spans="1:12" s="53" customFormat="1" ht="24.95" customHeight="1" x14ac:dyDescent="0.25">
      <c r="A17" s="95"/>
      <c r="B17" s="238"/>
      <c r="C17" s="241"/>
      <c r="D17" s="96"/>
      <c r="E17" s="96"/>
      <c r="F17" s="106"/>
      <c r="G17" s="109"/>
      <c r="H17" s="97"/>
      <c r="I17" s="98"/>
      <c r="J17" s="167"/>
      <c r="K17" s="244"/>
      <c r="L17" s="169"/>
    </row>
    <row r="18" spans="1:12" s="53" customFormat="1" ht="24.95" customHeight="1" x14ac:dyDescent="0.25">
      <c r="A18" s="247"/>
      <c r="B18" s="239"/>
      <c r="C18" s="242"/>
      <c r="D18" s="99"/>
      <c r="E18" s="99"/>
      <c r="F18" s="107"/>
      <c r="G18" s="110"/>
      <c r="H18" s="100"/>
      <c r="I18" s="101"/>
      <c r="J18" s="234"/>
      <c r="K18" s="245"/>
      <c r="L18" s="236"/>
    </row>
    <row r="19" spans="1:12" s="53" customFormat="1" ht="24.95" customHeight="1" thickBot="1" x14ac:dyDescent="0.3">
      <c r="A19" s="248"/>
      <c r="B19" s="240"/>
      <c r="C19" s="243"/>
      <c r="D19" s="102"/>
      <c r="E19" s="102"/>
      <c r="F19" s="108"/>
      <c r="G19" s="111"/>
      <c r="H19" s="103"/>
      <c r="I19" s="104"/>
      <c r="J19" s="235"/>
      <c r="K19" s="246"/>
      <c r="L19" s="237"/>
    </row>
    <row r="20" spans="1:12" s="53" customFormat="1" ht="24.95" customHeight="1" x14ac:dyDescent="0.25">
      <c r="A20" s="147"/>
      <c r="B20" s="148"/>
      <c r="C20" s="148"/>
      <c r="D20" s="147"/>
      <c r="E20" s="147"/>
      <c r="F20" s="147"/>
      <c r="G20" s="147"/>
      <c r="H20" s="147"/>
      <c r="I20" s="147"/>
      <c r="J20" s="142"/>
      <c r="K20" s="149"/>
      <c r="L20" s="142"/>
    </row>
    <row r="21" spans="1:12" s="19" customFormat="1" ht="20.100000000000001" customHeight="1" x14ac:dyDescent="0.25">
      <c r="A21" s="384" t="s">
        <v>38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</row>
    <row r="22" spans="1:12" s="19" customFormat="1" ht="20.100000000000001" customHeight="1" x14ac:dyDescent="0.25">
      <c r="A22" s="340"/>
      <c r="B22" s="340"/>
      <c r="C22" s="340"/>
      <c r="D22" s="340"/>
      <c r="E22" s="340"/>
      <c r="F22" s="340"/>
      <c r="G22" s="340"/>
      <c r="H22" s="340"/>
      <c r="I22" s="340"/>
      <c r="J22" s="340"/>
      <c r="K22" s="340"/>
    </row>
    <row r="23" spans="1:12" s="62" customFormat="1" ht="15" customHeight="1" x14ac:dyDescent="0.25">
      <c r="A23" s="385" t="s">
        <v>1</v>
      </c>
      <c r="B23" s="385"/>
      <c r="C23" s="420" t="str">
        <f>IF('Príloha č. 1'!$C$6="","",'Príloha č. 1'!$C$6)</f>
        <v/>
      </c>
      <c r="D23" s="420"/>
      <c r="E23" s="70"/>
      <c r="F23" s="70"/>
      <c r="J23" s="63"/>
    </row>
    <row r="24" spans="1:12" s="62" customFormat="1" ht="15" customHeight="1" x14ac:dyDescent="0.25">
      <c r="A24" s="381" t="s">
        <v>2</v>
      </c>
      <c r="B24" s="381"/>
      <c r="C24" s="421" t="str">
        <f>IF('Príloha č. 1'!$C$7="","",'Príloha č. 1'!$C$7)</f>
        <v/>
      </c>
      <c r="D24" s="421"/>
      <c r="E24" s="53"/>
      <c r="F24" s="53"/>
    </row>
    <row r="25" spans="1:12" s="62" customFormat="1" ht="15" customHeight="1" x14ac:dyDescent="0.25">
      <c r="A25" s="381" t="s">
        <v>3</v>
      </c>
      <c r="B25" s="381"/>
      <c r="C25" s="422" t="str">
        <f>IF('Príloha č. 1'!C8:D8="","",'Príloha č. 1'!C8:D8)</f>
        <v/>
      </c>
      <c r="D25" s="422"/>
      <c r="E25" s="53"/>
      <c r="F25" s="53"/>
    </row>
    <row r="26" spans="1:12" s="62" customFormat="1" ht="15" customHeight="1" x14ac:dyDescent="0.25">
      <c r="A26" s="381" t="s">
        <v>4</v>
      </c>
      <c r="B26" s="381"/>
      <c r="C26" s="422" t="str">
        <f>IF('Príloha č. 1'!C9:D9="","",'Príloha č. 1'!C9:D9)</f>
        <v/>
      </c>
      <c r="D26" s="422"/>
      <c r="E26" s="53"/>
      <c r="F26" s="53"/>
    </row>
    <row r="29" spans="1:12" ht="15" customHeight="1" x14ac:dyDescent="0.2">
      <c r="A29" s="41" t="s">
        <v>8</v>
      </c>
      <c r="B29" s="181" t="str">
        <f>IF('Príloha č. 1'!B23:B23="","",'Príloha č. 1'!B23:B23)</f>
        <v/>
      </c>
      <c r="C29" s="341"/>
      <c r="F29" s="41"/>
      <c r="G29" s="41"/>
      <c r="H29" s="41"/>
    </row>
    <row r="30" spans="1:12" ht="15" customHeight="1" x14ac:dyDescent="0.2">
      <c r="A30" s="41" t="s">
        <v>9</v>
      </c>
      <c r="B30" s="32" t="str">
        <f>IF('Príloha č. 1'!B24:B24="","",'Príloha č. 1'!B24:B24)</f>
        <v/>
      </c>
      <c r="C30" s="341"/>
      <c r="F30" s="41"/>
      <c r="G30" s="41"/>
      <c r="H30" s="41"/>
    </row>
    <row r="31" spans="1:12" ht="39.950000000000003" customHeight="1" x14ac:dyDescent="0.2">
      <c r="G31" s="41"/>
      <c r="H31" s="84"/>
      <c r="K31" s="180"/>
      <c r="L31" s="84"/>
    </row>
    <row r="32" spans="1:12" ht="45" customHeight="1" x14ac:dyDescent="0.2">
      <c r="E32" s="67"/>
      <c r="F32" s="67"/>
      <c r="G32" s="419" t="s">
        <v>395</v>
      </c>
      <c r="H32" s="419"/>
      <c r="K32" s="439"/>
      <c r="L32" s="439"/>
    </row>
    <row r="33" spans="1:9" s="64" customFormat="1" x14ac:dyDescent="0.2">
      <c r="A33" s="383" t="s">
        <v>10</v>
      </c>
      <c r="B33" s="383"/>
      <c r="C33" s="338"/>
      <c r="D33" s="67"/>
      <c r="E33" s="341"/>
      <c r="F33" s="341"/>
      <c r="G33" s="341"/>
      <c r="H33" s="341"/>
    </row>
    <row r="34" spans="1:9" s="69" customFormat="1" ht="12" customHeight="1" x14ac:dyDescent="0.2">
      <c r="A34" s="65"/>
      <c r="B34" s="66" t="s">
        <v>11</v>
      </c>
      <c r="C34" s="66"/>
      <c r="D34" s="50"/>
      <c r="E34" s="341"/>
      <c r="F34" s="341"/>
      <c r="G34" s="341"/>
      <c r="H34" s="341"/>
      <c r="I34" s="67"/>
    </row>
  </sheetData>
  <mergeCells count="39">
    <mergeCell ref="A6:L6"/>
    <mergeCell ref="A1:B1"/>
    <mergeCell ref="A2:L2"/>
    <mergeCell ref="A3:B3"/>
    <mergeCell ref="A4:L4"/>
    <mergeCell ref="A5:L5"/>
    <mergeCell ref="G7:G8"/>
    <mergeCell ref="H7:H8"/>
    <mergeCell ref="I7:I8"/>
    <mergeCell ref="J7:L7"/>
    <mergeCell ref="A13:L13"/>
    <mergeCell ref="A7:A8"/>
    <mergeCell ref="B7:B8"/>
    <mergeCell ref="C7:C8"/>
    <mergeCell ref="D7:D8"/>
    <mergeCell ref="E7:E8"/>
    <mergeCell ref="F7:F8"/>
    <mergeCell ref="A21:K21"/>
    <mergeCell ref="A23:B23"/>
    <mergeCell ref="C23:D23"/>
    <mergeCell ref="F14:F15"/>
    <mergeCell ref="G14:G15"/>
    <mergeCell ref="H14:H15"/>
    <mergeCell ref="I14:I15"/>
    <mergeCell ref="J14:L14"/>
    <mergeCell ref="A14:A15"/>
    <mergeCell ref="B14:B15"/>
    <mergeCell ref="C14:C15"/>
    <mergeCell ref="D14:D15"/>
    <mergeCell ref="E14:E15"/>
    <mergeCell ref="G32:H32"/>
    <mergeCell ref="K32:L32"/>
    <mergeCell ref="A33:B33"/>
    <mergeCell ref="A24:B24"/>
    <mergeCell ref="C24:D24"/>
    <mergeCell ref="A25:B25"/>
    <mergeCell ref="C25:D25"/>
    <mergeCell ref="A26:B26"/>
    <mergeCell ref="C26:D26"/>
  </mergeCells>
  <conditionalFormatting sqref="B29:B30">
    <cfRule type="containsBlanks" dxfId="25" priority="2">
      <formula>LEN(TRIM(B29))=0</formula>
    </cfRule>
  </conditionalFormatting>
  <conditionalFormatting sqref="C23:D26">
    <cfRule type="containsBlanks" dxfId="24" priority="1">
      <formula>LEN(TRIM(C23))=0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84"/>
  <sheetViews>
    <sheetView showGridLines="0" zoomScale="80" zoomScaleNormal="80" workbookViewId="0">
      <selection activeCell="L9" sqref="L9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341" customWidth="1"/>
    <col min="8" max="8" width="15.7109375" style="341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95" t="s">
        <v>12</v>
      </c>
      <c r="B1" s="395"/>
      <c r="C1" s="339"/>
    </row>
    <row r="2" spans="1:21" ht="1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21" ht="15" customHeight="1" x14ac:dyDescent="0.2">
      <c r="A3" s="456"/>
      <c r="B3" s="456"/>
      <c r="C3" s="341"/>
    </row>
    <row r="4" spans="1:21" s="42" customFormat="1" ht="45" customHeight="1" x14ac:dyDescent="0.25">
      <c r="A4" s="457" t="s">
        <v>46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21" s="23" customFormat="1" ht="24.75" customHeight="1" x14ac:dyDescent="0.2">
      <c r="A5" s="458" t="s">
        <v>397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O5" s="43"/>
      <c r="P5" s="43"/>
      <c r="U5" s="43"/>
    </row>
    <row r="6" spans="1:21" s="62" customFormat="1" ht="33.75" customHeight="1" thickBot="1" x14ac:dyDescent="0.25">
      <c r="A6" s="455" t="s">
        <v>323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21" s="44" customFormat="1" ht="15" customHeight="1" x14ac:dyDescent="0.25">
      <c r="A7" s="426" t="s">
        <v>41</v>
      </c>
      <c r="B7" s="447" t="s">
        <v>51</v>
      </c>
      <c r="C7" s="449" t="s">
        <v>52</v>
      </c>
      <c r="D7" s="451" t="s">
        <v>48</v>
      </c>
      <c r="E7" s="451" t="s">
        <v>50</v>
      </c>
      <c r="F7" s="453" t="s">
        <v>49</v>
      </c>
      <c r="G7" s="440" t="s">
        <v>54</v>
      </c>
      <c r="H7" s="442" t="s">
        <v>55</v>
      </c>
      <c r="I7" s="444" t="s">
        <v>47</v>
      </c>
      <c r="J7" s="434" t="s">
        <v>86</v>
      </c>
      <c r="K7" s="435"/>
      <c r="L7" s="446"/>
    </row>
    <row r="8" spans="1:21" s="44" customFormat="1" ht="65.099999999999994" customHeight="1" x14ac:dyDescent="0.25">
      <c r="A8" s="427"/>
      <c r="B8" s="448"/>
      <c r="C8" s="450"/>
      <c r="D8" s="452"/>
      <c r="E8" s="452"/>
      <c r="F8" s="454"/>
      <c r="G8" s="441"/>
      <c r="H8" s="443"/>
      <c r="I8" s="445"/>
      <c r="J8" s="45" t="s">
        <v>43</v>
      </c>
      <c r="K8" s="46" t="s">
        <v>96</v>
      </c>
      <c r="L8" s="71" t="s">
        <v>44</v>
      </c>
    </row>
    <row r="9" spans="1:21" s="50" customFormat="1" ht="12" customHeight="1" x14ac:dyDescent="0.25">
      <c r="A9" s="87" t="s">
        <v>27</v>
      </c>
      <c r="B9" s="89" t="s">
        <v>28</v>
      </c>
      <c r="C9" s="91" t="s">
        <v>29</v>
      </c>
      <c r="D9" s="94" t="s">
        <v>30</v>
      </c>
      <c r="E9" s="94" t="s">
        <v>31</v>
      </c>
      <c r="F9" s="105" t="s">
        <v>32</v>
      </c>
      <c r="G9" s="92" t="s">
        <v>33</v>
      </c>
      <c r="H9" s="93" t="s">
        <v>34</v>
      </c>
      <c r="I9" s="90" t="s">
        <v>35</v>
      </c>
      <c r="J9" s="86" t="s">
        <v>36</v>
      </c>
      <c r="K9" s="85" t="s">
        <v>53</v>
      </c>
      <c r="L9" s="88" t="s">
        <v>56</v>
      </c>
    </row>
    <row r="10" spans="1:21" s="53" customFormat="1" ht="24.95" customHeight="1" x14ac:dyDescent="0.25">
      <c r="A10" s="95"/>
      <c r="B10" s="238"/>
      <c r="C10" s="241"/>
      <c r="D10" s="96"/>
      <c r="E10" s="96"/>
      <c r="F10" s="106"/>
      <c r="G10" s="109"/>
      <c r="H10" s="97"/>
      <c r="I10" s="98"/>
      <c r="J10" s="167"/>
      <c r="K10" s="244"/>
      <c r="L10" s="169"/>
    </row>
    <row r="11" spans="1:21" s="53" customFormat="1" ht="24.95" customHeight="1" x14ac:dyDescent="0.25">
      <c r="A11" s="247"/>
      <c r="B11" s="239"/>
      <c r="C11" s="242"/>
      <c r="D11" s="99"/>
      <c r="E11" s="99"/>
      <c r="F11" s="107"/>
      <c r="G11" s="110"/>
      <c r="H11" s="100"/>
      <c r="I11" s="101"/>
      <c r="J11" s="234"/>
      <c r="K11" s="245"/>
      <c r="L11" s="236"/>
    </row>
    <row r="12" spans="1:21" s="53" customFormat="1" ht="24.95" customHeight="1" thickBot="1" x14ac:dyDescent="0.3">
      <c r="A12" s="248"/>
      <c r="B12" s="240"/>
      <c r="C12" s="243"/>
      <c r="D12" s="102"/>
      <c r="E12" s="102"/>
      <c r="F12" s="108"/>
      <c r="G12" s="111"/>
      <c r="H12" s="103"/>
      <c r="I12" s="104"/>
      <c r="J12" s="235"/>
      <c r="K12" s="246"/>
      <c r="L12" s="237"/>
    </row>
    <row r="13" spans="1:21" s="62" customFormat="1" ht="30" customHeight="1" thickBot="1" x14ac:dyDescent="0.25">
      <c r="A13" s="455" t="s">
        <v>324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21" s="44" customFormat="1" ht="15" customHeight="1" x14ac:dyDescent="0.25">
      <c r="A14" s="426" t="s">
        <v>41</v>
      </c>
      <c r="B14" s="447" t="s">
        <v>51</v>
      </c>
      <c r="C14" s="449" t="s">
        <v>52</v>
      </c>
      <c r="D14" s="451" t="s">
        <v>48</v>
      </c>
      <c r="E14" s="451" t="s">
        <v>50</v>
      </c>
      <c r="F14" s="453" t="s">
        <v>49</v>
      </c>
      <c r="G14" s="440" t="s">
        <v>54</v>
      </c>
      <c r="H14" s="442" t="s">
        <v>55</v>
      </c>
      <c r="I14" s="444" t="s">
        <v>47</v>
      </c>
      <c r="J14" s="434" t="s">
        <v>86</v>
      </c>
      <c r="K14" s="435"/>
      <c r="L14" s="446"/>
    </row>
    <row r="15" spans="1:21" s="44" customFormat="1" ht="65.099999999999994" customHeight="1" x14ac:dyDescent="0.25">
      <c r="A15" s="427"/>
      <c r="B15" s="448"/>
      <c r="C15" s="450"/>
      <c r="D15" s="452"/>
      <c r="E15" s="452"/>
      <c r="F15" s="454"/>
      <c r="G15" s="441"/>
      <c r="H15" s="443"/>
      <c r="I15" s="445"/>
      <c r="J15" s="45" t="s">
        <v>43</v>
      </c>
      <c r="K15" s="46" t="s">
        <v>96</v>
      </c>
      <c r="L15" s="71" t="s">
        <v>44</v>
      </c>
    </row>
    <row r="16" spans="1:21" s="50" customFormat="1" ht="12" customHeight="1" x14ac:dyDescent="0.25">
      <c r="A16" s="87" t="s">
        <v>27</v>
      </c>
      <c r="B16" s="89" t="s">
        <v>28</v>
      </c>
      <c r="C16" s="91" t="s">
        <v>29</v>
      </c>
      <c r="D16" s="94" t="s">
        <v>30</v>
      </c>
      <c r="E16" s="94" t="s">
        <v>31</v>
      </c>
      <c r="F16" s="105" t="s">
        <v>32</v>
      </c>
      <c r="G16" s="92" t="s">
        <v>33</v>
      </c>
      <c r="H16" s="93" t="s">
        <v>34</v>
      </c>
      <c r="I16" s="90" t="s">
        <v>35</v>
      </c>
      <c r="J16" s="86" t="s">
        <v>36</v>
      </c>
      <c r="K16" s="85" t="s">
        <v>53</v>
      </c>
      <c r="L16" s="88" t="s">
        <v>56</v>
      </c>
    </row>
    <row r="17" spans="1:12" s="53" customFormat="1" ht="24.95" customHeight="1" x14ac:dyDescent="0.25">
      <c r="A17" s="95"/>
      <c r="B17" s="238"/>
      <c r="C17" s="241"/>
      <c r="D17" s="96"/>
      <c r="E17" s="96"/>
      <c r="F17" s="106"/>
      <c r="G17" s="109"/>
      <c r="H17" s="97"/>
      <c r="I17" s="98"/>
      <c r="J17" s="167"/>
      <c r="K17" s="244"/>
      <c r="L17" s="169"/>
    </row>
    <row r="18" spans="1:12" s="53" customFormat="1" ht="24.95" customHeight="1" x14ac:dyDescent="0.25">
      <c r="A18" s="247"/>
      <c r="B18" s="239"/>
      <c r="C18" s="242"/>
      <c r="D18" s="99"/>
      <c r="E18" s="99"/>
      <c r="F18" s="107"/>
      <c r="G18" s="110"/>
      <c r="H18" s="100"/>
      <c r="I18" s="101"/>
      <c r="J18" s="234"/>
      <c r="K18" s="245"/>
      <c r="L18" s="236"/>
    </row>
    <row r="19" spans="1:12" s="53" customFormat="1" ht="24.95" customHeight="1" thickBot="1" x14ac:dyDescent="0.3">
      <c r="A19" s="248"/>
      <c r="B19" s="240"/>
      <c r="C19" s="243"/>
      <c r="D19" s="102"/>
      <c r="E19" s="102"/>
      <c r="F19" s="108"/>
      <c r="G19" s="111"/>
      <c r="H19" s="103"/>
      <c r="I19" s="104"/>
      <c r="J19" s="235"/>
      <c r="K19" s="246"/>
      <c r="L19" s="237"/>
    </row>
    <row r="20" spans="1:12" s="62" customFormat="1" ht="30" customHeight="1" thickBot="1" x14ac:dyDescent="0.25">
      <c r="A20" s="455" t="s">
        <v>325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</row>
    <row r="21" spans="1:12" s="53" customFormat="1" ht="15" customHeight="1" x14ac:dyDescent="0.25">
      <c r="A21" s="426" t="s">
        <v>41</v>
      </c>
      <c r="B21" s="447" t="s">
        <v>51</v>
      </c>
      <c r="C21" s="449" t="s">
        <v>52</v>
      </c>
      <c r="D21" s="451" t="s">
        <v>48</v>
      </c>
      <c r="E21" s="451" t="s">
        <v>50</v>
      </c>
      <c r="F21" s="453" t="s">
        <v>49</v>
      </c>
      <c r="G21" s="440" t="s">
        <v>54</v>
      </c>
      <c r="H21" s="442" t="s">
        <v>55</v>
      </c>
      <c r="I21" s="444" t="s">
        <v>47</v>
      </c>
      <c r="J21" s="434" t="s">
        <v>86</v>
      </c>
      <c r="K21" s="435"/>
      <c r="L21" s="446"/>
    </row>
    <row r="22" spans="1:12" s="53" customFormat="1" ht="65.099999999999994" customHeight="1" x14ac:dyDescent="0.25">
      <c r="A22" s="427"/>
      <c r="B22" s="448"/>
      <c r="C22" s="450"/>
      <c r="D22" s="452"/>
      <c r="E22" s="452"/>
      <c r="F22" s="454"/>
      <c r="G22" s="441"/>
      <c r="H22" s="443"/>
      <c r="I22" s="445"/>
      <c r="J22" s="45" t="s">
        <v>43</v>
      </c>
      <c r="K22" s="46" t="s">
        <v>96</v>
      </c>
      <c r="L22" s="71" t="s">
        <v>44</v>
      </c>
    </row>
    <row r="23" spans="1:12" s="53" customFormat="1" ht="12" customHeight="1" x14ac:dyDescent="0.25">
      <c r="A23" s="87" t="s">
        <v>27</v>
      </c>
      <c r="B23" s="89" t="s">
        <v>28</v>
      </c>
      <c r="C23" s="91" t="s">
        <v>29</v>
      </c>
      <c r="D23" s="94" t="s">
        <v>30</v>
      </c>
      <c r="E23" s="94" t="s">
        <v>31</v>
      </c>
      <c r="F23" s="105" t="s">
        <v>32</v>
      </c>
      <c r="G23" s="92" t="s">
        <v>33</v>
      </c>
      <c r="H23" s="93" t="s">
        <v>34</v>
      </c>
      <c r="I23" s="90" t="s">
        <v>35</v>
      </c>
      <c r="J23" s="86" t="s">
        <v>36</v>
      </c>
      <c r="K23" s="85" t="s">
        <v>53</v>
      </c>
      <c r="L23" s="88" t="s">
        <v>56</v>
      </c>
    </row>
    <row r="24" spans="1:12" s="53" customFormat="1" ht="24.95" customHeight="1" x14ac:dyDescent="0.25">
      <c r="A24" s="95"/>
      <c r="B24" s="238"/>
      <c r="C24" s="241"/>
      <c r="D24" s="96"/>
      <c r="E24" s="96"/>
      <c r="F24" s="106"/>
      <c r="G24" s="109"/>
      <c r="H24" s="97"/>
      <c r="I24" s="98"/>
      <c r="J24" s="167"/>
      <c r="K24" s="244"/>
      <c r="L24" s="169"/>
    </row>
    <row r="25" spans="1:12" s="53" customFormat="1" ht="24.95" customHeight="1" x14ac:dyDescent="0.25">
      <c r="A25" s="247"/>
      <c r="B25" s="239"/>
      <c r="C25" s="242"/>
      <c r="D25" s="99"/>
      <c r="E25" s="99"/>
      <c r="F25" s="107"/>
      <c r="G25" s="110"/>
      <c r="H25" s="100"/>
      <c r="I25" s="101"/>
      <c r="J25" s="234"/>
      <c r="K25" s="245"/>
      <c r="L25" s="236"/>
    </row>
    <row r="26" spans="1:12" s="53" customFormat="1" ht="24.95" customHeight="1" thickBot="1" x14ac:dyDescent="0.3">
      <c r="A26" s="248"/>
      <c r="B26" s="240"/>
      <c r="C26" s="243"/>
      <c r="D26" s="102"/>
      <c r="E26" s="102"/>
      <c r="F26" s="108"/>
      <c r="G26" s="111"/>
      <c r="H26" s="103"/>
      <c r="I26" s="104"/>
      <c r="J26" s="235"/>
      <c r="K26" s="246"/>
      <c r="L26" s="237"/>
    </row>
    <row r="27" spans="1:12" s="62" customFormat="1" ht="30" customHeight="1" thickBot="1" x14ac:dyDescent="0.25">
      <c r="A27" s="455" t="s">
        <v>326</v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</row>
    <row r="28" spans="1:12" s="53" customFormat="1" ht="15" customHeight="1" x14ac:dyDescent="0.25">
      <c r="A28" s="426" t="s">
        <v>41</v>
      </c>
      <c r="B28" s="447" t="s">
        <v>51</v>
      </c>
      <c r="C28" s="449" t="s">
        <v>52</v>
      </c>
      <c r="D28" s="451" t="s">
        <v>48</v>
      </c>
      <c r="E28" s="451" t="s">
        <v>50</v>
      </c>
      <c r="F28" s="453" t="s">
        <v>49</v>
      </c>
      <c r="G28" s="440" t="s">
        <v>54</v>
      </c>
      <c r="H28" s="442" t="s">
        <v>55</v>
      </c>
      <c r="I28" s="444" t="s">
        <v>47</v>
      </c>
      <c r="J28" s="434" t="s">
        <v>86</v>
      </c>
      <c r="K28" s="435"/>
      <c r="L28" s="446"/>
    </row>
    <row r="29" spans="1:12" s="53" customFormat="1" ht="65.099999999999994" customHeight="1" x14ac:dyDescent="0.25">
      <c r="A29" s="427"/>
      <c r="B29" s="448"/>
      <c r="C29" s="450"/>
      <c r="D29" s="452"/>
      <c r="E29" s="452"/>
      <c r="F29" s="454"/>
      <c r="G29" s="441"/>
      <c r="H29" s="443"/>
      <c r="I29" s="445"/>
      <c r="J29" s="45" t="s">
        <v>43</v>
      </c>
      <c r="K29" s="46" t="s">
        <v>96</v>
      </c>
      <c r="L29" s="71" t="s">
        <v>44</v>
      </c>
    </row>
    <row r="30" spans="1:12" s="53" customFormat="1" ht="12" customHeight="1" x14ac:dyDescent="0.25">
      <c r="A30" s="87" t="s">
        <v>27</v>
      </c>
      <c r="B30" s="89" t="s">
        <v>28</v>
      </c>
      <c r="C30" s="91" t="s">
        <v>29</v>
      </c>
      <c r="D30" s="94" t="s">
        <v>30</v>
      </c>
      <c r="E30" s="94" t="s">
        <v>31</v>
      </c>
      <c r="F30" s="105" t="s">
        <v>32</v>
      </c>
      <c r="G30" s="92" t="s">
        <v>33</v>
      </c>
      <c r="H30" s="93" t="s">
        <v>34</v>
      </c>
      <c r="I30" s="90" t="s">
        <v>35</v>
      </c>
      <c r="J30" s="86" t="s">
        <v>36</v>
      </c>
      <c r="K30" s="85" t="s">
        <v>53</v>
      </c>
      <c r="L30" s="88" t="s">
        <v>56</v>
      </c>
    </row>
    <row r="31" spans="1:12" s="53" customFormat="1" ht="24.95" customHeight="1" x14ac:dyDescent="0.25">
      <c r="A31" s="95"/>
      <c r="B31" s="238"/>
      <c r="C31" s="241"/>
      <c r="D31" s="96"/>
      <c r="E31" s="96"/>
      <c r="F31" s="106"/>
      <c r="G31" s="109"/>
      <c r="H31" s="97"/>
      <c r="I31" s="98"/>
      <c r="J31" s="167"/>
      <c r="K31" s="244"/>
      <c r="L31" s="169"/>
    </row>
    <row r="32" spans="1:12" s="53" customFormat="1" ht="24.95" customHeight="1" x14ac:dyDescent="0.25">
      <c r="A32" s="247"/>
      <c r="B32" s="239"/>
      <c r="C32" s="242"/>
      <c r="D32" s="99"/>
      <c r="E32" s="99"/>
      <c r="F32" s="107"/>
      <c r="G32" s="110"/>
      <c r="H32" s="100"/>
      <c r="I32" s="101"/>
      <c r="J32" s="234"/>
      <c r="K32" s="245"/>
      <c r="L32" s="236"/>
    </row>
    <row r="33" spans="1:12" s="53" customFormat="1" ht="24.95" customHeight="1" thickBot="1" x14ac:dyDescent="0.3">
      <c r="A33" s="248"/>
      <c r="B33" s="240"/>
      <c r="C33" s="243"/>
      <c r="D33" s="102"/>
      <c r="E33" s="102"/>
      <c r="F33" s="108"/>
      <c r="G33" s="111"/>
      <c r="H33" s="103"/>
      <c r="I33" s="104"/>
      <c r="J33" s="235"/>
      <c r="K33" s="246"/>
      <c r="L33" s="237"/>
    </row>
    <row r="34" spans="1:12" s="62" customFormat="1" ht="30" customHeight="1" thickBot="1" x14ac:dyDescent="0.25">
      <c r="A34" s="455" t="s">
        <v>327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</row>
    <row r="35" spans="1:12" s="53" customFormat="1" ht="15" customHeight="1" x14ac:dyDescent="0.25">
      <c r="A35" s="426" t="s">
        <v>41</v>
      </c>
      <c r="B35" s="447" t="s">
        <v>51</v>
      </c>
      <c r="C35" s="449" t="s">
        <v>52</v>
      </c>
      <c r="D35" s="451" t="s">
        <v>48</v>
      </c>
      <c r="E35" s="451" t="s">
        <v>50</v>
      </c>
      <c r="F35" s="453" t="s">
        <v>49</v>
      </c>
      <c r="G35" s="440" t="s">
        <v>54</v>
      </c>
      <c r="H35" s="442" t="s">
        <v>55</v>
      </c>
      <c r="I35" s="444" t="s">
        <v>47</v>
      </c>
      <c r="J35" s="434" t="s">
        <v>86</v>
      </c>
      <c r="K35" s="435"/>
      <c r="L35" s="446"/>
    </row>
    <row r="36" spans="1:12" s="53" customFormat="1" ht="65.099999999999994" customHeight="1" x14ac:dyDescent="0.25">
      <c r="A36" s="427"/>
      <c r="B36" s="448"/>
      <c r="C36" s="450"/>
      <c r="D36" s="452"/>
      <c r="E36" s="452"/>
      <c r="F36" s="454"/>
      <c r="G36" s="441"/>
      <c r="H36" s="443"/>
      <c r="I36" s="445"/>
      <c r="J36" s="45" t="s">
        <v>43</v>
      </c>
      <c r="K36" s="46" t="s">
        <v>96</v>
      </c>
      <c r="L36" s="71" t="s">
        <v>44</v>
      </c>
    </row>
    <row r="37" spans="1:12" s="53" customFormat="1" ht="12" customHeight="1" x14ac:dyDescent="0.25">
      <c r="A37" s="87" t="s">
        <v>27</v>
      </c>
      <c r="B37" s="89" t="s">
        <v>28</v>
      </c>
      <c r="C37" s="91" t="s">
        <v>29</v>
      </c>
      <c r="D37" s="94" t="s">
        <v>30</v>
      </c>
      <c r="E37" s="94" t="s">
        <v>31</v>
      </c>
      <c r="F37" s="105" t="s">
        <v>32</v>
      </c>
      <c r="G37" s="92" t="s">
        <v>33</v>
      </c>
      <c r="H37" s="93" t="s">
        <v>34</v>
      </c>
      <c r="I37" s="90" t="s">
        <v>35</v>
      </c>
      <c r="J37" s="86" t="s">
        <v>36</v>
      </c>
      <c r="K37" s="85" t="s">
        <v>53</v>
      </c>
      <c r="L37" s="88" t="s">
        <v>56</v>
      </c>
    </row>
    <row r="38" spans="1:12" s="53" customFormat="1" ht="24.95" customHeight="1" x14ac:dyDescent="0.25">
      <c r="A38" s="95"/>
      <c r="B38" s="238"/>
      <c r="C38" s="241"/>
      <c r="D38" s="96"/>
      <c r="E38" s="96"/>
      <c r="F38" s="106"/>
      <c r="G38" s="109"/>
      <c r="H38" s="97"/>
      <c r="I38" s="98"/>
      <c r="J38" s="167"/>
      <c r="K38" s="244"/>
      <c r="L38" s="169"/>
    </row>
    <row r="39" spans="1:12" s="53" customFormat="1" ht="24.95" customHeight="1" x14ac:dyDescent="0.25">
      <c r="A39" s="247"/>
      <c r="B39" s="239"/>
      <c r="C39" s="242"/>
      <c r="D39" s="99"/>
      <c r="E39" s="99"/>
      <c r="F39" s="107"/>
      <c r="G39" s="110"/>
      <c r="H39" s="100"/>
      <c r="I39" s="101"/>
      <c r="J39" s="234"/>
      <c r="K39" s="245"/>
      <c r="L39" s="236"/>
    </row>
    <row r="40" spans="1:12" s="53" customFormat="1" ht="24.95" customHeight="1" thickBot="1" x14ac:dyDescent="0.3">
      <c r="A40" s="248"/>
      <c r="B40" s="240"/>
      <c r="C40" s="243"/>
      <c r="D40" s="102"/>
      <c r="E40" s="102"/>
      <c r="F40" s="108"/>
      <c r="G40" s="111"/>
      <c r="H40" s="103"/>
      <c r="I40" s="104"/>
      <c r="J40" s="235"/>
      <c r="K40" s="246"/>
      <c r="L40" s="237"/>
    </row>
    <row r="41" spans="1:12" s="62" customFormat="1" ht="30" customHeight="1" thickBot="1" x14ac:dyDescent="0.25">
      <c r="A41" s="455" t="s">
        <v>328</v>
      </c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</row>
    <row r="42" spans="1:12" s="53" customFormat="1" ht="15" customHeight="1" x14ac:dyDescent="0.25">
      <c r="A42" s="426" t="s">
        <v>41</v>
      </c>
      <c r="B42" s="447" t="s">
        <v>51</v>
      </c>
      <c r="C42" s="449" t="s">
        <v>52</v>
      </c>
      <c r="D42" s="451" t="s">
        <v>48</v>
      </c>
      <c r="E42" s="451" t="s">
        <v>50</v>
      </c>
      <c r="F42" s="453" t="s">
        <v>49</v>
      </c>
      <c r="G42" s="440" t="s">
        <v>54</v>
      </c>
      <c r="H42" s="442" t="s">
        <v>55</v>
      </c>
      <c r="I42" s="444" t="s">
        <v>47</v>
      </c>
      <c r="J42" s="434" t="s">
        <v>86</v>
      </c>
      <c r="K42" s="435"/>
      <c r="L42" s="446"/>
    </row>
    <row r="43" spans="1:12" s="53" customFormat="1" ht="65.099999999999994" customHeight="1" x14ac:dyDescent="0.25">
      <c r="A43" s="427"/>
      <c r="B43" s="448"/>
      <c r="C43" s="450"/>
      <c r="D43" s="452"/>
      <c r="E43" s="452"/>
      <c r="F43" s="454"/>
      <c r="G43" s="441"/>
      <c r="H43" s="443"/>
      <c r="I43" s="445"/>
      <c r="J43" s="45" t="s">
        <v>43</v>
      </c>
      <c r="K43" s="46" t="s">
        <v>96</v>
      </c>
      <c r="L43" s="71" t="s">
        <v>44</v>
      </c>
    </row>
    <row r="44" spans="1:12" s="53" customFormat="1" ht="12" customHeight="1" x14ac:dyDescent="0.25">
      <c r="A44" s="87" t="s">
        <v>27</v>
      </c>
      <c r="B44" s="89" t="s">
        <v>28</v>
      </c>
      <c r="C44" s="91" t="s">
        <v>29</v>
      </c>
      <c r="D44" s="94" t="s">
        <v>30</v>
      </c>
      <c r="E44" s="94" t="s">
        <v>31</v>
      </c>
      <c r="F44" s="105" t="s">
        <v>32</v>
      </c>
      <c r="G44" s="92" t="s">
        <v>33</v>
      </c>
      <c r="H44" s="93" t="s">
        <v>34</v>
      </c>
      <c r="I44" s="90" t="s">
        <v>35</v>
      </c>
      <c r="J44" s="86" t="s">
        <v>36</v>
      </c>
      <c r="K44" s="85" t="s">
        <v>53</v>
      </c>
      <c r="L44" s="88" t="s">
        <v>56</v>
      </c>
    </row>
    <row r="45" spans="1:12" s="53" customFormat="1" ht="24.95" customHeight="1" x14ac:dyDescent="0.25">
      <c r="A45" s="95"/>
      <c r="B45" s="238"/>
      <c r="C45" s="241"/>
      <c r="D45" s="96"/>
      <c r="E45" s="96"/>
      <c r="F45" s="106"/>
      <c r="G45" s="109"/>
      <c r="H45" s="97"/>
      <c r="I45" s="98"/>
      <c r="J45" s="167"/>
      <c r="K45" s="244"/>
      <c r="L45" s="169"/>
    </row>
    <row r="46" spans="1:12" s="53" customFormat="1" ht="24.95" customHeight="1" x14ac:dyDescent="0.25">
      <c r="A46" s="247"/>
      <c r="B46" s="239"/>
      <c r="C46" s="242"/>
      <c r="D46" s="99"/>
      <c r="E46" s="99"/>
      <c r="F46" s="107"/>
      <c r="G46" s="110"/>
      <c r="H46" s="100"/>
      <c r="I46" s="101"/>
      <c r="J46" s="234"/>
      <c r="K46" s="245"/>
      <c r="L46" s="236"/>
    </row>
    <row r="47" spans="1:12" s="53" customFormat="1" ht="24.95" customHeight="1" thickBot="1" x14ac:dyDescent="0.3">
      <c r="A47" s="248"/>
      <c r="B47" s="240"/>
      <c r="C47" s="243"/>
      <c r="D47" s="102"/>
      <c r="E47" s="102"/>
      <c r="F47" s="108"/>
      <c r="G47" s="111"/>
      <c r="H47" s="103"/>
      <c r="I47" s="104"/>
      <c r="J47" s="235"/>
      <c r="K47" s="246"/>
      <c r="L47" s="237"/>
    </row>
    <row r="48" spans="1:12" s="62" customFormat="1" ht="30" customHeight="1" thickBot="1" x14ac:dyDescent="0.25">
      <c r="A48" s="455" t="s">
        <v>329</v>
      </c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</row>
    <row r="49" spans="1:12" s="53" customFormat="1" ht="15" customHeight="1" x14ac:dyDescent="0.25">
      <c r="A49" s="426" t="s">
        <v>41</v>
      </c>
      <c r="B49" s="447" t="s">
        <v>51</v>
      </c>
      <c r="C49" s="449" t="s">
        <v>52</v>
      </c>
      <c r="D49" s="451" t="s">
        <v>48</v>
      </c>
      <c r="E49" s="451" t="s">
        <v>50</v>
      </c>
      <c r="F49" s="453" t="s">
        <v>49</v>
      </c>
      <c r="G49" s="440" t="s">
        <v>54</v>
      </c>
      <c r="H49" s="442" t="s">
        <v>55</v>
      </c>
      <c r="I49" s="444" t="s">
        <v>47</v>
      </c>
      <c r="J49" s="434" t="s">
        <v>86</v>
      </c>
      <c r="K49" s="435"/>
      <c r="L49" s="446"/>
    </row>
    <row r="50" spans="1:12" s="53" customFormat="1" ht="65.099999999999994" customHeight="1" x14ac:dyDescent="0.25">
      <c r="A50" s="427"/>
      <c r="B50" s="448"/>
      <c r="C50" s="450"/>
      <c r="D50" s="452"/>
      <c r="E50" s="452"/>
      <c r="F50" s="454"/>
      <c r="G50" s="441"/>
      <c r="H50" s="443"/>
      <c r="I50" s="445"/>
      <c r="J50" s="45" t="s">
        <v>43</v>
      </c>
      <c r="K50" s="46" t="s">
        <v>96</v>
      </c>
      <c r="L50" s="71" t="s">
        <v>44</v>
      </c>
    </row>
    <row r="51" spans="1:12" s="53" customFormat="1" ht="12" customHeight="1" x14ac:dyDescent="0.25">
      <c r="A51" s="87" t="s">
        <v>27</v>
      </c>
      <c r="B51" s="89" t="s">
        <v>28</v>
      </c>
      <c r="C51" s="91" t="s">
        <v>29</v>
      </c>
      <c r="D51" s="94" t="s">
        <v>30</v>
      </c>
      <c r="E51" s="94" t="s">
        <v>31</v>
      </c>
      <c r="F51" s="105" t="s">
        <v>32</v>
      </c>
      <c r="G51" s="92" t="s">
        <v>33</v>
      </c>
      <c r="H51" s="93" t="s">
        <v>34</v>
      </c>
      <c r="I51" s="90" t="s">
        <v>35</v>
      </c>
      <c r="J51" s="86" t="s">
        <v>36</v>
      </c>
      <c r="K51" s="85" t="s">
        <v>53</v>
      </c>
      <c r="L51" s="88" t="s">
        <v>56</v>
      </c>
    </row>
    <row r="52" spans="1:12" s="53" customFormat="1" ht="24.95" customHeight="1" x14ac:dyDescent="0.25">
      <c r="A52" s="95"/>
      <c r="B52" s="238"/>
      <c r="C52" s="241"/>
      <c r="D52" s="96"/>
      <c r="E52" s="96"/>
      <c r="F52" s="106"/>
      <c r="G52" s="109"/>
      <c r="H52" s="97"/>
      <c r="I52" s="98"/>
      <c r="J52" s="167"/>
      <c r="K52" s="244"/>
      <c r="L52" s="169"/>
    </row>
    <row r="53" spans="1:12" s="53" customFormat="1" ht="24.95" customHeight="1" x14ac:dyDescent="0.25">
      <c r="A53" s="247"/>
      <c r="B53" s="239"/>
      <c r="C53" s="242"/>
      <c r="D53" s="99"/>
      <c r="E53" s="99"/>
      <c r="F53" s="107"/>
      <c r="G53" s="110"/>
      <c r="H53" s="100"/>
      <c r="I53" s="101"/>
      <c r="J53" s="234"/>
      <c r="K53" s="245"/>
      <c r="L53" s="236"/>
    </row>
    <row r="54" spans="1:12" s="53" customFormat="1" ht="24.95" customHeight="1" thickBot="1" x14ac:dyDescent="0.3">
      <c r="A54" s="248"/>
      <c r="B54" s="240"/>
      <c r="C54" s="243"/>
      <c r="D54" s="102"/>
      <c r="E54" s="102"/>
      <c r="F54" s="108"/>
      <c r="G54" s="111"/>
      <c r="H54" s="103"/>
      <c r="I54" s="104"/>
      <c r="J54" s="235"/>
      <c r="K54" s="246"/>
      <c r="L54" s="237"/>
    </row>
    <row r="55" spans="1:12" s="62" customFormat="1" ht="30" customHeight="1" thickBot="1" x14ac:dyDescent="0.25">
      <c r="A55" s="455" t="s">
        <v>330</v>
      </c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</row>
    <row r="56" spans="1:12" s="53" customFormat="1" ht="15" customHeight="1" x14ac:dyDescent="0.25">
      <c r="A56" s="426" t="s">
        <v>41</v>
      </c>
      <c r="B56" s="447" t="s">
        <v>51</v>
      </c>
      <c r="C56" s="449" t="s">
        <v>52</v>
      </c>
      <c r="D56" s="451" t="s">
        <v>48</v>
      </c>
      <c r="E56" s="451" t="s">
        <v>50</v>
      </c>
      <c r="F56" s="453" t="s">
        <v>49</v>
      </c>
      <c r="G56" s="440" t="s">
        <v>54</v>
      </c>
      <c r="H56" s="442" t="s">
        <v>55</v>
      </c>
      <c r="I56" s="444" t="s">
        <v>47</v>
      </c>
      <c r="J56" s="434" t="s">
        <v>86</v>
      </c>
      <c r="K56" s="435"/>
      <c r="L56" s="446"/>
    </row>
    <row r="57" spans="1:12" s="53" customFormat="1" ht="65.099999999999994" customHeight="1" x14ac:dyDescent="0.25">
      <c r="A57" s="427"/>
      <c r="B57" s="448"/>
      <c r="C57" s="450"/>
      <c r="D57" s="452"/>
      <c r="E57" s="452"/>
      <c r="F57" s="454"/>
      <c r="G57" s="441"/>
      <c r="H57" s="443"/>
      <c r="I57" s="445"/>
      <c r="J57" s="45" t="s">
        <v>43</v>
      </c>
      <c r="K57" s="46" t="s">
        <v>96</v>
      </c>
      <c r="L57" s="71" t="s">
        <v>44</v>
      </c>
    </row>
    <row r="58" spans="1:12" s="53" customFormat="1" ht="12" customHeight="1" x14ac:dyDescent="0.25">
      <c r="A58" s="87" t="s">
        <v>27</v>
      </c>
      <c r="B58" s="89" t="s">
        <v>28</v>
      </c>
      <c r="C58" s="91" t="s">
        <v>29</v>
      </c>
      <c r="D58" s="94" t="s">
        <v>30</v>
      </c>
      <c r="E58" s="94" t="s">
        <v>31</v>
      </c>
      <c r="F58" s="105" t="s">
        <v>32</v>
      </c>
      <c r="G58" s="92" t="s">
        <v>33</v>
      </c>
      <c r="H58" s="93" t="s">
        <v>34</v>
      </c>
      <c r="I58" s="90" t="s">
        <v>35</v>
      </c>
      <c r="J58" s="86" t="s">
        <v>36</v>
      </c>
      <c r="K58" s="85" t="s">
        <v>53</v>
      </c>
      <c r="L58" s="88" t="s">
        <v>56</v>
      </c>
    </row>
    <row r="59" spans="1:12" s="53" customFormat="1" ht="24.95" customHeight="1" x14ac:dyDescent="0.25">
      <c r="A59" s="95"/>
      <c r="B59" s="238"/>
      <c r="C59" s="241"/>
      <c r="D59" s="96"/>
      <c r="E59" s="96"/>
      <c r="F59" s="106"/>
      <c r="G59" s="109"/>
      <c r="H59" s="97"/>
      <c r="I59" s="98"/>
      <c r="J59" s="167"/>
      <c r="K59" s="244"/>
      <c r="L59" s="169"/>
    </row>
    <row r="60" spans="1:12" s="53" customFormat="1" ht="24.95" customHeight="1" x14ac:dyDescent="0.25">
      <c r="A60" s="247"/>
      <c r="B60" s="239"/>
      <c r="C60" s="242"/>
      <c r="D60" s="99"/>
      <c r="E60" s="99"/>
      <c r="F60" s="107"/>
      <c r="G60" s="110"/>
      <c r="H60" s="100"/>
      <c r="I60" s="101"/>
      <c r="J60" s="234"/>
      <c r="K60" s="245"/>
      <c r="L60" s="236"/>
    </row>
    <row r="61" spans="1:12" s="53" customFormat="1" ht="24.95" customHeight="1" thickBot="1" x14ac:dyDescent="0.3">
      <c r="A61" s="248"/>
      <c r="B61" s="240"/>
      <c r="C61" s="243"/>
      <c r="D61" s="102"/>
      <c r="E61" s="102"/>
      <c r="F61" s="108"/>
      <c r="G61" s="111"/>
      <c r="H61" s="103"/>
      <c r="I61" s="104"/>
      <c r="J61" s="235"/>
      <c r="K61" s="246"/>
      <c r="L61" s="237"/>
    </row>
    <row r="62" spans="1:12" s="62" customFormat="1" ht="30" customHeight="1" thickBot="1" x14ac:dyDescent="0.25">
      <c r="A62" s="455" t="s">
        <v>331</v>
      </c>
      <c r="B62" s="455"/>
      <c r="C62" s="455"/>
      <c r="D62" s="455"/>
      <c r="E62" s="455"/>
      <c r="F62" s="455"/>
      <c r="G62" s="455"/>
      <c r="H62" s="455"/>
      <c r="I62" s="455"/>
      <c r="J62" s="455"/>
      <c r="K62" s="455"/>
      <c r="L62" s="455"/>
    </row>
    <row r="63" spans="1:12" s="53" customFormat="1" ht="15" customHeight="1" x14ac:dyDescent="0.25">
      <c r="A63" s="426" t="s">
        <v>41</v>
      </c>
      <c r="B63" s="447" t="s">
        <v>51</v>
      </c>
      <c r="C63" s="449" t="s">
        <v>52</v>
      </c>
      <c r="D63" s="451" t="s">
        <v>48</v>
      </c>
      <c r="E63" s="451" t="s">
        <v>50</v>
      </c>
      <c r="F63" s="453" t="s">
        <v>49</v>
      </c>
      <c r="G63" s="440" t="s">
        <v>54</v>
      </c>
      <c r="H63" s="442" t="s">
        <v>55</v>
      </c>
      <c r="I63" s="444" t="s">
        <v>47</v>
      </c>
      <c r="J63" s="434" t="s">
        <v>86</v>
      </c>
      <c r="K63" s="435"/>
      <c r="L63" s="446"/>
    </row>
    <row r="64" spans="1:12" s="53" customFormat="1" ht="65.099999999999994" customHeight="1" x14ac:dyDescent="0.25">
      <c r="A64" s="427"/>
      <c r="B64" s="448"/>
      <c r="C64" s="450"/>
      <c r="D64" s="452"/>
      <c r="E64" s="452"/>
      <c r="F64" s="454"/>
      <c r="G64" s="441"/>
      <c r="H64" s="443"/>
      <c r="I64" s="445"/>
      <c r="J64" s="45" t="s">
        <v>43</v>
      </c>
      <c r="K64" s="46" t="s">
        <v>96</v>
      </c>
      <c r="L64" s="71" t="s">
        <v>44</v>
      </c>
    </row>
    <row r="65" spans="1:12" s="53" customFormat="1" ht="12" customHeight="1" x14ac:dyDescent="0.25">
      <c r="A65" s="87" t="s">
        <v>27</v>
      </c>
      <c r="B65" s="89" t="s">
        <v>28</v>
      </c>
      <c r="C65" s="91" t="s">
        <v>29</v>
      </c>
      <c r="D65" s="94" t="s">
        <v>30</v>
      </c>
      <c r="E65" s="94" t="s">
        <v>31</v>
      </c>
      <c r="F65" s="105" t="s">
        <v>32</v>
      </c>
      <c r="G65" s="92" t="s">
        <v>33</v>
      </c>
      <c r="H65" s="93" t="s">
        <v>34</v>
      </c>
      <c r="I65" s="90" t="s">
        <v>35</v>
      </c>
      <c r="J65" s="86" t="s">
        <v>36</v>
      </c>
      <c r="K65" s="85" t="s">
        <v>53</v>
      </c>
      <c r="L65" s="88" t="s">
        <v>56</v>
      </c>
    </row>
    <row r="66" spans="1:12" s="53" customFormat="1" ht="24.95" customHeight="1" x14ac:dyDescent="0.25">
      <c r="A66" s="95"/>
      <c r="B66" s="238"/>
      <c r="C66" s="241"/>
      <c r="D66" s="96"/>
      <c r="E66" s="96"/>
      <c r="F66" s="106"/>
      <c r="G66" s="109"/>
      <c r="H66" s="97"/>
      <c r="I66" s="98"/>
      <c r="J66" s="167"/>
      <c r="K66" s="244"/>
      <c r="L66" s="169"/>
    </row>
    <row r="67" spans="1:12" s="53" customFormat="1" ht="24.95" customHeight="1" x14ac:dyDescent="0.25">
      <c r="A67" s="247"/>
      <c r="B67" s="239"/>
      <c r="C67" s="242"/>
      <c r="D67" s="99"/>
      <c r="E67" s="99"/>
      <c r="F67" s="107"/>
      <c r="G67" s="110"/>
      <c r="H67" s="100"/>
      <c r="I67" s="101"/>
      <c r="J67" s="234"/>
      <c r="K67" s="245"/>
      <c r="L67" s="236"/>
    </row>
    <row r="68" spans="1:12" s="53" customFormat="1" ht="24.95" customHeight="1" thickBot="1" x14ac:dyDescent="0.3">
      <c r="A68" s="248"/>
      <c r="B68" s="240"/>
      <c r="C68" s="243"/>
      <c r="D68" s="102"/>
      <c r="E68" s="102"/>
      <c r="F68" s="108"/>
      <c r="G68" s="111"/>
      <c r="H68" s="103"/>
      <c r="I68" s="104"/>
      <c r="J68" s="235"/>
      <c r="K68" s="246"/>
      <c r="L68" s="237"/>
    </row>
    <row r="69" spans="1:12" s="53" customFormat="1" ht="24.95" customHeight="1" x14ac:dyDescent="0.25">
      <c r="A69" s="147"/>
      <c r="B69" s="344"/>
      <c r="C69" s="344"/>
      <c r="D69" s="147"/>
      <c r="E69" s="147"/>
      <c r="F69" s="147"/>
      <c r="G69" s="147"/>
      <c r="H69" s="147"/>
      <c r="I69" s="147"/>
      <c r="J69" s="345"/>
      <c r="K69" s="346"/>
      <c r="L69" s="345"/>
    </row>
    <row r="70" spans="1:12" s="53" customFormat="1" ht="24.95" customHeight="1" x14ac:dyDescent="0.25">
      <c r="A70" s="147"/>
      <c r="B70" s="148"/>
      <c r="C70" s="148"/>
      <c r="D70" s="147"/>
      <c r="E70" s="147"/>
      <c r="F70" s="147"/>
      <c r="G70" s="147"/>
      <c r="H70" s="147"/>
      <c r="I70" s="147"/>
      <c r="J70" s="142"/>
      <c r="K70" s="149"/>
      <c r="L70" s="142"/>
    </row>
    <row r="71" spans="1:12" s="19" customFormat="1" ht="20.100000000000001" customHeight="1" x14ac:dyDescent="0.25">
      <c r="A71" s="384" t="s">
        <v>38</v>
      </c>
      <c r="B71" s="384"/>
      <c r="C71" s="384"/>
      <c r="D71" s="384"/>
      <c r="E71" s="384"/>
      <c r="F71" s="384"/>
      <c r="G71" s="384"/>
      <c r="H71" s="384"/>
      <c r="I71" s="384"/>
      <c r="J71" s="384"/>
      <c r="K71" s="384"/>
    </row>
    <row r="72" spans="1:12" s="19" customFormat="1" ht="20.100000000000001" customHeight="1" x14ac:dyDescent="0.25">
      <c r="A72" s="340"/>
      <c r="B72" s="340"/>
      <c r="C72" s="340"/>
      <c r="D72" s="340"/>
      <c r="E72" s="340"/>
      <c r="F72" s="340"/>
      <c r="G72" s="340"/>
      <c r="H72" s="340"/>
      <c r="I72" s="340"/>
      <c r="J72" s="340"/>
      <c r="K72" s="340"/>
    </row>
    <row r="73" spans="1:12" s="62" customFormat="1" ht="15" customHeight="1" x14ac:dyDescent="0.25">
      <c r="A73" s="385" t="s">
        <v>1</v>
      </c>
      <c r="B73" s="385"/>
      <c r="C73" s="420" t="str">
        <f>IF('Príloha č. 1'!$C$6="","",'Príloha č. 1'!$C$6)</f>
        <v/>
      </c>
      <c r="D73" s="420"/>
      <c r="E73" s="70"/>
      <c r="F73" s="70"/>
      <c r="J73" s="63"/>
    </row>
    <row r="74" spans="1:12" s="62" customFormat="1" ht="15" customHeight="1" x14ac:dyDescent="0.25">
      <c r="A74" s="381" t="s">
        <v>2</v>
      </c>
      <c r="B74" s="381"/>
      <c r="C74" s="421" t="str">
        <f>IF('Príloha č. 1'!$C$7="","",'Príloha č. 1'!$C$7)</f>
        <v/>
      </c>
      <c r="D74" s="421"/>
      <c r="E74" s="53"/>
      <c r="F74" s="53"/>
    </row>
    <row r="75" spans="1:12" s="62" customFormat="1" ht="15" customHeight="1" x14ac:dyDescent="0.25">
      <c r="A75" s="381" t="s">
        <v>3</v>
      </c>
      <c r="B75" s="381"/>
      <c r="C75" s="422" t="str">
        <f>IF('Príloha č. 1'!C8:D8="","",'Príloha č. 1'!C8:D8)</f>
        <v/>
      </c>
      <c r="D75" s="422"/>
      <c r="E75" s="53"/>
      <c r="F75" s="53"/>
    </row>
    <row r="76" spans="1:12" s="62" customFormat="1" ht="15" customHeight="1" x14ac:dyDescent="0.25">
      <c r="A76" s="381" t="s">
        <v>4</v>
      </c>
      <c r="B76" s="381"/>
      <c r="C76" s="422" t="str">
        <f>IF('Príloha č. 1'!C9:D9="","",'Príloha č. 1'!C9:D9)</f>
        <v/>
      </c>
      <c r="D76" s="422"/>
      <c r="E76" s="53"/>
      <c r="F76" s="53"/>
    </row>
    <row r="79" spans="1:12" ht="15" customHeight="1" x14ac:dyDescent="0.2">
      <c r="A79" s="41" t="s">
        <v>8</v>
      </c>
      <c r="B79" s="181" t="str">
        <f>IF('Príloha č. 1'!B23:B23="","",'Príloha č. 1'!B23:B23)</f>
        <v/>
      </c>
      <c r="C79" s="341"/>
      <c r="F79" s="41"/>
      <c r="G79" s="41"/>
      <c r="H79" s="41"/>
    </row>
    <row r="80" spans="1:12" ht="15" customHeight="1" x14ac:dyDescent="0.2">
      <c r="A80" s="41" t="s">
        <v>9</v>
      </c>
      <c r="B80" s="32" t="str">
        <f>IF('Príloha č. 1'!B24:B24="","",'Príloha č. 1'!B24:B24)</f>
        <v/>
      </c>
      <c r="C80" s="341"/>
      <c r="F80" s="41"/>
      <c r="G80" s="41"/>
      <c r="H80" s="41"/>
    </row>
    <row r="81" spans="1:12" ht="39.950000000000003" customHeight="1" x14ac:dyDescent="0.2">
      <c r="G81" s="41"/>
      <c r="H81" s="84"/>
      <c r="K81" s="180"/>
      <c r="L81" s="84"/>
    </row>
    <row r="82" spans="1:12" ht="45" customHeight="1" x14ac:dyDescent="0.2">
      <c r="E82" s="67"/>
      <c r="F82" s="67"/>
      <c r="G82" s="419" t="s">
        <v>395</v>
      </c>
      <c r="H82" s="419"/>
      <c r="K82" s="439"/>
      <c r="L82" s="439"/>
    </row>
    <row r="83" spans="1:12" s="64" customFormat="1" x14ac:dyDescent="0.2">
      <c r="A83" s="383" t="s">
        <v>10</v>
      </c>
      <c r="B83" s="383"/>
      <c r="C83" s="338"/>
      <c r="D83" s="67"/>
      <c r="E83" s="341"/>
      <c r="F83" s="341"/>
      <c r="G83" s="341"/>
      <c r="H83" s="341"/>
    </row>
    <row r="84" spans="1:12" s="69" customFormat="1" ht="12" customHeight="1" x14ac:dyDescent="0.2">
      <c r="A84" s="65"/>
      <c r="B84" s="66" t="s">
        <v>11</v>
      </c>
      <c r="C84" s="66"/>
      <c r="D84" s="50"/>
      <c r="E84" s="341"/>
      <c r="F84" s="341"/>
      <c r="G84" s="341"/>
      <c r="H84" s="341"/>
      <c r="I84" s="67"/>
    </row>
  </sheetData>
  <mergeCells count="116">
    <mergeCell ref="A1:B1"/>
    <mergeCell ref="A2:L2"/>
    <mergeCell ref="A3:B3"/>
    <mergeCell ref="A4:L4"/>
    <mergeCell ref="A6:L6"/>
    <mergeCell ref="F14:F15"/>
    <mergeCell ref="G14:G15"/>
    <mergeCell ref="H14:H15"/>
    <mergeCell ref="I14:I15"/>
    <mergeCell ref="J14:L14"/>
    <mergeCell ref="A5:L5"/>
    <mergeCell ref="A20:L20"/>
    <mergeCell ref="G7:G8"/>
    <mergeCell ref="H7:H8"/>
    <mergeCell ref="I7:I8"/>
    <mergeCell ref="J7:L7"/>
    <mergeCell ref="A13:L13"/>
    <mergeCell ref="A14:A15"/>
    <mergeCell ref="B14:B15"/>
    <mergeCell ref="C14:C15"/>
    <mergeCell ref="D14:D15"/>
    <mergeCell ref="E14:E15"/>
    <mergeCell ref="A7:A8"/>
    <mergeCell ref="B7:B8"/>
    <mergeCell ref="C7:C8"/>
    <mergeCell ref="D7:D8"/>
    <mergeCell ref="E7:E8"/>
    <mergeCell ref="F7:F8"/>
    <mergeCell ref="F28:F29"/>
    <mergeCell ref="G28:G29"/>
    <mergeCell ref="H28:H29"/>
    <mergeCell ref="I28:I29"/>
    <mergeCell ref="J28:L28"/>
    <mergeCell ref="A34:L34"/>
    <mergeCell ref="G21:G22"/>
    <mergeCell ref="H21:H22"/>
    <mergeCell ref="I21:I22"/>
    <mergeCell ref="J21:L21"/>
    <mergeCell ref="A27:L27"/>
    <mergeCell ref="A28:A29"/>
    <mergeCell ref="B28:B29"/>
    <mergeCell ref="C28:C29"/>
    <mergeCell ref="D28:D29"/>
    <mergeCell ref="E28:E29"/>
    <mergeCell ref="A21:A22"/>
    <mergeCell ref="B21:B22"/>
    <mergeCell ref="C21:C22"/>
    <mergeCell ref="D21:D22"/>
    <mergeCell ref="E21:E22"/>
    <mergeCell ref="F21:F22"/>
    <mergeCell ref="F42:F43"/>
    <mergeCell ref="G42:G43"/>
    <mergeCell ref="H42:H43"/>
    <mergeCell ref="I42:I43"/>
    <mergeCell ref="J42:L42"/>
    <mergeCell ref="A48:L48"/>
    <mergeCell ref="G35:G36"/>
    <mergeCell ref="H35:H36"/>
    <mergeCell ref="I35:I36"/>
    <mergeCell ref="J35:L35"/>
    <mergeCell ref="A41:L41"/>
    <mergeCell ref="A42:A43"/>
    <mergeCell ref="B42:B43"/>
    <mergeCell ref="C42:C43"/>
    <mergeCell ref="D42:D43"/>
    <mergeCell ref="E42:E43"/>
    <mergeCell ref="A35:A36"/>
    <mergeCell ref="B35:B36"/>
    <mergeCell ref="C35:C36"/>
    <mergeCell ref="D35:D36"/>
    <mergeCell ref="E35:E36"/>
    <mergeCell ref="F35:F36"/>
    <mergeCell ref="G49:G50"/>
    <mergeCell ref="H49:H50"/>
    <mergeCell ref="I49:I50"/>
    <mergeCell ref="J49:L49"/>
    <mergeCell ref="A71:K71"/>
    <mergeCell ref="A73:B73"/>
    <mergeCell ref="C73:D73"/>
    <mergeCell ref="G56:G57"/>
    <mergeCell ref="H56:H57"/>
    <mergeCell ref="I56:I57"/>
    <mergeCell ref="A49:A50"/>
    <mergeCell ref="B49:B50"/>
    <mergeCell ref="C49:C50"/>
    <mergeCell ref="D49:D50"/>
    <mergeCell ref="E49:E50"/>
    <mergeCell ref="F49:F50"/>
    <mergeCell ref="E63:E64"/>
    <mergeCell ref="F63:F64"/>
    <mergeCell ref="G63:G64"/>
    <mergeCell ref="H63:H64"/>
    <mergeCell ref="G82:H82"/>
    <mergeCell ref="K82:L82"/>
    <mergeCell ref="A83:B83"/>
    <mergeCell ref="A55:L55"/>
    <mergeCell ref="A56:A57"/>
    <mergeCell ref="B56:B57"/>
    <mergeCell ref="C56:C57"/>
    <mergeCell ref="D56:D57"/>
    <mergeCell ref="E56:E57"/>
    <mergeCell ref="F56:F57"/>
    <mergeCell ref="A74:B74"/>
    <mergeCell ref="C74:D74"/>
    <mergeCell ref="A75:B75"/>
    <mergeCell ref="C75:D75"/>
    <mergeCell ref="A76:B76"/>
    <mergeCell ref="C76:D76"/>
    <mergeCell ref="I63:I64"/>
    <mergeCell ref="J63:L63"/>
    <mergeCell ref="J56:L56"/>
    <mergeCell ref="A62:L62"/>
    <mergeCell ref="A63:A64"/>
    <mergeCell ref="B63:B64"/>
    <mergeCell ref="C63:C64"/>
    <mergeCell ref="D63:D64"/>
  </mergeCells>
  <conditionalFormatting sqref="B79:B80">
    <cfRule type="containsBlanks" dxfId="23" priority="2">
      <formula>LEN(TRIM(B79))=0</formula>
    </cfRule>
  </conditionalFormatting>
  <conditionalFormatting sqref="C73:D76">
    <cfRule type="containsBlanks" dxfId="22" priority="1">
      <formula>LEN(TRIM(C73))=0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56"/>
  <sheetViews>
    <sheetView showGridLines="0" zoomScale="80" zoomScaleNormal="80" workbookViewId="0">
      <selection activeCell="F7" sqref="F7:F8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341" customWidth="1"/>
    <col min="8" max="8" width="15.7109375" style="341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95" t="s">
        <v>12</v>
      </c>
      <c r="B1" s="395"/>
      <c r="C1" s="339"/>
    </row>
    <row r="2" spans="1:21" ht="1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21" ht="15" customHeight="1" x14ac:dyDescent="0.2">
      <c r="A3" s="456"/>
      <c r="B3" s="456"/>
      <c r="C3" s="341"/>
    </row>
    <row r="4" spans="1:21" s="42" customFormat="1" ht="45" customHeight="1" x14ac:dyDescent="0.25">
      <c r="A4" s="457" t="s">
        <v>46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21" s="23" customFormat="1" ht="24.75" customHeight="1" x14ac:dyDescent="0.2">
      <c r="A5" s="458" t="s">
        <v>415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O5" s="43"/>
      <c r="P5" s="43"/>
      <c r="U5" s="43"/>
    </row>
    <row r="6" spans="1:21" s="62" customFormat="1" ht="34.5" customHeight="1" thickBot="1" x14ac:dyDescent="0.25">
      <c r="A6" s="455" t="s">
        <v>332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21" s="44" customFormat="1" ht="15" customHeight="1" x14ac:dyDescent="0.25">
      <c r="A7" s="426" t="s">
        <v>41</v>
      </c>
      <c r="B7" s="447" t="s">
        <v>51</v>
      </c>
      <c r="C7" s="449" t="s">
        <v>52</v>
      </c>
      <c r="D7" s="451" t="s">
        <v>48</v>
      </c>
      <c r="E7" s="451" t="s">
        <v>50</v>
      </c>
      <c r="F7" s="453" t="s">
        <v>49</v>
      </c>
      <c r="G7" s="440" t="s">
        <v>54</v>
      </c>
      <c r="H7" s="442" t="s">
        <v>55</v>
      </c>
      <c r="I7" s="444" t="s">
        <v>47</v>
      </c>
      <c r="J7" s="434" t="s">
        <v>86</v>
      </c>
      <c r="K7" s="435"/>
      <c r="L7" s="446"/>
    </row>
    <row r="8" spans="1:21" s="44" customFormat="1" ht="65.099999999999994" customHeight="1" x14ac:dyDescent="0.25">
      <c r="A8" s="427"/>
      <c r="B8" s="448"/>
      <c r="C8" s="450"/>
      <c r="D8" s="452"/>
      <c r="E8" s="452"/>
      <c r="F8" s="454"/>
      <c r="G8" s="441"/>
      <c r="H8" s="443"/>
      <c r="I8" s="445"/>
      <c r="J8" s="45" t="s">
        <v>43</v>
      </c>
      <c r="K8" s="46" t="s">
        <v>96</v>
      </c>
      <c r="L8" s="71" t="s">
        <v>44</v>
      </c>
    </row>
    <row r="9" spans="1:21" s="50" customFormat="1" ht="12" customHeight="1" x14ac:dyDescent="0.25">
      <c r="A9" s="87" t="s">
        <v>27</v>
      </c>
      <c r="B9" s="89" t="s">
        <v>28</v>
      </c>
      <c r="C9" s="91" t="s">
        <v>29</v>
      </c>
      <c r="D9" s="94" t="s">
        <v>30</v>
      </c>
      <c r="E9" s="94" t="s">
        <v>31</v>
      </c>
      <c r="F9" s="105" t="s">
        <v>32</v>
      </c>
      <c r="G9" s="92" t="s">
        <v>33</v>
      </c>
      <c r="H9" s="93" t="s">
        <v>34</v>
      </c>
      <c r="I9" s="90" t="s">
        <v>35</v>
      </c>
      <c r="J9" s="86" t="s">
        <v>36</v>
      </c>
      <c r="K9" s="85" t="s">
        <v>53</v>
      </c>
      <c r="L9" s="88" t="s">
        <v>56</v>
      </c>
    </row>
    <row r="10" spans="1:21" s="53" customFormat="1" ht="24.95" customHeight="1" x14ac:dyDescent="0.25">
      <c r="A10" s="95"/>
      <c r="B10" s="238"/>
      <c r="C10" s="241"/>
      <c r="D10" s="96"/>
      <c r="E10" s="96"/>
      <c r="F10" s="106"/>
      <c r="G10" s="109"/>
      <c r="H10" s="97"/>
      <c r="I10" s="98"/>
      <c r="J10" s="167"/>
      <c r="K10" s="244"/>
      <c r="L10" s="169"/>
    </row>
    <row r="11" spans="1:21" s="53" customFormat="1" ht="24.95" customHeight="1" x14ac:dyDescent="0.25">
      <c r="A11" s="247"/>
      <c r="B11" s="239"/>
      <c r="C11" s="242"/>
      <c r="D11" s="99"/>
      <c r="E11" s="99"/>
      <c r="F11" s="107"/>
      <c r="G11" s="110"/>
      <c r="H11" s="100"/>
      <c r="I11" s="101"/>
      <c r="J11" s="234"/>
      <c r="K11" s="245"/>
      <c r="L11" s="236"/>
    </row>
    <row r="12" spans="1:21" s="53" customFormat="1" ht="24.95" customHeight="1" thickBot="1" x14ac:dyDescent="0.3">
      <c r="A12" s="248"/>
      <c r="B12" s="240"/>
      <c r="C12" s="243"/>
      <c r="D12" s="102"/>
      <c r="E12" s="102"/>
      <c r="F12" s="108"/>
      <c r="G12" s="111"/>
      <c r="H12" s="103"/>
      <c r="I12" s="104"/>
      <c r="J12" s="235"/>
      <c r="K12" s="246"/>
      <c r="L12" s="237"/>
    </row>
    <row r="13" spans="1:21" s="62" customFormat="1" ht="30" customHeight="1" thickBot="1" x14ac:dyDescent="0.25">
      <c r="A13" s="455" t="s">
        <v>333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21" s="44" customFormat="1" ht="15" customHeight="1" x14ac:dyDescent="0.25">
      <c r="A14" s="426" t="s">
        <v>41</v>
      </c>
      <c r="B14" s="447" t="s">
        <v>51</v>
      </c>
      <c r="C14" s="449" t="s">
        <v>52</v>
      </c>
      <c r="D14" s="451" t="s">
        <v>48</v>
      </c>
      <c r="E14" s="451" t="s">
        <v>50</v>
      </c>
      <c r="F14" s="453" t="s">
        <v>49</v>
      </c>
      <c r="G14" s="440" t="s">
        <v>54</v>
      </c>
      <c r="H14" s="442" t="s">
        <v>55</v>
      </c>
      <c r="I14" s="444" t="s">
        <v>47</v>
      </c>
      <c r="J14" s="434" t="s">
        <v>86</v>
      </c>
      <c r="K14" s="435"/>
      <c r="L14" s="446"/>
    </row>
    <row r="15" spans="1:21" s="44" customFormat="1" ht="65.099999999999994" customHeight="1" x14ac:dyDescent="0.25">
      <c r="A15" s="427"/>
      <c r="B15" s="448"/>
      <c r="C15" s="450"/>
      <c r="D15" s="452"/>
      <c r="E15" s="452"/>
      <c r="F15" s="454"/>
      <c r="G15" s="441"/>
      <c r="H15" s="443"/>
      <c r="I15" s="445"/>
      <c r="J15" s="45" t="s">
        <v>43</v>
      </c>
      <c r="K15" s="46" t="s">
        <v>96</v>
      </c>
      <c r="L15" s="71" t="s">
        <v>44</v>
      </c>
    </row>
    <row r="16" spans="1:21" s="50" customFormat="1" ht="12" customHeight="1" x14ac:dyDescent="0.25">
      <c r="A16" s="87" t="s">
        <v>27</v>
      </c>
      <c r="B16" s="89" t="s">
        <v>28</v>
      </c>
      <c r="C16" s="91" t="s">
        <v>29</v>
      </c>
      <c r="D16" s="94" t="s">
        <v>30</v>
      </c>
      <c r="E16" s="94" t="s">
        <v>31</v>
      </c>
      <c r="F16" s="105" t="s">
        <v>32</v>
      </c>
      <c r="G16" s="92" t="s">
        <v>33</v>
      </c>
      <c r="H16" s="93" t="s">
        <v>34</v>
      </c>
      <c r="I16" s="90" t="s">
        <v>35</v>
      </c>
      <c r="J16" s="86" t="s">
        <v>36</v>
      </c>
      <c r="K16" s="85" t="s">
        <v>53</v>
      </c>
      <c r="L16" s="88" t="s">
        <v>56</v>
      </c>
    </row>
    <row r="17" spans="1:12" s="53" customFormat="1" ht="24.95" customHeight="1" x14ac:dyDescent="0.25">
      <c r="A17" s="95"/>
      <c r="B17" s="238"/>
      <c r="C17" s="241"/>
      <c r="D17" s="96"/>
      <c r="E17" s="96"/>
      <c r="F17" s="106"/>
      <c r="G17" s="109"/>
      <c r="H17" s="97"/>
      <c r="I17" s="98"/>
      <c r="J17" s="167"/>
      <c r="K17" s="244"/>
      <c r="L17" s="169"/>
    </row>
    <row r="18" spans="1:12" s="53" customFormat="1" ht="24.95" customHeight="1" x14ac:dyDescent="0.25">
      <c r="A18" s="247"/>
      <c r="B18" s="239"/>
      <c r="C18" s="242"/>
      <c r="D18" s="99"/>
      <c r="E18" s="99"/>
      <c r="F18" s="107"/>
      <c r="G18" s="110"/>
      <c r="H18" s="100"/>
      <c r="I18" s="101"/>
      <c r="J18" s="234"/>
      <c r="K18" s="245"/>
      <c r="L18" s="236"/>
    </row>
    <row r="19" spans="1:12" s="53" customFormat="1" ht="24.95" customHeight="1" thickBot="1" x14ac:dyDescent="0.3">
      <c r="A19" s="248"/>
      <c r="B19" s="240"/>
      <c r="C19" s="243"/>
      <c r="D19" s="102"/>
      <c r="E19" s="102"/>
      <c r="F19" s="108"/>
      <c r="G19" s="111"/>
      <c r="H19" s="103"/>
      <c r="I19" s="104"/>
      <c r="J19" s="235"/>
      <c r="K19" s="246"/>
      <c r="L19" s="237"/>
    </row>
    <row r="20" spans="1:12" s="62" customFormat="1" ht="30" customHeight="1" thickBot="1" x14ac:dyDescent="0.25">
      <c r="A20" s="455" t="s">
        <v>334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</row>
    <row r="21" spans="1:12" s="53" customFormat="1" ht="15" customHeight="1" x14ac:dyDescent="0.25">
      <c r="A21" s="426" t="s">
        <v>41</v>
      </c>
      <c r="B21" s="447" t="s">
        <v>51</v>
      </c>
      <c r="C21" s="449" t="s">
        <v>52</v>
      </c>
      <c r="D21" s="451" t="s">
        <v>48</v>
      </c>
      <c r="E21" s="451" t="s">
        <v>50</v>
      </c>
      <c r="F21" s="453" t="s">
        <v>49</v>
      </c>
      <c r="G21" s="440" t="s">
        <v>54</v>
      </c>
      <c r="H21" s="442" t="s">
        <v>55</v>
      </c>
      <c r="I21" s="444" t="s">
        <v>47</v>
      </c>
      <c r="J21" s="434" t="s">
        <v>86</v>
      </c>
      <c r="K21" s="435"/>
      <c r="L21" s="446"/>
    </row>
    <row r="22" spans="1:12" s="53" customFormat="1" ht="65.099999999999994" customHeight="1" x14ac:dyDescent="0.25">
      <c r="A22" s="427"/>
      <c r="B22" s="448"/>
      <c r="C22" s="450"/>
      <c r="D22" s="452"/>
      <c r="E22" s="452"/>
      <c r="F22" s="454"/>
      <c r="G22" s="441"/>
      <c r="H22" s="443"/>
      <c r="I22" s="445"/>
      <c r="J22" s="45" t="s">
        <v>43</v>
      </c>
      <c r="K22" s="46" t="s">
        <v>96</v>
      </c>
      <c r="L22" s="71" t="s">
        <v>44</v>
      </c>
    </row>
    <row r="23" spans="1:12" s="53" customFormat="1" ht="12" customHeight="1" x14ac:dyDescent="0.25">
      <c r="A23" s="87" t="s">
        <v>27</v>
      </c>
      <c r="B23" s="89" t="s">
        <v>28</v>
      </c>
      <c r="C23" s="91" t="s">
        <v>29</v>
      </c>
      <c r="D23" s="94" t="s">
        <v>30</v>
      </c>
      <c r="E23" s="94" t="s">
        <v>31</v>
      </c>
      <c r="F23" s="105" t="s">
        <v>32</v>
      </c>
      <c r="G23" s="92" t="s">
        <v>33</v>
      </c>
      <c r="H23" s="93" t="s">
        <v>34</v>
      </c>
      <c r="I23" s="90" t="s">
        <v>35</v>
      </c>
      <c r="J23" s="86" t="s">
        <v>36</v>
      </c>
      <c r="K23" s="85" t="s">
        <v>53</v>
      </c>
      <c r="L23" s="88" t="s">
        <v>56</v>
      </c>
    </row>
    <row r="24" spans="1:12" s="53" customFormat="1" ht="24.95" customHeight="1" x14ac:dyDescent="0.25">
      <c r="A24" s="95"/>
      <c r="B24" s="238"/>
      <c r="C24" s="241"/>
      <c r="D24" s="96"/>
      <c r="E24" s="96"/>
      <c r="F24" s="106"/>
      <c r="G24" s="109"/>
      <c r="H24" s="97"/>
      <c r="I24" s="98"/>
      <c r="J24" s="167"/>
      <c r="K24" s="244"/>
      <c r="L24" s="169"/>
    </row>
    <row r="25" spans="1:12" s="53" customFormat="1" ht="24.95" customHeight="1" x14ac:dyDescent="0.25">
      <c r="A25" s="247"/>
      <c r="B25" s="239"/>
      <c r="C25" s="242"/>
      <c r="D25" s="99"/>
      <c r="E25" s="99"/>
      <c r="F25" s="107"/>
      <c r="G25" s="110"/>
      <c r="H25" s="100"/>
      <c r="I25" s="101"/>
      <c r="J25" s="234"/>
      <c r="K25" s="245"/>
      <c r="L25" s="236"/>
    </row>
    <row r="26" spans="1:12" s="53" customFormat="1" ht="24.95" customHeight="1" thickBot="1" x14ac:dyDescent="0.3">
      <c r="A26" s="248"/>
      <c r="B26" s="240"/>
      <c r="C26" s="243"/>
      <c r="D26" s="102"/>
      <c r="E26" s="102"/>
      <c r="F26" s="108"/>
      <c r="G26" s="111"/>
      <c r="H26" s="103"/>
      <c r="I26" s="104"/>
      <c r="J26" s="235"/>
      <c r="K26" s="246"/>
      <c r="L26" s="237"/>
    </row>
    <row r="27" spans="1:12" s="62" customFormat="1" ht="30" customHeight="1" thickBot="1" x14ac:dyDescent="0.25">
      <c r="A27" s="455" t="s">
        <v>335</v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</row>
    <row r="28" spans="1:12" s="53" customFormat="1" ht="15" customHeight="1" x14ac:dyDescent="0.25">
      <c r="A28" s="426" t="s">
        <v>41</v>
      </c>
      <c r="B28" s="447" t="s">
        <v>51</v>
      </c>
      <c r="C28" s="449" t="s">
        <v>52</v>
      </c>
      <c r="D28" s="451" t="s">
        <v>48</v>
      </c>
      <c r="E28" s="451" t="s">
        <v>50</v>
      </c>
      <c r="F28" s="453" t="s">
        <v>49</v>
      </c>
      <c r="G28" s="440" t="s">
        <v>54</v>
      </c>
      <c r="H28" s="442" t="s">
        <v>55</v>
      </c>
      <c r="I28" s="444" t="s">
        <v>47</v>
      </c>
      <c r="J28" s="434" t="s">
        <v>86</v>
      </c>
      <c r="K28" s="435"/>
      <c r="L28" s="446"/>
    </row>
    <row r="29" spans="1:12" s="53" customFormat="1" ht="65.099999999999994" customHeight="1" x14ac:dyDescent="0.25">
      <c r="A29" s="427"/>
      <c r="B29" s="448"/>
      <c r="C29" s="450"/>
      <c r="D29" s="452"/>
      <c r="E29" s="452"/>
      <c r="F29" s="454"/>
      <c r="G29" s="441"/>
      <c r="H29" s="443"/>
      <c r="I29" s="445"/>
      <c r="J29" s="45" t="s">
        <v>43</v>
      </c>
      <c r="K29" s="46" t="s">
        <v>96</v>
      </c>
      <c r="L29" s="71" t="s">
        <v>44</v>
      </c>
    </row>
    <row r="30" spans="1:12" s="53" customFormat="1" ht="12" customHeight="1" x14ac:dyDescent="0.25">
      <c r="A30" s="87" t="s">
        <v>27</v>
      </c>
      <c r="B30" s="89" t="s">
        <v>28</v>
      </c>
      <c r="C30" s="91" t="s">
        <v>29</v>
      </c>
      <c r="D30" s="94" t="s">
        <v>30</v>
      </c>
      <c r="E30" s="94" t="s">
        <v>31</v>
      </c>
      <c r="F30" s="105" t="s">
        <v>32</v>
      </c>
      <c r="G30" s="92" t="s">
        <v>33</v>
      </c>
      <c r="H30" s="93" t="s">
        <v>34</v>
      </c>
      <c r="I30" s="90" t="s">
        <v>35</v>
      </c>
      <c r="J30" s="86" t="s">
        <v>36</v>
      </c>
      <c r="K30" s="85" t="s">
        <v>53</v>
      </c>
      <c r="L30" s="88" t="s">
        <v>56</v>
      </c>
    </row>
    <row r="31" spans="1:12" s="53" customFormat="1" ht="24.95" customHeight="1" x14ac:dyDescent="0.25">
      <c r="A31" s="95"/>
      <c r="B31" s="238"/>
      <c r="C31" s="241"/>
      <c r="D31" s="96"/>
      <c r="E31" s="96"/>
      <c r="F31" s="106"/>
      <c r="G31" s="109"/>
      <c r="H31" s="97"/>
      <c r="I31" s="98"/>
      <c r="J31" s="167"/>
      <c r="K31" s="244"/>
      <c r="L31" s="169"/>
    </row>
    <row r="32" spans="1:12" s="53" customFormat="1" ht="24.95" customHeight="1" x14ac:dyDescent="0.25">
      <c r="A32" s="247"/>
      <c r="B32" s="239"/>
      <c r="C32" s="242"/>
      <c r="D32" s="99"/>
      <c r="E32" s="99"/>
      <c r="F32" s="107"/>
      <c r="G32" s="110"/>
      <c r="H32" s="100"/>
      <c r="I32" s="101"/>
      <c r="J32" s="234"/>
      <c r="K32" s="245"/>
      <c r="L32" s="236"/>
    </row>
    <row r="33" spans="1:12" s="53" customFormat="1" ht="24.95" customHeight="1" thickBot="1" x14ac:dyDescent="0.3">
      <c r="A33" s="248"/>
      <c r="B33" s="240"/>
      <c r="C33" s="243"/>
      <c r="D33" s="102"/>
      <c r="E33" s="102"/>
      <c r="F33" s="108"/>
      <c r="G33" s="111"/>
      <c r="H33" s="103"/>
      <c r="I33" s="104"/>
      <c r="J33" s="235"/>
      <c r="K33" s="246"/>
      <c r="L33" s="237"/>
    </row>
    <row r="34" spans="1:12" s="62" customFormat="1" ht="30" customHeight="1" thickBot="1" x14ac:dyDescent="0.25">
      <c r="A34" s="455" t="s">
        <v>336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</row>
    <row r="35" spans="1:12" s="53" customFormat="1" ht="15" customHeight="1" x14ac:dyDescent="0.25">
      <c r="A35" s="426" t="s">
        <v>41</v>
      </c>
      <c r="B35" s="447" t="s">
        <v>51</v>
      </c>
      <c r="C35" s="449" t="s">
        <v>52</v>
      </c>
      <c r="D35" s="451" t="s">
        <v>48</v>
      </c>
      <c r="E35" s="451" t="s">
        <v>50</v>
      </c>
      <c r="F35" s="453" t="s">
        <v>49</v>
      </c>
      <c r="G35" s="440" t="s">
        <v>54</v>
      </c>
      <c r="H35" s="442" t="s">
        <v>55</v>
      </c>
      <c r="I35" s="444" t="s">
        <v>47</v>
      </c>
      <c r="J35" s="434" t="s">
        <v>86</v>
      </c>
      <c r="K35" s="435"/>
      <c r="L35" s="446"/>
    </row>
    <row r="36" spans="1:12" s="53" customFormat="1" ht="65.099999999999994" customHeight="1" x14ac:dyDescent="0.25">
      <c r="A36" s="427"/>
      <c r="B36" s="448"/>
      <c r="C36" s="450"/>
      <c r="D36" s="452"/>
      <c r="E36" s="452"/>
      <c r="F36" s="454"/>
      <c r="G36" s="441"/>
      <c r="H36" s="443"/>
      <c r="I36" s="445"/>
      <c r="J36" s="45" t="s">
        <v>43</v>
      </c>
      <c r="K36" s="46" t="s">
        <v>96</v>
      </c>
      <c r="L36" s="71" t="s">
        <v>44</v>
      </c>
    </row>
    <row r="37" spans="1:12" s="53" customFormat="1" ht="12" customHeight="1" x14ac:dyDescent="0.25">
      <c r="A37" s="87" t="s">
        <v>27</v>
      </c>
      <c r="B37" s="89" t="s">
        <v>28</v>
      </c>
      <c r="C37" s="91" t="s">
        <v>29</v>
      </c>
      <c r="D37" s="94" t="s">
        <v>30</v>
      </c>
      <c r="E37" s="94" t="s">
        <v>31</v>
      </c>
      <c r="F37" s="105" t="s">
        <v>32</v>
      </c>
      <c r="G37" s="92" t="s">
        <v>33</v>
      </c>
      <c r="H37" s="93" t="s">
        <v>34</v>
      </c>
      <c r="I37" s="90" t="s">
        <v>35</v>
      </c>
      <c r="J37" s="86" t="s">
        <v>36</v>
      </c>
      <c r="K37" s="85" t="s">
        <v>53</v>
      </c>
      <c r="L37" s="88" t="s">
        <v>56</v>
      </c>
    </row>
    <row r="38" spans="1:12" s="53" customFormat="1" ht="24.95" customHeight="1" x14ac:dyDescent="0.25">
      <c r="A38" s="95"/>
      <c r="B38" s="238"/>
      <c r="C38" s="241"/>
      <c r="D38" s="96"/>
      <c r="E38" s="96"/>
      <c r="F38" s="106"/>
      <c r="G38" s="109"/>
      <c r="H38" s="97"/>
      <c r="I38" s="98"/>
      <c r="J38" s="167"/>
      <c r="K38" s="244"/>
      <c r="L38" s="169"/>
    </row>
    <row r="39" spans="1:12" s="53" customFormat="1" ht="24.95" customHeight="1" x14ac:dyDescent="0.25">
      <c r="A39" s="247"/>
      <c r="B39" s="239"/>
      <c r="C39" s="242"/>
      <c r="D39" s="99"/>
      <c r="E39" s="99"/>
      <c r="F39" s="107"/>
      <c r="G39" s="110"/>
      <c r="H39" s="100"/>
      <c r="I39" s="101"/>
      <c r="J39" s="234"/>
      <c r="K39" s="245"/>
      <c r="L39" s="236"/>
    </row>
    <row r="40" spans="1:12" s="53" customFormat="1" ht="24.95" customHeight="1" thickBot="1" x14ac:dyDescent="0.3">
      <c r="A40" s="248"/>
      <c r="B40" s="240"/>
      <c r="C40" s="243"/>
      <c r="D40" s="102"/>
      <c r="E40" s="102"/>
      <c r="F40" s="108"/>
      <c r="G40" s="111"/>
      <c r="H40" s="103"/>
      <c r="I40" s="104"/>
      <c r="J40" s="235"/>
      <c r="K40" s="246"/>
      <c r="L40" s="237"/>
    </row>
    <row r="41" spans="1:12" s="53" customFormat="1" ht="24.95" customHeight="1" x14ac:dyDescent="0.25">
      <c r="A41" s="147"/>
      <c r="B41" s="344"/>
      <c r="C41" s="344"/>
      <c r="D41" s="147"/>
      <c r="E41" s="147"/>
      <c r="F41" s="147"/>
      <c r="G41" s="147"/>
      <c r="H41" s="147"/>
      <c r="I41" s="147"/>
      <c r="J41" s="345"/>
      <c r="K41" s="346"/>
      <c r="L41" s="345"/>
    </row>
    <row r="42" spans="1:12" s="53" customFormat="1" ht="24.95" customHeight="1" x14ac:dyDescent="0.25">
      <c r="A42" s="147"/>
      <c r="B42" s="148"/>
      <c r="C42" s="148"/>
      <c r="D42" s="147"/>
      <c r="E42" s="147"/>
      <c r="F42" s="147"/>
      <c r="G42" s="147"/>
      <c r="H42" s="147"/>
      <c r="I42" s="147"/>
      <c r="J42" s="142"/>
      <c r="K42" s="149"/>
      <c r="L42" s="142"/>
    </row>
    <row r="43" spans="1:12" s="19" customFormat="1" ht="20.100000000000001" customHeight="1" x14ac:dyDescent="0.25">
      <c r="A43" s="384" t="s">
        <v>38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</row>
    <row r="44" spans="1:12" s="19" customFormat="1" ht="20.100000000000001" customHeight="1" x14ac:dyDescent="0.2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</row>
    <row r="45" spans="1:12" s="62" customFormat="1" ht="15" customHeight="1" x14ac:dyDescent="0.25">
      <c r="A45" s="385" t="s">
        <v>1</v>
      </c>
      <c r="B45" s="385"/>
      <c r="C45" s="420" t="str">
        <f>IF('Príloha č. 1'!$C$6="","",'Príloha č. 1'!$C$6)</f>
        <v/>
      </c>
      <c r="D45" s="420"/>
      <c r="E45" s="70"/>
      <c r="F45" s="70"/>
      <c r="J45" s="63"/>
    </row>
    <row r="46" spans="1:12" s="62" customFormat="1" ht="15" customHeight="1" x14ac:dyDescent="0.25">
      <c r="A46" s="381" t="s">
        <v>2</v>
      </c>
      <c r="B46" s="381"/>
      <c r="C46" s="421" t="str">
        <f>IF('Príloha č. 1'!$C$7="","",'Príloha č. 1'!$C$7)</f>
        <v/>
      </c>
      <c r="D46" s="421"/>
      <c r="E46" s="53"/>
      <c r="F46" s="53"/>
    </row>
    <row r="47" spans="1:12" s="62" customFormat="1" ht="15" customHeight="1" x14ac:dyDescent="0.25">
      <c r="A47" s="381" t="s">
        <v>3</v>
      </c>
      <c r="B47" s="381"/>
      <c r="C47" s="422" t="str">
        <f>IF('Príloha č. 1'!C8:D8="","",'Príloha č. 1'!C8:D8)</f>
        <v/>
      </c>
      <c r="D47" s="422"/>
      <c r="E47" s="53"/>
      <c r="F47" s="53"/>
    </row>
    <row r="48" spans="1:12" s="62" customFormat="1" ht="15" customHeight="1" x14ac:dyDescent="0.25">
      <c r="A48" s="381" t="s">
        <v>4</v>
      </c>
      <c r="B48" s="381"/>
      <c r="C48" s="422" t="str">
        <f>IF('Príloha č. 1'!C9:D9="","",'Príloha č. 1'!C9:D9)</f>
        <v/>
      </c>
      <c r="D48" s="422"/>
      <c r="E48" s="53"/>
      <c r="F48" s="53"/>
    </row>
    <row r="51" spans="1:12" ht="15" customHeight="1" x14ac:dyDescent="0.2">
      <c r="A51" s="41" t="s">
        <v>8</v>
      </c>
      <c r="B51" s="181" t="str">
        <f>IF('Príloha č. 1'!B23:B23="","",'Príloha č. 1'!B23:B23)</f>
        <v/>
      </c>
      <c r="C51" s="341"/>
      <c r="F51" s="41"/>
      <c r="G51" s="41"/>
      <c r="H51" s="41"/>
    </row>
    <row r="52" spans="1:12" ht="15" customHeight="1" x14ac:dyDescent="0.2">
      <c r="A52" s="41" t="s">
        <v>9</v>
      </c>
      <c r="B52" s="32" t="str">
        <f>IF('Príloha č. 1'!B24:B24="","",'Príloha č. 1'!B24:B24)</f>
        <v/>
      </c>
      <c r="C52" s="341"/>
      <c r="F52" s="41"/>
      <c r="G52" s="41"/>
      <c r="H52" s="41"/>
    </row>
    <row r="53" spans="1:12" ht="39.950000000000003" customHeight="1" x14ac:dyDescent="0.2">
      <c r="G53" s="41"/>
      <c r="H53" s="84"/>
      <c r="K53" s="180"/>
      <c r="L53" s="84"/>
    </row>
    <row r="54" spans="1:12" ht="45" customHeight="1" x14ac:dyDescent="0.2">
      <c r="E54" s="67"/>
      <c r="F54" s="67"/>
      <c r="G54" s="419" t="s">
        <v>395</v>
      </c>
      <c r="H54" s="419"/>
      <c r="K54" s="439"/>
      <c r="L54" s="439"/>
    </row>
    <row r="55" spans="1:12" s="64" customFormat="1" x14ac:dyDescent="0.2">
      <c r="A55" s="383" t="s">
        <v>10</v>
      </c>
      <c r="B55" s="383"/>
      <c r="C55" s="338"/>
      <c r="D55" s="67"/>
      <c r="E55" s="341"/>
      <c r="F55" s="341"/>
      <c r="G55" s="341"/>
      <c r="H55" s="341"/>
    </row>
    <row r="56" spans="1:12" s="69" customFormat="1" ht="12" customHeight="1" x14ac:dyDescent="0.2">
      <c r="A56" s="65"/>
      <c r="B56" s="66" t="s">
        <v>11</v>
      </c>
      <c r="C56" s="66"/>
      <c r="D56" s="50"/>
      <c r="E56" s="341"/>
      <c r="F56" s="341"/>
      <c r="G56" s="341"/>
      <c r="H56" s="341"/>
      <c r="I56" s="67"/>
    </row>
  </sheetData>
  <mergeCells count="72">
    <mergeCell ref="E7:E8"/>
    <mergeCell ref="F7:F8"/>
    <mergeCell ref="A1:B1"/>
    <mergeCell ref="A2:L2"/>
    <mergeCell ref="A3:B3"/>
    <mergeCell ref="A4:L4"/>
    <mergeCell ref="A6:L6"/>
    <mergeCell ref="A5:L5"/>
    <mergeCell ref="J14:L14"/>
    <mergeCell ref="A20:L20"/>
    <mergeCell ref="G7:G8"/>
    <mergeCell ref="H7:H8"/>
    <mergeCell ref="I7:I8"/>
    <mergeCell ref="J7:L7"/>
    <mergeCell ref="A13:L13"/>
    <mergeCell ref="A14:A15"/>
    <mergeCell ref="B14:B15"/>
    <mergeCell ref="C14:C15"/>
    <mergeCell ref="D14:D15"/>
    <mergeCell ref="E14:E15"/>
    <mergeCell ref="A7:A8"/>
    <mergeCell ref="B7:B8"/>
    <mergeCell ref="C7:C8"/>
    <mergeCell ref="D7:D8"/>
    <mergeCell ref="F21:F22"/>
    <mergeCell ref="F14:F15"/>
    <mergeCell ref="G14:G15"/>
    <mergeCell ref="H14:H15"/>
    <mergeCell ref="I14:I15"/>
    <mergeCell ref="A34:L34"/>
    <mergeCell ref="G21:G22"/>
    <mergeCell ref="H21:H22"/>
    <mergeCell ref="I21:I22"/>
    <mergeCell ref="J21:L21"/>
    <mergeCell ref="A27:L27"/>
    <mergeCell ref="A28:A29"/>
    <mergeCell ref="B28:B29"/>
    <mergeCell ref="C28:C29"/>
    <mergeCell ref="D28:D29"/>
    <mergeCell ref="E28:E29"/>
    <mergeCell ref="A21:A22"/>
    <mergeCell ref="B21:B22"/>
    <mergeCell ref="C21:C22"/>
    <mergeCell ref="D21:D22"/>
    <mergeCell ref="E21:E22"/>
    <mergeCell ref="F28:F29"/>
    <mergeCell ref="G28:G29"/>
    <mergeCell ref="H28:H29"/>
    <mergeCell ref="I28:I29"/>
    <mergeCell ref="J28:L28"/>
    <mergeCell ref="A43:K43"/>
    <mergeCell ref="A45:B45"/>
    <mergeCell ref="C45:D45"/>
    <mergeCell ref="G35:G36"/>
    <mergeCell ref="H35:H36"/>
    <mergeCell ref="I35:I36"/>
    <mergeCell ref="J35:L35"/>
    <mergeCell ref="A35:A36"/>
    <mergeCell ref="B35:B36"/>
    <mergeCell ref="C35:C36"/>
    <mergeCell ref="D35:D36"/>
    <mergeCell ref="E35:E36"/>
    <mergeCell ref="F35:F36"/>
    <mergeCell ref="G54:H54"/>
    <mergeCell ref="K54:L54"/>
    <mergeCell ref="A55:B55"/>
    <mergeCell ref="A46:B46"/>
    <mergeCell ref="C46:D46"/>
    <mergeCell ref="A47:B47"/>
    <mergeCell ref="C47:D47"/>
    <mergeCell ref="A48:B48"/>
    <mergeCell ref="C48:D48"/>
  </mergeCells>
  <conditionalFormatting sqref="B51:B52">
    <cfRule type="containsBlanks" dxfId="21" priority="2">
      <formula>LEN(TRIM(B51))=0</formula>
    </cfRule>
  </conditionalFormatting>
  <conditionalFormatting sqref="C45:D48">
    <cfRule type="containsBlanks" dxfId="20" priority="1">
      <formula>LEN(TRIM(C45))=0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tabColor rgb="FFD3B5E9"/>
  </sheetPr>
  <dimension ref="A1:K28"/>
  <sheetViews>
    <sheetView showGridLines="0" zoomScale="90" zoomScaleNormal="90" workbookViewId="0">
      <selection activeCell="G7" sqref="G7"/>
    </sheetView>
  </sheetViews>
  <sheetFormatPr defaultRowHeight="12.75" x14ac:dyDescent="0.2"/>
  <cols>
    <col min="1" max="1" width="9" style="41" customWidth="1"/>
    <col min="2" max="2" width="42.28515625" style="41" customWidth="1"/>
    <col min="3" max="3" width="15.7109375" style="41" customWidth="1"/>
    <col min="4" max="4" width="25.7109375" style="198" customWidth="1"/>
    <col min="5" max="6" width="12.7109375" style="198" customWidth="1"/>
    <col min="7" max="7" width="15.7109375" style="198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95" t="s">
        <v>12</v>
      </c>
      <c r="B1" s="395"/>
      <c r="C1" s="395"/>
      <c r="D1" s="395"/>
    </row>
    <row r="2" spans="1:11" ht="30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117"/>
      <c r="F2" s="117"/>
      <c r="G2" s="117"/>
      <c r="H2" s="117"/>
      <c r="I2" s="117"/>
      <c r="J2" s="117"/>
      <c r="K2" s="117"/>
    </row>
    <row r="3" spans="1:11" s="42" customFormat="1" ht="30" customHeight="1" x14ac:dyDescent="0.25">
      <c r="A3" s="397" t="s">
        <v>60</v>
      </c>
      <c r="B3" s="397"/>
      <c r="C3" s="397"/>
      <c r="D3" s="397"/>
      <c r="E3" s="116"/>
      <c r="F3" s="116"/>
      <c r="G3" s="116"/>
      <c r="H3" s="116"/>
      <c r="I3" s="116"/>
      <c r="J3" s="116"/>
      <c r="K3" s="116"/>
    </row>
    <row r="4" spans="1:11" s="42" customFormat="1" ht="11.25" customHeight="1" x14ac:dyDescent="0.25">
      <c r="A4" s="194"/>
      <c r="B4" s="194"/>
      <c r="C4" s="194"/>
      <c r="D4" s="194"/>
      <c r="E4" s="116"/>
      <c r="F4" s="116"/>
      <c r="G4" s="116"/>
      <c r="H4" s="116"/>
      <c r="I4" s="116"/>
      <c r="J4" s="116"/>
      <c r="K4" s="116"/>
    </row>
    <row r="5" spans="1:11" s="42" customFormat="1" ht="54" customHeight="1" thickBot="1" x14ac:dyDescent="0.3">
      <c r="A5" s="398" t="s">
        <v>296</v>
      </c>
      <c r="B5" s="398"/>
      <c r="C5" s="398"/>
      <c r="D5" s="398"/>
      <c r="E5" s="116"/>
      <c r="F5" s="116"/>
      <c r="G5" s="116"/>
      <c r="H5" s="116"/>
      <c r="I5" s="116"/>
      <c r="J5" s="116"/>
      <c r="K5" s="116"/>
    </row>
    <row r="6" spans="1:11" s="40" customFormat="1" ht="90" customHeight="1" x14ac:dyDescent="0.25">
      <c r="A6" s="399" t="s">
        <v>57</v>
      </c>
      <c r="B6" s="400"/>
      <c r="C6" s="403" t="s">
        <v>58</v>
      </c>
      <c r="D6" s="404"/>
    </row>
    <row r="7" spans="1:11" s="40" customFormat="1" ht="27.75" customHeight="1" thickBot="1" x14ac:dyDescent="0.3">
      <c r="A7" s="401"/>
      <c r="B7" s="402"/>
      <c r="C7" s="112" t="s">
        <v>81</v>
      </c>
      <c r="D7" s="118" t="s">
        <v>59</v>
      </c>
    </row>
    <row r="8" spans="1:11" s="115" customFormat="1" ht="31.5" customHeight="1" x14ac:dyDescent="0.25">
      <c r="A8" s="387" t="s">
        <v>100</v>
      </c>
      <c r="B8" s="388"/>
      <c r="C8" s="393" t="s">
        <v>104</v>
      </c>
      <c r="D8" s="394"/>
    </row>
    <row r="9" spans="1:11" s="115" customFormat="1" ht="30" customHeight="1" x14ac:dyDescent="0.25">
      <c r="A9" s="311" t="s">
        <v>101</v>
      </c>
      <c r="B9" s="260" t="s">
        <v>102</v>
      </c>
      <c r="C9" s="136"/>
      <c r="D9" s="137"/>
    </row>
    <row r="10" spans="1:11" s="115" customFormat="1" ht="77.25" customHeight="1" thickBot="1" x14ac:dyDescent="0.3">
      <c r="A10" s="261" t="s">
        <v>103</v>
      </c>
      <c r="B10" s="262" t="s">
        <v>390</v>
      </c>
      <c r="C10" s="150"/>
      <c r="D10" s="158"/>
    </row>
    <row r="11" spans="1:11" s="115" customFormat="1" ht="12" customHeight="1" x14ac:dyDescent="0.25">
      <c r="A11" s="138"/>
      <c r="B11" s="139"/>
      <c r="C11" s="140"/>
      <c r="D11" s="141"/>
    </row>
    <row r="12" spans="1:11" s="113" customFormat="1" ht="24.95" customHeight="1" x14ac:dyDescent="0.25">
      <c r="A12" s="389" t="s">
        <v>83</v>
      </c>
      <c r="B12" s="390"/>
      <c r="C12" s="391"/>
      <c r="D12" s="156"/>
    </row>
    <row r="13" spans="1:11" s="154" customFormat="1" ht="20.100000000000001" customHeight="1" x14ac:dyDescent="0.25">
      <c r="A13" s="195" t="s">
        <v>27</v>
      </c>
      <c r="B13" s="392" t="s">
        <v>102</v>
      </c>
      <c r="C13" s="392"/>
      <c r="D13" s="157"/>
    </row>
    <row r="14" spans="1:11" s="115" customFormat="1" ht="25.5" customHeight="1" x14ac:dyDescent="0.25">
      <c r="A14" s="138"/>
      <c r="B14" s="146"/>
      <c r="C14" s="140"/>
      <c r="D14" s="141"/>
    </row>
    <row r="15" spans="1:11" s="19" customFormat="1" ht="20.100000000000001" customHeight="1" x14ac:dyDescent="0.25">
      <c r="A15" s="384" t="s">
        <v>38</v>
      </c>
      <c r="B15" s="384"/>
      <c r="C15" s="384"/>
      <c r="D15" s="384"/>
      <c r="E15" s="120"/>
      <c r="F15" s="120"/>
      <c r="G15" s="120"/>
      <c r="H15" s="120"/>
      <c r="I15" s="120"/>
      <c r="J15" s="120"/>
    </row>
    <row r="16" spans="1:11" s="19" customFormat="1" ht="20.100000000000001" customHeight="1" x14ac:dyDescent="0.25">
      <c r="A16" s="178"/>
      <c r="B16" s="178"/>
      <c r="C16" s="178"/>
      <c r="D16" s="178"/>
      <c r="E16" s="120"/>
      <c r="F16" s="120"/>
      <c r="G16" s="120"/>
      <c r="H16" s="120"/>
      <c r="I16" s="120"/>
      <c r="J16" s="120"/>
    </row>
    <row r="17" spans="1:8" s="62" customFormat="1" ht="30" customHeight="1" x14ac:dyDescent="0.25">
      <c r="A17" s="385" t="s">
        <v>1</v>
      </c>
      <c r="B17" s="385"/>
      <c r="C17" s="386" t="str">
        <f>IF('Príloha č. 1'!$C$6="","",'Príloha č. 1'!$C$6)</f>
        <v/>
      </c>
      <c r="D17" s="386"/>
      <c r="G17" s="63"/>
    </row>
    <row r="18" spans="1:8" s="62" customFormat="1" ht="15" customHeight="1" x14ac:dyDescent="0.25">
      <c r="A18" s="381" t="s">
        <v>2</v>
      </c>
      <c r="B18" s="381"/>
      <c r="C18" s="382" t="str">
        <f>IF('Príloha č. 1'!$C$7="","",'Príloha č. 1'!$C$7)</f>
        <v/>
      </c>
      <c r="D18" s="382"/>
    </row>
    <row r="19" spans="1:8" s="62" customFormat="1" ht="15" customHeight="1" x14ac:dyDescent="0.25">
      <c r="A19" s="381" t="s">
        <v>3</v>
      </c>
      <c r="B19" s="381"/>
      <c r="C19" s="382" t="str">
        <f>IF('Príloha č. 1'!C8:D8="","",'Príloha č. 1'!C8:D8)</f>
        <v/>
      </c>
      <c r="D19" s="382"/>
    </row>
    <row r="20" spans="1:8" s="62" customFormat="1" ht="15" customHeight="1" x14ac:dyDescent="0.25">
      <c r="A20" s="381" t="s">
        <v>4</v>
      </c>
      <c r="B20" s="381"/>
      <c r="C20" s="382" t="str">
        <f>IF('Príloha č. 1'!C9:D9="","",'Príloha č. 1'!C9:D9)</f>
        <v/>
      </c>
      <c r="D20" s="382"/>
    </row>
    <row r="23" spans="1:8" ht="15" customHeight="1" x14ac:dyDescent="0.2">
      <c r="A23" s="41" t="s">
        <v>8</v>
      </c>
      <c r="B23" s="135" t="str">
        <f>IF('Príloha č. 1'!B23:B23="","",'Príloha č. 1'!B23:B23)</f>
        <v/>
      </c>
      <c r="C23" s="198"/>
      <c r="E23" s="41"/>
      <c r="F23" s="41"/>
      <c r="G23" s="41"/>
    </row>
    <row r="24" spans="1:8" ht="15" customHeight="1" x14ac:dyDescent="0.2">
      <c r="A24" s="41" t="s">
        <v>9</v>
      </c>
      <c r="B24" s="32" t="str">
        <f>IF('Príloha č. 1'!B24:B24="","",'Príloha č. 1'!B24:B24)</f>
        <v/>
      </c>
      <c r="C24" s="198"/>
      <c r="E24" s="41"/>
      <c r="F24" s="41"/>
      <c r="G24" s="41"/>
    </row>
    <row r="25" spans="1:8" ht="39.950000000000003" customHeight="1" x14ac:dyDescent="0.2">
      <c r="D25" s="83"/>
    </row>
    <row r="26" spans="1:8" ht="45" customHeight="1" x14ac:dyDescent="0.2">
      <c r="D26" s="197" t="s">
        <v>372</v>
      </c>
      <c r="E26" s="67"/>
      <c r="F26" s="67"/>
      <c r="G26" s="67"/>
    </row>
    <row r="27" spans="1:8" s="64" customFormat="1" x14ac:dyDescent="0.2">
      <c r="A27" s="383" t="s">
        <v>10</v>
      </c>
      <c r="B27" s="383"/>
      <c r="C27" s="196"/>
      <c r="D27" s="67"/>
      <c r="E27" s="198"/>
      <c r="F27" s="198"/>
      <c r="G27" s="198"/>
    </row>
    <row r="28" spans="1:8" s="69" customFormat="1" ht="12" customHeight="1" x14ac:dyDescent="0.2">
      <c r="A28" s="65"/>
      <c r="B28" s="66" t="s">
        <v>11</v>
      </c>
      <c r="C28" s="66"/>
      <c r="D28" s="50"/>
      <c r="E28" s="198"/>
      <c r="F28" s="198"/>
      <c r="G28" s="198"/>
      <c r="H28" s="67"/>
    </row>
  </sheetData>
  <mergeCells count="20">
    <mergeCell ref="A8:B8"/>
    <mergeCell ref="A12:C12"/>
    <mergeCell ref="B13:C13"/>
    <mergeCell ref="C8:D8"/>
    <mergeCell ref="A1:D1"/>
    <mergeCell ref="A2:D2"/>
    <mergeCell ref="A3:D3"/>
    <mergeCell ref="A5:D5"/>
    <mergeCell ref="A6:B7"/>
    <mergeCell ref="C6:D6"/>
    <mergeCell ref="A15:D15"/>
    <mergeCell ref="A17:B17"/>
    <mergeCell ref="C17:D17"/>
    <mergeCell ref="A18:B18"/>
    <mergeCell ref="C18:D18"/>
    <mergeCell ref="A19:B19"/>
    <mergeCell ref="C19:D19"/>
    <mergeCell ref="A20:B20"/>
    <mergeCell ref="C20:D20"/>
    <mergeCell ref="A27:B27"/>
  </mergeCells>
  <conditionalFormatting sqref="B23:B24">
    <cfRule type="containsBlanks" dxfId="136" priority="3">
      <formula>LEN(TRIM(B23))=0</formula>
    </cfRule>
  </conditionalFormatting>
  <conditionalFormatting sqref="C18:D20">
    <cfRule type="containsBlanks" dxfId="135" priority="2">
      <formula>LEN(TRIM(C18))=0</formula>
    </cfRule>
  </conditionalFormatting>
  <conditionalFormatting sqref="C17:D17">
    <cfRule type="containsBlanks" dxfId="134" priority="1">
      <formula>LEN(TRIM(C17))=0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84"/>
  <sheetViews>
    <sheetView showGridLines="0" zoomScale="80" zoomScaleNormal="80" workbookViewId="0">
      <selection activeCell="A13" sqref="A13:L13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341" customWidth="1"/>
    <col min="8" max="8" width="15.7109375" style="341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95" t="s">
        <v>12</v>
      </c>
      <c r="B1" s="395"/>
      <c r="C1" s="339"/>
    </row>
    <row r="2" spans="1:21" ht="1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21" ht="15" customHeight="1" x14ac:dyDescent="0.2">
      <c r="A3" s="456"/>
      <c r="B3" s="456"/>
      <c r="C3" s="341"/>
    </row>
    <row r="4" spans="1:21" s="42" customFormat="1" ht="45" customHeight="1" x14ac:dyDescent="0.25">
      <c r="A4" s="457" t="s">
        <v>46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21" s="23" customFormat="1" ht="24.75" customHeight="1" x14ac:dyDescent="0.2">
      <c r="A5" s="458" t="s">
        <v>337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O5" s="43"/>
      <c r="P5" s="43"/>
      <c r="U5" s="43"/>
    </row>
    <row r="6" spans="1:21" s="62" customFormat="1" ht="32.25" customHeight="1" thickBot="1" x14ac:dyDescent="0.25">
      <c r="A6" s="455" t="s">
        <v>323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21" s="44" customFormat="1" ht="15" customHeight="1" x14ac:dyDescent="0.25">
      <c r="A7" s="426" t="s">
        <v>41</v>
      </c>
      <c r="B7" s="447" t="s">
        <v>51</v>
      </c>
      <c r="C7" s="449" t="s">
        <v>52</v>
      </c>
      <c r="D7" s="451" t="s">
        <v>48</v>
      </c>
      <c r="E7" s="451" t="s">
        <v>50</v>
      </c>
      <c r="F7" s="453" t="s">
        <v>49</v>
      </c>
      <c r="G7" s="440" t="s">
        <v>54</v>
      </c>
      <c r="H7" s="442" t="s">
        <v>55</v>
      </c>
      <c r="I7" s="444" t="s">
        <v>47</v>
      </c>
      <c r="J7" s="434" t="s">
        <v>86</v>
      </c>
      <c r="K7" s="435"/>
      <c r="L7" s="446"/>
    </row>
    <row r="8" spans="1:21" s="44" customFormat="1" ht="65.099999999999994" customHeight="1" x14ac:dyDescent="0.25">
      <c r="A8" s="427"/>
      <c r="B8" s="448"/>
      <c r="C8" s="450"/>
      <c r="D8" s="452"/>
      <c r="E8" s="452"/>
      <c r="F8" s="454"/>
      <c r="G8" s="441"/>
      <c r="H8" s="443"/>
      <c r="I8" s="445"/>
      <c r="J8" s="45" t="s">
        <v>43</v>
      </c>
      <c r="K8" s="46" t="s">
        <v>96</v>
      </c>
      <c r="L8" s="71" t="s">
        <v>44</v>
      </c>
    </row>
    <row r="9" spans="1:21" s="50" customFormat="1" ht="12" customHeight="1" x14ac:dyDescent="0.25">
      <c r="A9" s="87" t="s">
        <v>27</v>
      </c>
      <c r="B9" s="89" t="s">
        <v>28</v>
      </c>
      <c r="C9" s="91" t="s">
        <v>29</v>
      </c>
      <c r="D9" s="94" t="s">
        <v>30</v>
      </c>
      <c r="E9" s="94" t="s">
        <v>31</v>
      </c>
      <c r="F9" s="105" t="s">
        <v>32</v>
      </c>
      <c r="G9" s="92" t="s">
        <v>33</v>
      </c>
      <c r="H9" s="93" t="s">
        <v>34</v>
      </c>
      <c r="I9" s="90" t="s">
        <v>35</v>
      </c>
      <c r="J9" s="86" t="s">
        <v>36</v>
      </c>
      <c r="K9" s="85" t="s">
        <v>53</v>
      </c>
      <c r="L9" s="88" t="s">
        <v>56</v>
      </c>
    </row>
    <row r="10" spans="1:21" s="53" customFormat="1" ht="24.95" customHeight="1" x14ac:dyDescent="0.25">
      <c r="A10" s="95"/>
      <c r="B10" s="238"/>
      <c r="C10" s="241"/>
      <c r="D10" s="96"/>
      <c r="E10" s="96"/>
      <c r="F10" s="106"/>
      <c r="G10" s="109"/>
      <c r="H10" s="97"/>
      <c r="I10" s="98"/>
      <c r="J10" s="167"/>
      <c r="K10" s="244"/>
      <c r="L10" s="169"/>
    </row>
    <row r="11" spans="1:21" s="53" customFormat="1" ht="24.95" customHeight="1" x14ac:dyDescent="0.25">
      <c r="A11" s="247"/>
      <c r="B11" s="239"/>
      <c r="C11" s="242"/>
      <c r="D11" s="99"/>
      <c r="E11" s="99"/>
      <c r="F11" s="107"/>
      <c r="G11" s="110"/>
      <c r="H11" s="100"/>
      <c r="I11" s="101"/>
      <c r="J11" s="234"/>
      <c r="K11" s="245"/>
      <c r="L11" s="236"/>
    </row>
    <row r="12" spans="1:21" s="53" customFormat="1" ht="24.95" customHeight="1" thickBot="1" x14ac:dyDescent="0.3">
      <c r="A12" s="248"/>
      <c r="B12" s="240"/>
      <c r="C12" s="243"/>
      <c r="D12" s="102"/>
      <c r="E12" s="102"/>
      <c r="F12" s="108"/>
      <c r="G12" s="111"/>
      <c r="H12" s="103"/>
      <c r="I12" s="104"/>
      <c r="J12" s="235"/>
      <c r="K12" s="246"/>
      <c r="L12" s="237"/>
    </row>
    <row r="13" spans="1:21" s="62" customFormat="1" ht="30" customHeight="1" thickBot="1" x14ac:dyDescent="0.25">
      <c r="A13" s="455" t="s">
        <v>324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21" s="44" customFormat="1" ht="15" customHeight="1" x14ac:dyDescent="0.25">
      <c r="A14" s="426" t="s">
        <v>41</v>
      </c>
      <c r="B14" s="447" t="s">
        <v>51</v>
      </c>
      <c r="C14" s="449" t="s">
        <v>52</v>
      </c>
      <c r="D14" s="451" t="s">
        <v>48</v>
      </c>
      <c r="E14" s="451" t="s">
        <v>50</v>
      </c>
      <c r="F14" s="453" t="s">
        <v>49</v>
      </c>
      <c r="G14" s="440" t="s">
        <v>54</v>
      </c>
      <c r="H14" s="442" t="s">
        <v>55</v>
      </c>
      <c r="I14" s="444" t="s">
        <v>47</v>
      </c>
      <c r="J14" s="434" t="s">
        <v>86</v>
      </c>
      <c r="K14" s="435"/>
      <c r="L14" s="446"/>
    </row>
    <row r="15" spans="1:21" s="44" customFormat="1" ht="65.099999999999994" customHeight="1" x14ac:dyDescent="0.25">
      <c r="A15" s="427"/>
      <c r="B15" s="448"/>
      <c r="C15" s="450"/>
      <c r="D15" s="452"/>
      <c r="E15" s="452"/>
      <c r="F15" s="454"/>
      <c r="G15" s="441"/>
      <c r="H15" s="443"/>
      <c r="I15" s="445"/>
      <c r="J15" s="45" t="s">
        <v>43</v>
      </c>
      <c r="K15" s="46" t="s">
        <v>96</v>
      </c>
      <c r="L15" s="71" t="s">
        <v>44</v>
      </c>
    </row>
    <row r="16" spans="1:21" s="50" customFormat="1" ht="12" customHeight="1" x14ac:dyDescent="0.25">
      <c r="A16" s="87" t="s">
        <v>27</v>
      </c>
      <c r="B16" s="89" t="s">
        <v>28</v>
      </c>
      <c r="C16" s="91" t="s">
        <v>29</v>
      </c>
      <c r="D16" s="94" t="s">
        <v>30</v>
      </c>
      <c r="E16" s="94" t="s">
        <v>31</v>
      </c>
      <c r="F16" s="105" t="s">
        <v>32</v>
      </c>
      <c r="G16" s="92" t="s">
        <v>33</v>
      </c>
      <c r="H16" s="93" t="s">
        <v>34</v>
      </c>
      <c r="I16" s="90" t="s">
        <v>35</v>
      </c>
      <c r="J16" s="86" t="s">
        <v>36</v>
      </c>
      <c r="K16" s="85" t="s">
        <v>53</v>
      </c>
      <c r="L16" s="88" t="s">
        <v>56</v>
      </c>
    </row>
    <row r="17" spans="1:12" s="53" customFormat="1" ht="24.95" customHeight="1" x14ac:dyDescent="0.25">
      <c r="A17" s="95"/>
      <c r="B17" s="238"/>
      <c r="C17" s="241"/>
      <c r="D17" s="96"/>
      <c r="E17" s="96"/>
      <c r="F17" s="106"/>
      <c r="G17" s="109"/>
      <c r="H17" s="97"/>
      <c r="I17" s="98"/>
      <c r="J17" s="167"/>
      <c r="K17" s="244"/>
      <c r="L17" s="169"/>
    </row>
    <row r="18" spans="1:12" s="53" customFormat="1" ht="24.95" customHeight="1" x14ac:dyDescent="0.25">
      <c r="A18" s="247"/>
      <c r="B18" s="239"/>
      <c r="C18" s="242"/>
      <c r="D18" s="99"/>
      <c r="E18" s="99"/>
      <c r="F18" s="107"/>
      <c r="G18" s="110"/>
      <c r="H18" s="100"/>
      <c r="I18" s="101"/>
      <c r="J18" s="234"/>
      <c r="K18" s="245"/>
      <c r="L18" s="236"/>
    </row>
    <row r="19" spans="1:12" s="53" customFormat="1" ht="24.95" customHeight="1" thickBot="1" x14ac:dyDescent="0.3">
      <c r="A19" s="248"/>
      <c r="B19" s="240"/>
      <c r="C19" s="243"/>
      <c r="D19" s="102"/>
      <c r="E19" s="102"/>
      <c r="F19" s="108"/>
      <c r="G19" s="111"/>
      <c r="H19" s="103"/>
      <c r="I19" s="104"/>
      <c r="J19" s="235"/>
      <c r="K19" s="246"/>
      <c r="L19" s="237"/>
    </row>
    <row r="20" spans="1:12" s="62" customFormat="1" ht="30" customHeight="1" thickBot="1" x14ac:dyDescent="0.25">
      <c r="A20" s="455" t="s">
        <v>339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</row>
    <row r="21" spans="1:12" s="53" customFormat="1" ht="15" customHeight="1" x14ac:dyDescent="0.25">
      <c r="A21" s="426" t="s">
        <v>41</v>
      </c>
      <c r="B21" s="447" t="s">
        <v>51</v>
      </c>
      <c r="C21" s="449" t="s">
        <v>52</v>
      </c>
      <c r="D21" s="451" t="s">
        <v>48</v>
      </c>
      <c r="E21" s="451" t="s">
        <v>50</v>
      </c>
      <c r="F21" s="453" t="s">
        <v>49</v>
      </c>
      <c r="G21" s="440" t="s">
        <v>54</v>
      </c>
      <c r="H21" s="442" t="s">
        <v>55</v>
      </c>
      <c r="I21" s="444" t="s">
        <v>47</v>
      </c>
      <c r="J21" s="434" t="s">
        <v>86</v>
      </c>
      <c r="K21" s="435"/>
      <c r="L21" s="446"/>
    </row>
    <row r="22" spans="1:12" s="53" customFormat="1" ht="65.099999999999994" customHeight="1" x14ac:dyDescent="0.25">
      <c r="A22" s="427"/>
      <c r="B22" s="448"/>
      <c r="C22" s="450"/>
      <c r="D22" s="452"/>
      <c r="E22" s="452"/>
      <c r="F22" s="454"/>
      <c r="G22" s="441"/>
      <c r="H22" s="443"/>
      <c r="I22" s="445"/>
      <c r="J22" s="45" t="s">
        <v>43</v>
      </c>
      <c r="K22" s="46" t="s">
        <v>96</v>
      </c>
      <c r="L22" s="71" t="s">
        <v>44</v>
      </c>
    </row>
    <row r="23" spans="1:12" s="53" customFormat="1" ht="12" customHeight="1" x14ac:dyDescent="0.25">
      <c r="A23" s="87" t="s">
        <v>27</v>
      </c>
      <c r="B23" s="89" t="s">
        <v>28</v>
      </c>
      <c r="C23" s="91" t="s">
        <v>29</v>
      </c>
      <c r="D23" s="94" t="s">
        <v>30</v>
      </c>
      <c r="E23" s="94" t="s">
        <v>31</v>
      </c>
      <c r="F23" s="105" t="s">
        <v>32</v>
      </c>
      <c r="G23" s="92" t="s">
        <v>33</v>
      </c>
      <c r="H23" s="93" t="s">
        <v>34</v>
      </c>
      <c r="I23" s="90" t="s">
        <v>35</v>
      </c>
      <c r="J23" s="86" t="s">
        <v>36</v>
      </c>
      <c r="K23" s="85" t="s">
        <v>53</v>
      </c>
      <c r="L23" s="88" t="s">
        <v>56</v>
      </c>
    </row>
    <row r="24" spans="1:12" s="53" customFormat="1" ht="24.95" customHeight="1" x14ac:dyDescent="0.25">
      <c r="A24" s="95"/>
      <c r="B24" s="238"/>
      <c r="C24" s="241"/>
      <c r="D24" s="96"/>
      <c r="E24" s="96"/>
      <c r="F24" s="106"/>
      <c r="G24" s="109"/>
      <c r="H24" s="97"/>
      <c r="I24" s="98"/>
      <c r="J24" s="167"/>
      <c r="K24" s="244"/>
      <c r="L24" s="169"/>
    </row>
    <row r="25" spans="1:12" s="53" customFormat="1" ht="24.95" customHeight="1" x14ac:dyDescent="0.25">
      <c r="A25" s="247"/>
      <c r="B25" s="239"/>
      <c r="C25" s="242"/>
      <c r="D25" s="99"/>
      <c r="E25" s="99"/>
      <c r="F25" s="107"/>
      <c r="G25" s="110"/>
      <c r="H25" s="100"/>
      <c r="I25" s="101"/>
      <c r="J25" s="234"/>
      <c r="K25" s="245"/>
      <c r="L25" s="236"/>
    </row>
    <row r="26" spans="1:12" s="53" customFormat="1" ht="24.95" customHeight="1" thickBot="1" x14ac:dyDescent="0.3">
      <c r="A26" s="248"/>
      <c r="B26" s="240"/>
      <c r="C26" s="243"/>
      <c r="D26" s="102"/>
      <c r="E26" s="102"/>
      <c r="F26" s="108"/>
      <c r="G26" s="111"/>
      <c r="H26" s="103"/>
      <c r="I26" s="104"/>
      <c r="J26" s="235"/>
      <c r="K26" s="246"/>
      <c r="L26" s="237"/>
    </row>
    <row r="27" spans="1:12" s="62" customFormat="1" ht="30" customHeight="1" thickBot="1" x14ac:dyDescent="0.25">
      <c r="A27" s="455" t="s">
        <v>340</v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</row>
    <row r="28" spans="1:12" s="53" customFormat="1" ht="15" customHeight="1" x14ac:dyDescent="0.25">
      <c r="A28" s="426" t="s">
        <v>41</v>
      </c>
      <c r="B28" s="447" t="s">
        <v>51</v>
      </c>
      <c r="C28" s="449" t="s">
        <v>52</v>
      </c>
      <c r="D28" s="451" t="s">
        <v>48</v>
      </c>
      <c r="E28" s="451" t="s">
        <v>50</v>
      </c>
      <c r="F28" s="453" t="s">
        <v>49</v>
      </c>
      <c r="G28" s="440" t="s">
        <v>54</v>
      </c>
      <c r="H28" s="442" t="s">
        <v>55</v>
      </c>
      <c r="I28" s="444" t="s">
        <v>47</v>
      </c>
      <c r="J28" s="434" t="s">
        <v>86</v>
      </c>
      <c r="K28" s="435"/>
      <c r="L28" s="446"/>
    </row>
    <row r="29" spans="1:12" s="53" customFormat="1" ht="65.099999999999994" customHeight="1" x14ac:dyDescent="0.25">
      <c r="A29" s="427"/>
      <c r="B29" s="448"/>
      <c r="C29" s="450"/>
      <c r="D29" s="452"/>
      <c r="E29" s="452"/>
      <c r="F29" s="454"/>
      <c r="G29" s="441"/>
      <c r="H29" s="443"/>
      <c r="I29" s="445"/>
      <c r="J29" s="45" t="s">
        <v>43</v>
      </c>
      <c r="K29" s="46" t="s">
        <v>96</v>
      </c>
      <c r="L29" s="71" t="s">
        <v>44</v>
      </c>
    </row>
    <row r="30" spans="1:12" s="53" customFormat="1" ht="12" customHeight="1" x14ac:dyDescent="0.25">
      <c r="A30" s="87" t="s">
        <v>27</v>
      </c>
      <c r="B30" s="89" t="s">
        <v>28</v>
      </c>
      <c r="C30" s="91" t="s">
        <v>29</v>
      </c>
      <c r="D30" s="94" t="s">
        <v>30</v>
      </c>
      <c r="E30" s="94" t="s">
        <v>31</v>
      </c>
      <c r="F30" s="105" t="s">
        <v>32</v>
      </c>
      <c r="G30" s="92" t="s">
        <v>33</v>
      </c>
      <c r="H30" s="93" t="s">
        <v>34</v>
      </c>
      <c r="I30" s="90" t="s">
        <v>35</v>
      </c>
      <c r="J30" s="86" t="s">
        <v>36</v>
      </c>
      <c r="K30" s="85" t="s">
        <v>53</v>
      </c>
      <c r="L30" s="88" t="s">
        <v>56</v>
      </c>
    </row>
    <row r="31" spans="1:12" s="53" customFormat="1" ht="24.95" customHeight="1" x14ac:dyDescent="0.25">
      <c r="A31" s="95"/>
      <c r="B31" s="238"/>
      <c r="C31" s="241"/>
      <c r="D31" s="96"/>
      <c r="E31" s="96"/>
      <c r="F31" s="106"/>
      <c r="G31" s="109"/>
      <c r="H31" s="97"/>
      <c r="I31" s="98"/>
      <c r="J31" s="167"/>
      <c r="K31" s="244"/>
      <c r="L31" s="169"/>
    </row>
    <row r="32" spans="1:12" s="53" customFormat="1" ht="24.95" customHeight="1" x14ac:dyDescent="0.25">
      <c r="A32" s="247"/>
      <c r="B32" s="239"/>
      <c r="C32" s="242"/>
      <c r="D32" s="99"/>
      <c r="E32" s="99"/>
      <c r="F32" s="107"/>
      <c r="G32" s="110"/>
      <c r="H32" s="100"/>
      <c r="I32" s="101"/>
      <c r="J32" s="234"/>
      <c r="K32" s="245"/>
      <c r="L32" s="236"/>
    </row>
    <row r="33" spans="1:12" s="53" customFormat="1" ht="24.95" customHeight="1" thickBot="1" x14ac:dyDescent="0.3">
      <c r="A33" s="248"/>
      <c r="B33" s="240"/>
      <c r="C33" s="243"/>
      <c r="D33" s="102"/>
      <c r="E33" s="102"/>
      <c r="F33" s="108"/>
      <c r="G33" s="111"/>
      <c r="H33" s="103"/>
      <c r="I33" s="104"/>
      <c r="J33" s="235"/>
      <c r="K33" s="246"/>
      <c r="L33" s="237"/>
    </row>
    <row r="34" spans="1:12" s="62" customFormat="1" ht="30" customHeight="1" thickBot="1" x14ac:dyDescent="0.25">
      <c r="A34" s="455" t="s">
        <v>341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</row>
    <row r="35" spans="1:12" s="53" customFormat="1" ht="15" customHeight="1" x14ac:dyDescent="0.25">
      <c r="A35" s="426" t="s">
        <v>41</v>
      </c>
      <c r="B35" s="447" t="s">
        <v>51</v>
      </c>
      <c r="C35" s="449" t="s">
        <v>52</v>
      </c>
      <c r="D35" s="451" t="s">
        <v>48</v>
      </c>
      <c r="E35" s="451" t="s">
        <v>50</v>
      </c>
      <c r="F35" s="453" t="s">
        <v>49</v>
      </c>
      <c r="G35" s="440" t="s">
        <v>54</v>
      </c>
      <c r="H35" s="442" t="s">
        <v>55</v>
      </c>
      <c r="I35" s="444" t="s">
        <v>47</v>
      </c>
      <c r="J35" s="434" t="s">
        <v>86</v>
      </c>
      <c r="K35" s="435"/>
      <c r="L35" s="446"/>
    </row>
    <row r="36" spans="1:12" s="53" customFormat="1" ht="65.099999999999994" customHeight="1" x14ac:dyDescent="0.25">
      <c r="A36" s="427"/>
      <c r="B36" s="448"/>
      <c r="C36" s="450"/>
      <c r="D36" s="452"/>
      <c r="E36" s="452"/>
      <c r="F36" s="454"/>
      <c r="G36" s="441"/>
      <c r="H36" s="443"/>
      <c r="I36" s="445"/>
      <c r="J36" s="45" t="s">
        <v>43</v>
      </c>
      <c r="K36" s="46" t="s">
        <v>96</v>
      </c>
      <c r="L36" s="71" t="s">
        <v>44</v>
      </c>
    </row>
    <row r="37" spans="1:12" s="53" customFormat="1" ht="12" customHeight="1" x14ac:dyDescent="0.25">
      <c r="A37" s="87" t="s">
        <v>27</v>
      </c>
      <c r="B37" s="89" t="s">
        <v>28</v>
      </c>
      <c r="C37" s="91" t="s">
        <v>29</v>
      </c>
      <c r="D37" s="94" t="s">
        <v>30</v>
      </c>
      <c r="E37" s="94" t="s">
        <v>31</v>
      </c>
      <c r="F37" s="105" t="s">
        <v>32</v>
      </c>
      <c r="G37" s="92" t="s">
        <v>33</v>
      </c>
      <c r="H37" s="93" t="s">
        <v>34</v>
      </c>
      <c r="I37" s="90" t="s">
        <v>35</v>
      </c>
      <c r="J37" s="86" t="s">
        <v>36</v>
      </c>
      <c r="K37" s="85" t="s">
        <v>53</v>
      </c>
      <c r="L37" s="88" t="s">
        <v>56</v>
      </c>
    </row>
    <row r="38" spans="1:12" s="53" customFormat="1" ht="24.95" customHeight="1" x14ac:dyDescent="0.25">
      <c r="A38" s="95"/>
      <c r="B38" s="238"/>
      <c r="C38" s="241"/>
      <c r="D38" s="96"/>
      <c r="E38" s="96"/>
      <c r="F38" s="106"/>
      <c r="G38" s="109"/>
      <c r="H38" s="97"/>
      <c r="I38" s="98"/>
      <c r="J38" s="167"/>
      <c r="K38" s="244"/>
      <c r="L38" s="169"/>
    </row>
    <row r="39" spans="1:12" s="53" customFormat="1" ht="24.95" customHeight="1" x14ac:dyDescent="0.25">
      <c r="A39" s="247"/>
      <c r="B39" s="239"/>
      <c r="C39" s="242"/>
      <c r="D39" s="99"/>
      <c r="E39" s="99"/>
      <c r="F39" s="107"/>
      <c r="G39" s="110"/>
      <c r="H39" s="100"/>
      <c r="I39" s="101"/>
      <c r="J39" s="234"/>
      <c r="K39" s="245"/>
      <c r="L39" s="236"/>
    </row>
    <row r="40" spans="1:12" s="53" customFormat="1" ht="24.95" customHeight="1" thickBot="1" x14ac:dyDescent="0.3">
      <c r="A40" s="248"/>
      <c r="B40" s="240"/>
      <c r="C40" s="243"/>
      <c r="D40" s="102"/>
      <c r="E40" s="102"/>
      <c r="F40" s="108"/>
      <c r="G40" s="111"/>
      <c r="H40" s="103"/>
      <c r="I40" s="104"/>
      <c r="J40" s="235"/>
      <c r="K40" s="246"/>
      <c r="L40" s="237"/>
    </row>
    <row r="41" spans="1:12" s="62" customFormat="1" ht="30" customHeight="1" thickBot="1" x14ac:dyDescent="0.25">
      <c r="A41" s="455" t="s">
        <v>342</v>
      </c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</row>
    <row r="42" spans="1:12" s="53" customFormat="1" ht="15" customHeight="1" x14ac:dyDescent="0.25">
      <c r="A42" s="426" t="s">
        <v>41</v>
      </c>
      <c r="B42" s="447" t="s">
        <v>51</v>
      </c>
      <c r="C42" s="449" t="s">
        <v>52</v>
      </c>
      <c r="D42" s="451" t="s">
        <v>48</v>
      </c>
      <c r="E42" s="451" t="s">
        <v>50</v>
      </c>
      <c r="F42" s="453" t="s">
        <v>49</v>
      </c>
      <c r="G42" s="440" t="s">
        <v>54</v>
      </c>
      <c r="H42" s="442" t="s">
        <v>55</v>
      </c>
      <c r="I42" s="444" t="s">
        <v>47</v>
      </c>
      <c r="J42" s="434" t="s">
        <v>86</v>
      </c>
      <c r="K42" s="435"/>
      <c r="L42" s="446"/>
    </row>
    <row r="43" spans="1:12" s="53" customFormat="1" ht="65.099999999999994" customHeight="1" x14ac:dyDescent="0.25">
      <c r="A43" s="427"/>
      <c r="B43" s="448"/>
      <c r="C43" s="450"/>
      <c r="D43" s="452"/>
      <c r="E43" s="452"/>
      <c r="F43" s="454"/>
      <c r="G43" s="441"/>
      <c r="H43" s="443"/>
      <c r="I43" s="445"/>
      <c r="J43" s="45" t="s">
        <v>43</v>
      </c>
      <c r="K43" s="46" t="s">
        <v>96</v>
      </c>
      <c r="L43" s="71" t="s">
        <v>44</v>
      </c>
    </row>
    <row r="44" spans="1:12" s="53" customFormat="1" ht="12" customHeight="1" x14ac:dyDescent="0.25">
      <c r="A44" s="87" t="s">
        <v>27</v>
      </c>
      <c r="B44" s="89" t="s">
        <v>28</v>
      </c>
      <c r="C44" s="91" t="s">
        <v>29</v>
      </c>
      <c r="D44" s="94" t="s">
        <v>30</v>
      </c>
      <c r="E44" s="94" t="s">
        <v>31</v>
      </c>
      <c r="F44" s="105" t="s">
        <v>32</v>
      </c>
      <c r="G44" s="92" t="s">
        <v>33</v>
      </c>
      <c r="H44" s="93" t="s">
        <v>34</v>
      </c>
      <c r="I44" s="90" t="s">
        <v>35</v>
      </c>
      <c r="J44" s="86" t="s">
        <v>36</v>
      </c>
      <c r="K44" s="85" t="s">
        <v>53</v>
      </c>
      <c r="L44" s="88" t="s">
        <v>56</v>
      </c>
    </row>
    <row r="45" spans="1:12" s="53" customFormat="1" ht="24.95" customHeight="1" x14ac:dyDescent="0.25">
      <c r="A45" s="95"/>
      <c r="B45" s="238"/>
      <c r="C45" s="241"/>
      <c r="D45" s="96"/>
      <c r="E45" s="96"/>
      <c r="F45" s="106"/>
      <c r="G45" s="109"/>
      <c r="H45" s="97"/>
      <c r="I45" s="98"/>
      <c r="J45" s="167"/>
      <c r="K45" s="244"/>
      <c r="L45" s="169"/>
    </row>
    <row r="46" spans="1:12" s="53" customFormat="1" ht="24.95" customHeight="1" x14ac:dyDescent="0.25">
      <c r="A46" s="247"/>
      <c r="B46" s="239"/>
      <c r="C46" s="242"/>
      <c r="D46" s="99"/>
      <c r="E46" s="99"/>
      <c r="F46" s="107"/>
      <c r="G46" s="110"/>
      <c r="H46" s="100"/>
      <c r="I46" s="101"/>
      <c r="J46" s="234"/>
      <c r="K46" s="245"/>
      <c r="L46" s="236"/>
    </row>
    <row r="47" spans="1:12" s="53" customFormat="1" ht="24.95" customHeight="1" thickBot="1" x14ac:dyDescent="0.3">
      <c r="A47" s="248"/>
      <c r="B47" s="240"/>
      <c r="C47" s="243"/>
      <c r="D47" s="102"/>
      <c r="E47" s="102"/>
      <c r="F47" s="108"/>
      <c r="G47" s="111"/>
      <c r="H47" s="103"/>
      <c r="I47" s="104"/>
      <c r="J47" s="235"/>
      <c r="K47" s="246"/>
      <c r="L47" s="237"/>
    </row>
    <row r="48" spans="1:12" s="62" customFormat="1" ht="30" customHeight="1" thickBot="1" x14ac:dyDescent="0.25">
      <c r="A48" s="455" t="s">
        <v>343</v>
      </c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</row>
    <row r="49" spans="1:12" s="53" customFormat="1" ht="15" customHeight="1" x14ac:dyDescent="0.25">
      <c r="A49" s="426" t="s">
        <v>41</v>
      </c>
      <c r="B49" s="447" t="s">
        <v>51</v>
      </c>
      <c r="C49" s="449" t="s">
        <v>52</v>
      </c>
      <c r="D49" s="451" t="s">
        <v>48</v>
      </c>
      <c r="E49" s="451" t="s">
        <v>50</v>
      </c>
      <c r="F49" s="453" t="s">
        <v>49</v>
      </c>
      <c r="G49" s="440" t="s">
        <v>54</v>
      </c>
      <c r="H49" s="442" t="s">
        <v>55</v>
      </c>
      <c r="I49" s="444" t="s">
        <v>47</v>
      </c>
      <c r="J49" s="434" t="s">
        <v>86</v>
      </c>
      <c r="K49" s="435"/>
      <c r="L49" s="446"/>
    </row>
    <row r="50" spans="1:12" s="53" customFormat="1" ht="65.099999999999994" customHeight="1" x14ac:dyDescent="0.25">
      <c r="A50" s="427"/>
      <c r="B50" s="448"/>
      <c r="C50" s="450"/>
      <c r="D50" s="452"/>
      <c r="E50" s="452"/>
      <c r="F50" s="454"/>
      <c r="G50" s="441"/>
      <c r="H50" s="443"/>
      <c r="I50" s="445"/>
      <c r="J50" s="45" t="s">
        <v>43</v>
      </c>
      <c r="K50" s="46" t="s">
        <v>96</v>
      </c>
      <c r="L50" s="71" t="s">
        <v>44</v>
      </c>
    </row>
    <row r="51" spans="1:12" s="53" customFormat="1" ht="12" customHeight="1" x14ac:dyDescent="0.25">
      <c r="A51" s="87" t="s">
        <v>27</v>
      </c>
      <c r="B51" s="89" t="s">
        <v>28</v>
      </c>
      <c r="C51" s="91" t="s">
        <v>29</v>
      </c>
      <c r="D51" s="94" t="s">
        <v>30</v>
      </c>
      <c r="E51" s="94" t="s">
        <v>31</v>
      </c>
      <c r="F51" s="105" t="s">
        <v>32</v>
      </c>
      <c r="G51" s="92" t="s">
        <v>33</v>
      </c>
      <c r="H51" s="93" t="s">
        <v>34</v>
      </c>
      <c r="I51" s="90" t="s">
        <v>35</v>
      </c>
      <c r="J51" s="86" t="s">
        <v>36</v>
      </c>
      <c r="K51" s="85" t="s">
        <v>53</v>
      </c>
      <c r="L51" s="88" t="s">
        <v>56</v>
      </c>
    </row>
    <row r="52" spans="1:12" s="53" customFormat="1" ht="24.95" customHeight="1" x14ac:dyDescent="0.25">
      <c r="A52" s="95"/>
      <c r="B52" s="238"/>
      <c r="C52" s="241"/>
      <c r="D52" s="96"/>
      <c r="E52" s="96"/>
      <c r="F52" s="106"/>
      <c r="G52" s="109"/>
      <c r="H52" s="97"/>
      <c r="I52" s="98"/>
      <c r="J52" s="167"/>
      <c r="K52" s="244"/>
      <c r="L52" s="169"/>
    </row>
    <row r="53" spans="1:12" s="53" customFormat="1" ht="24.95" customHeight="1" x14ac:dyDescent="0.25">
      <c r="A53" s="247"/>
      <c r="B53" s="239"/>
      <c r="C53" s="242"/>
      <c r="D53" s="99"/>
      <c r="E53" s="99"/>
      <c r="F53" s="107"/>
      <c r="G53" s="110"/>
      <c r="H53" s="100"/>
      <c r="I53" s="101"/>
      <c r="J53" s="234"/>
      <c r="K53" s="245"/>
      <c r="L53" s="236"/>
    </row>
    <row r="54" spans="1:12" s="53" customFormat="1" ht="24.95" customHeight="1" thickBot="1" x14ac:dyDescent="0.3">
      <c r="A54" s="248"/>
      <c r="B54" s="240"/>
      <c r="C54" s="243"/>
      <c r="D54" s="102"/>
      <c r="E54" s="102"/>
      <c r="F54" s="108"/>
      <c r="G54" s="111"/>
      <c r="H54" s="103"/>
      <c r="I54" s="104"/>
      <c r="J54" s="235"/>
      <c r="K54" s="246"/>
      <c r="L54" s="237"/>
    </row>
    <row r="55" spans="1:12" s="62" customFormat="1" ht="30" customHeight="1" thickBot="1" x14ac:dyDescent="0.25">
      <c r="A55" s="455" t="s">
        <v>344</v>
      </c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</row>
    <row r="56" spans="1:12" s="53" customFormat="1" ht="15" customHeight="1" x14ac:dyDescent="0.25">
      <c r="A56" s="426" t="s">
        <v>41</v>
      </c>
      <c r="B56" s="447" t="s">
        <v>51</v>
      </c>
      <c r="C56" s="449" t="s">
        <v>52</v>
      </c>
      <c r="D56" s="451" t="s">
        <v>48</v>
      </c>
      <c r="E56" s="451" t="s">
        <v>50</v>
      </c>
      <c r="F56" s="453" t="s">
        <v>49</v>
      </c>
      <c r="G56" s="440" t="s">
        <v>54</v>
      </c>
      <c r="H56" s="442" t="s">
        <v>55</v>
      </c>
      <c r="I56" s="444" t="s">
        <v>47</v>
      </c>
      <c r="J56" s="434" t="s">
        <v>86</v>
      </c>
      <c r="K56" s="435"/>
      <c r="L56" s="446"/>
    </row>
    <row r="57" spans="1:12" s="53" customFormat="1" ht="65.099999999999994" customHeight="1" x14ac:dyDescent="0.25">
      <c r="A57" s="427"/>
      <c r="B57" s="448"/>
      <c r="C57" s="450"/>
      <c r="D57" s="452"/>
      <c r="E57" s="452"/>
      <c r="F57" s="454"/>
      <c r="G57" s="441"/>
      <c r="H57" s="443"/>
      <c r="I57" s="445"/>
      <c r="J57" s="45" t="s">
        <v>43</v>
      </c>
      <c r="K57" s="46" t="s">
        <v>96</v>
      </c>
      <c r="L57" s="71" t="s">
        <v>44</v>
      </c>
    </row>
    <row r="58" spans="1:12" s="53" customFormat="1" ht="12" customHeight="1" x14ac:dyDescent="0.25">
      <c r="A58" s="87" t="s">
        <v>27</v>
      </c>
      <c r="B58" s="89" t="s">
        <v>28</v>
      </c>
      <c r="C58" s="91" t="s">
        <v>29</v>
      </c>
      <c r="D58" s="94" t="s">
        <v>30</v>
      </c>
      <c r="E58" s="94" t="s">
        <v>31</v>
      </c>
      <c r="F58" s="105" t="s">
        <v>32</v>
      </c>
      <c r="G58" s="92" t="s">
        <v>33</v>
      </c>
      <c r="H58" s="93" t="s">
        <v>34</v>
      </c>
      <c r="I58" s="90" t="s">
        <v>35</v>
      </c>
      <c r="J58" s="86" t="s">
        <v>36</v>
      </c>
      <c r="K58" s="85" t="s">
        <v>53</v>
      </c>
      <c r="L58" s="88" t="s">
        <v>56</v>
      </c>
    </row>
    <row r="59" spans="1:12" s="53" customFormat="1" ht="24.95" customHeight="1" x14ac:dyDescent="0.25">
      <c r="A59" s="95"/>
      <c r="B59" s="238"/>
      <c r="C59" s="241"/>
      <c r="D59" s="96"/>
      <c r="E59" s="96"/>
      <c r="F59" s="106"/>
      <c r="G59" s="109"/>
      <c r="H59" s="97"/>
      <c r="I59" s="98"/>
      <c r="J59" s="167"/>
      <c r="K59" s="244"/>
      <c r="L59" s="169"/>
    </row>
    <row r="60" spans="1:12" s="53" customFormat="1" ht="24.95" customHeight="1" x14ac:dyDescent="0.25">
      <c r="A60" s="247"/>
      <c r="B60" s="239"/>
      <c r="C60" s="242"/>
      <c r="D60" s="99"/>
      <c r="E60" s="99"/>
      <c r="F60" s="107"/>
      <c r="G60" s="110"/>
      <c r="H60" s="100"/>
      <c r="I60" s="101"/>
      <c r="J60" s="234"/>
      <c r="K60" s="245"/>
      <c r="L60" s="236"/>
    </row>
    <row r="61" spans="1:12" s="53" customFormat="1" ht="24.95" customHeight="1" thickBot="1" x14ac:dyDescent="0.3">
      <c r="A61" s="248"/>
      <c r="B61" s="240"/>
      <c r="C61" s="243"/>
      <c r="D61" s="102"/>
      <c r="E61" s="102"/>
      <c r="F61" s="108"/>
      <c r="G61" s="111"/>
      <c r="H61" s="103"/>
      <c r="I61" s="104"/>
      <c r="J61" s="235"/>
      <c r="K61" s="246"/>
      <c r="L61" s="237"/>
    </row>
    <row r="62" spans="1:12" s="62" customFormat="1" ht="30" customHeight="1" thickBot="1" x14ac:dyDescent="0.25">
      <c r="A62" s="455" t="s">
        <v>345</v>
      </c>
      <c r="B62" s="455"/>
      <c r="C62" s="455"/>
      <c r="D62" s="455"/>
      <c r="E62" s="455"/>
      <c r="F62" s="455"/>
      <c r="G62" s="455"/>
      <c r="H62" s="455"/>
      <c r="I62" s="455"/>
      <c r="J62" s="455"/>
      <c r="K62" s="455"/>
      <c r="L62" s="455"/>
    </row>
    <row r="63" spans="1:12" s="53" customFormat="1" ht="15" customHeight="1" x14ac:dyDescent="0.25">
      <c r="A63" s="426" t="s">
        <v>41</v>
      </c>
      <c r="B63" s="447" t="s">
        <v>51</v>
      </c>
      <c r="C63" s="449" t="s">
        <v>52</v>
      </c>
      <c r="D63" s="451" t="s">
        <v>48</v>
      </c>
      <c r="E63" s="451" t="s">
        <v>50</v>
      </c>
      <c r="F63" s="453" t="s">
        <v>49</v>
      </c>
      <c r="G63" s="440" t="s">
        <v>54</v>
      </c>
      <c r="H63" s="442" t="s">
        <v>55</v>
      </c>
      <c r="I63" s="444" t="s">
        <v>47</v>
      </c>
      <c r="J63" s="434" t="s">
        <v>86</v>
      </c>
      <c r="K63" s="435"/>
      <c r="L63" s="446"/>
    </row>
    <row r="64" spans="1:12" s="53" customFormat="1" ht="65.099999999999994" customHeight="1" x14ac:dyDescent="0.25">
      <c r="A64" s="427"/>
      <c r="B64" s="448"/>
      <c r="C64" s="450"/>
      <c r="D64" s="452"/>
      <c r="E64" s="452"/>
      <c r="F64" s="454"/>
      <c r="G64" s="441"/>
      <c r="H64" s="443"/>
      <c r="I64" s="445"/>
      <c r="J64" s="45" t="s">
        <v>43</v>
      </c>
      <c r="K64" s="46" t="s">
        <v>96</v>
      </c>
      <c r="L64" s="71" t="s">
        <v>44</v>
      </c>
    </row>
    <row r="65" spans="1:12" s="53" customFormat="1" ht="12" customHeight="1" x14ac:dyDescent="0.25">
      <c r="A65" s="87" t="s">
        <v>27</v>
      </c>
      <c r="B65" s="89" t="s">
        <v>28</v>
      </c>
      <c r="C65" s="91" t="s">
        <v>29</v>
      </c>
      <c r="D65" s="94" t="s">
        <v>30</v>
      </c>
      <c r="E65" s="94" t="s">
        <v>31</v>
      </c>
      <c r="F65" s="105" t="s">
        <v>32</v>
      </c>
      <c r="G65" s="92" t="s">
        <v>33</v>
      </c>
      <c r="H65" s="93" t="s">
        <v>34</v>
      </c>
      <c r="I65" s="90" t="s">
        <v>35</v>
      </c>
      <c r="J65" s="86" t="s">
        <v>36</v>
      </c>
      <c r="K65" s="85" t="s">
        <v>53</v>
      </c>
      <c r="L65" s="88" t="s">
        <v>56</v>
      </c>
    </row>
    <row r="66" spans="1:12" s="53" customFormat="1" ht="24.95" customHeight="1" x14ac:dyDescent="0.25">
      <c r="A66" s="95"/>
      <c r="B66" s="238"/>
      <c r="C66" s="241"/>
      <c r="D66" s="96"/>
      <c r="E66" s="96"/>
      <c r="F66" s="106"/>
      <c r="G66" s="109"/>
      <c r="H66" s="97"/>
      <c r="I66" s="98"/>
      <c r="J66" s="167"/>
      <c r="K66" s="244"/>
      <c r="L66" s="169"/>
    </row>
    <row r="67" spans="1:12" s="53" customFormat="1" ht="24.95" customHeight="1" x14ac:dyDescent="0.25">
      <c r="A67" s="247"/>
      <c r="B67" s="239"/>
      <c r="C67" s="242"/>
      <c r="D67" s="99"/>
      <c r="E67" s="99"/>
      <c r="F67" s="107"/>
      <c r="G67" s="110"/>
      <c r="H67" s="100"/>
      <c r="I67" s="101"/>
      <c r="J67" s="234"/>
      <c r="K67" s="245"/>
      <c r="L67" s="236"/>
    </row>
    <row r="68" spans="1:12" s="53" customFormat="1" ht="24.95" customHeight="1" thickBot="1" x14ac:dyDescent="0.3">
      <c r="A68" s="248"/>
      <c r="B68" s="240"/>
      <c r="C68" s="243"/>
      <c r="D68" s="102"/>
      <c r="E68" s="102"/>
      <c r="F68" s="108"/>
      <c r="G68" s="111"/>
      <c r="H68" s="103"/>
      <c r="I68" s="104"/>
      <c r="J68" s="235"/>
      <c r="K68" s="246"/>
      <c r="L68" s="237"/>
    </row>
    <row r="69" spans="1:12" s="53" customFormat="1" ht="24.95" customHeight="1" x14ac:dyDescent="0.25">
      <c r="A69" s="147"/>
      <c r="B69" s="344"/>
      <c r="C69" s="344"/>
      <c r="D69" s="147"/>
      <c r="E69" s="147"/>
      <c r="F69" s="147"/>
      <c r="G69" s="147"/>
      <c r="H69" s="147"/>
      <c r="I69" s="147"/>
      <c r="J69" s="345"/>
      <c r="K69" s="346"/>
      <c r="L69" s="345"/>
    </row>
    <row r="70" spans="1:12" s="53" customFormat="1" ht="24.95" customHeight="1" x14ac:dyDescent="0.25">
      <c r="A70" s="147"/>
      <c r="B70" s="148"/>
      <c r="C70" s="148"/>
      <c r="D70" s="147"/>
      <c r="E70" s="147"/>
      <c r="F70" s="147"/>
      <c r="G70" s="147"/>
      <c r="H70" s="147"/>
      <c r="I70" s="147"/>
      <c r="J70" s="142"/>
      <c r="K70" s="149"/>
      <c r="L70" s="142"/>
    </row>
    <row r="71" spans="1:12" s="19" customFormat="1" ht="20.100000000000001" customHeight="1" x14ac:dyDescent="0.25">
      <c r="A71" s="384" t="s">
        <v>38</v>
      </c>
      <c r="B71" s="384"/>
      <c r="C71" s="384"/>
      <c r="D71" s="384"/>
      <c r="E71" s="384"/>
      <c r="F71" s="384"/>
      <c r="G71" s="384"/>
      <c r="H71" s="384"/>
      <c r="I71" s="384"/>
      <c r="J71" s="384"/>
      <c r="K71" s="384"/>
    </row>
    <row r="72" spans="1:12" s="19" customFormat="1" ht="20.100000000000001" customHeight="1" x14ac:dyDescent="0.25">
      <c r="A72" s="340"/>
      <c r="B72" s="340"/>
      <c r="C72" s="340"/>
      <c r="D72" s="340"/>
      <c r="E72" s="340"/>
      <c r="F72" s="340"/>
      <c r="G72" s="340"/>
      <c r="H72" s="340"/>
      <c r="I72" s="340"/>
      <c r="J72" s="340"/>
      <c r="K72" s="340"/>
    </row>
    <row r="73" spans="1:12" s="62" customFormat="1" ht="15" customHeight="1" x14ac:dyDescent="0.25">
      <c r="A73" s="385" t="s">
        <v>1</v>
      </c>
      <c r="B73" s="385"/>
      <c r="C73" s="420" t="str">
        <f>IF('Príloha č. 1'!$C$6="","",'Príloha č. 1'!$C$6)</f>
        <v/>
      </c>
      <c r="D73" s="420"/>
      <c r="E73" s="70"/>
      <c r="F73" s="70"/>
      <c r="J73" s="63"/>
    </row>
    <row r="74" spans="1:12" s="62" customFormat="1" ht="15" customHeight="1" x14ac:dyDescent="0.25">
      <c r="A74" s="381" t="s">
        <v>2</v>
      </c>
      <c r="B74" s="381"/>
      <c r="C74" s="421" t="str">
        <f>IF('Príloha č. 1'!$C$7="","",'Príloha č. 1'!$C$7)</f>
        <v/>
      </c>
      <c r="D74" s="421"/>
      <c r="E74" s="53"/>
      <c r="F74" s="53"/>
    </row>
    <row r="75" spans="1:12" s="62" customFormat="1" ht="15" customHeight="1" x14ac:dyDescent="0.25">
      <c r="A75" s="381" t="s">
        <v>3</v>
      </c>
      <c r="B75" s="381"/>
      <c r="C75" s="422" t="str">
        <f>IF('Príloha č. 1'!C8:D8="","",'Príloha č. 1'!C8:D8)</f>
        <v/>
      </c>
      <c r="D75" s="422"/>
      <c r="E75" s="53"/>
      <c r="F75" s="53"/>
    </row>
    <row r="76" spans="1:12" s="62" customFormat="1" ht="15" customHeight="1" x14ac:dyDescent="0.25">
      <c r="A76" s="381" t="s">
        <v>4</v>
      </c>
      <c r="B76" s="381"/>
      <c r="C76" s="422" t="str">
        <f>IF('Príloha č. 1'!C9:D9="","",'Príloha č. 1'!C9:D9)</f>
        <v/>
      </c>
      <c r="D76" s="422"/>
      <c r="E76" s="53"/>
      <c r="F76" s="53"/>
    </row>
    <row r="79" spans="1:12" ht="15" customHeight="1" x14ac:dyDescent="0.2">
      <c r="A79" s="41" t="s">
        <v>8</v>
      </c>
      <c r="B79" s="181" t="str">
        <f>IF('Príloha č. 1'!B23:B23="","",'Príloha č. 1'!B23:B23)</f>
        <v/>
      </c>
      <c r="C79" s="341"/>
      <c r="F79" s="41"/>
      <c r="G79" s="41"/>
      <c r="H79" s="41"/>
    </row>
    <row r="80" spans="1:12" ht="15" customHeight="1" x14ac:dyDescent="0.2">
      <c r="A80" s="41" t="s">
        <v>9</v>
      </c>
      <c r="B80" s="32" t="str">
        <f>IF('Príloha č. 1'!B24:B24="","",'Príloha č. 1'!B24:B24)</f>
        <v/>
      </c>
      <c r="C80" s="341"/>
      <c r="F80" s="41"/>
      <c r="G80" s="41"/>
      <c r="H80" s="41"/>
    </row>
    <row r="81" spans="1:12" ht="39.950000000000003" customHeight="1" x14ac:dyDescent="0.2">
      <c r="G81" s="41"/>
      <c r="H81" s="84"/>
      <c r="K81" s="180"/>
      <c r="L81" s="84"/>
    </row>
    <row r="82" spans="1:12" ht="45" customHeight="1" x14ac:dyDescent="0.2">
      <c r="E82" s="67"/>
      <c r="F82" s="67"/>
      <c r="G82" s="419" t="s">
        <v>395</v>
      </c>
      <c r="H82" s="419"/>
      <c r="K82" s="439"/>
      <c r="L82" s="439"/>
    </row>
    <row r="83" spans="1:12" s="64" customFormat="1" x14ac:dyDescent="0.2">
      <c r="A83" s="383" t="s">
        <v>10</v>
      </c>
      <c r="B83" s="383"/>
      <c r="C83" s="338"/>
      <c r="D83" s="67"/>
      <c r="E83" s="341"/>
      <c r="F83" s="341"/>
      <c r="G83" s="341"/>
      <c r="H83" s="341"/>
    </row>
    <row r="84" spans="1:12" s="69" customFormat="1" ht="12" customHeight="1" x14ac:dyDescent="0.2">
      <c r="A84" s="65"/>
      <c r="B84" s="66" t="s">
        <v>11</v>
      </c>
      <c r="C84" s="66"/>
      <c r="D84" s="50"/>
      <c r="E84" s="341"/>
      <c r="F84" s="341"/>
      <c r="G84" s="341"/>
      <c r="H84" s="341"/>
      <c r="I84" s="67"/>
    </row>
  </sheetData>
  <mergeCells count="116">
    <mergeCell ref="A1:B1"/>
    <mergeCell ref="A2:L2"/>
    <mergeCell ref="A3:B3"/>
    <mergeCell ref="A4:L4"/>
    <mergeCell ref="A6:L6"/>
    <mergeCell ref="F14:F15"/>
    <mergeCell ref="G14:G15"/>
    <mergeCell ref="H14:H15"/>
    <mergeCell ref="I14:I15"/>
    <mergeCell ref="J14:L14"/>
    <mergeCell ref="A5:L5"/>
    <mergeCell ref="A20:L20"/>
    <mergeCell ref="G7:G8"/>
    <mergeCell ref="H7:H8"/>
    <mergeCell ref="I7:I8"/>
    <mergeCell ref="J7:L7"/>
    <mergeCell ref="A13:L13"/>
    <mergeCell ref="A14:A15"/>
    <mergeCell ref="B14:B15"/>
    <mergeCell ref="C14:C15"/>
    <mergeCell ref="D14:D15"/>
    <mergeCell ref="E14:E15"/>
    <mergeCell ref="A7:A8"/>
    <mergeCell ref="B7:B8"/>
    <mergeCell ref="C7:C8"/>
    <mergeCell ref="D7:D8"/>
    <mergeCell ref="E7:E8"/>
    <mergeCell ref="F7:F8"/>
    <mergeCell ref="F28:F29"/>
    <mergeCell ref="G28:G29"/>
    <mergeCell ref="H28:H29"/>
    <mergeCell ref="I28:I29"/>
    <mergeCell ref="J28:L28"/>
    <mergeCell ref="A34:L34"/>
    <mergeCell ref="G21:G22"/>
    <mergeCell ref="H21:H22"/>
    <mergeCell ref="I21:I22"/>
    <mergeCell ref="J21:L21"/>
    <mergeCell ref="A27:L27"/>
    <mergeCell ref="A28:A29"/>
    <mergeCell ref="B28:B29"/>
    <mergeCell ref="C28:C29"/>
    <mergeCell ref="D28:D29"/>
    <mergeCell ref="E28:E29"/>
    <mergeCell ref="A21:A22"/>
    <mergeCell ref="B21:B22"/>
    <mergeCell ref="C21:C22"/>
    <mergeCell ref="D21:D22"/>
    <mergeCell ref="E21:E22"/>
    <mergeCell ref="F21:F22"/>
    <mergeCell ref="F42:F43"/>
    <mergeCell ref="G42:G43"/>
    <mergeCell ref="H42:H43"/>
    <mergeCell ref="I42:I43"/>
    <mergeCell ref="J42:L42"/>
    <mergeCell ref="A48:L48"/>
    <mergeCell ref="G35:G36"/>
    <mergeCell ref="H35:H36"/>
    <mergeCell ref="I35:I36"/>
    <mergeCell ref="J35:L35"/>
    <mergeCell ref="A41:L41"/>
    <mergeCell ref="A42:A43"/>
    <mergeCell ref="B42:B43"/>
    <mergeCell ref="C42:C43"/>
    <mergeCell ref="D42:D43"/>
    <mergeCell ref="E42:E43"/>
    <mergeCell ref="A35:A36"/>
    <mergeCell ref="B35:B36"/>
    <mergeCell ref="C35:C36"/>
    <mergeCell ref="D35:D36"/>
    <mergeCell ref="E35:E36"/>
    <mergeCell ref="F35:F36"/>
    <mergeCell ref="F56:F57"/>
    <mergeCell ref="G56:G57"/>
    <mergeCell ref="H56:H57"/>
    <mergeCell ref="I56:I57"/>
    <mergeCell ref="J56:L56"/>
    <mergeCell ref="A62:L62"/>
    <mergeCell ref="G49:G50"/>
    <mergeCell ref="H49:H50"/>
    <mergeCell ref="I49:I50"/>
    <mergeCell ref="J49:L49"/>
    <mergeCell ref="A55:L55"/>
    <mergeCell ref="A56:A57"/>
    <mergeCell ref="B56:B57"/>
    <mergeCell ref="C56:C57"/>
    <mergeCell ref="D56:D57"/>
    <mergeCell ref="E56:E57"/>
    <mergeCell ref="A49:A50"/>
    <mergeCell ref="B49:B50"/>
    <mergeCell ref="C49:C50"/>
    <mergeCell ref="D49:D50"/>
    <mergeCell ref="E49:E50"/>
    <mergeCell ref="F49:F50"/>
    <mergeCell ref="G63:G64"/>
    <mergeCell ref="H63:H64"/>
    <mergeCell ref="I63:I64"/>
    <mergeCell ref="J63:L63"/>
    <mergeCell ref="A71:K71"/>
    <mergeCell ref="A73:B73"/>
    <mergeCell ref="C73:D73"/>
    <mergeCell ref="A63:A64"/>
    <mergeCell ref="B63:B64"/>
    <mergeCell ref="C63:C64"/>
    <mergeCell ref="D63:D64"/>
    <mergeCell ref="E63:E64"/>
    <mergeCell ref="F63:F64"/>
    <mergeCell ref="G82:H82"/>
    <mergeCell ref="K82:L82"/>
    <mergeCell ref="A83:B83"/>
    <mergeCell ref="A74:B74"/>
    <mergeCell ref="C74:D74"/>
    <mergeCell ref="A75:B75"/>
    <mergeCell ref="C75:D75"/>
    <mergeCell ref="A76:B76"/>
    <mergeCell ref="C76:D76"/>
  </mergeCells>
  <conditionalFormatting sqref="B79:B80">
    <cfRule type="containsBlanks" dxfId="19" priority="2">
      <formula>LEN(TRIM(B79))=0</formula>
    </cfRule>
  </conditionalFormatting>
  <conditionalFormatting sqref="C73:D76">
    <cfRule type="containsBlanks" dxfId="18" priority="1">
      <formula>LEN(TRIM(C73))=0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9"/>
  <sheetViews>
    <sheetView showGridLines="0" zoomScale="80" zoomScaleNormal="80" workbookViewId="0">
      <selection activeCell="B7" sqref="B7:B8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341" customWidth="1"/>
    <col min="8" max="8" width="15.7109375" style="341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95" t="s">
        <v>12</v>
      </c>
      <c r="B1" s="395"/>
      <c r="C1" s="339"/>
    </row>
    <row r="2" spans="1:21" ht="1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21" ht="15" customHeight="1" x14ac:dyDescent="0.2">
      <c r="A3" s="456"/>
      <c r="B3" s="456"/>
      <c r="C3" s="341"/>
    </row>
    <row r="4" spans="1:21" s="42" customFormat="1" ht="45" customHeight="1" x14ac:dyDescent="0.25">
      <c r="A4" s="457" t="s">
        <v>46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21" s="23" customFormat="1" ht="25.5" customHeight="1" x14ac:dyDescent="0.2">
      <c r="A5" s="458" t="s">
        <v>381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O5" s="43"/>
      <c r="P5" s="43"/>
      <c r="U5" s="43"/>
    </row>
    <row r="6" spans="1:21" s="62" customFormat="1" ht="32.25" customHeight="1" thickBot="1" x14ac:dyDescent="0.25">
      <c r="A6" s="455" t="s">
        <v>323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21" s="44" customFormat="1" ht="15" customHeight="1" x14ac:dyDescent="0.25">
      <c r="A7" s="426" t="s">
        <v>41</v>
      </c>
      <c r="B7" s="447" t="s">
        <v>51</v>
      </c>
      <c r="C7" s="449" t="s">
        <v>52</v>
      </c>
      <c r="D7" s="451" t="s">
        <v>48</v>
      </c>
      <c r="E7" s="451" t="s">
        <v>50</v>
      </c>
      <c r="F7" s="453" t="s">
        <v>49</v>
      </c>
      <c r="G7" s="440" t="s">
        <v>54</v>
      </c>
      <c r="H7" s="442" t="s">
        <v>55</v>
      </c>
      <c r="I7" s="444" t="s">
        <v>47</v>
      </c>
      <c r="J7" s="434" t="s">
        <v>86</v>
      </c>
      <c r="K7" s="435"/>
      <c r="L7" s="446"/>
    </row>
    <row r="8" spans="1:21" s="44" customFormat="1" ht="65.099999999999994" customHeight="1" x14ac:dyDescent="0.25">
      <c r="A8" s="427"/>
      <c r="B8" s="448"/>
      <c r="C8" s="450"/>
      <c r="D8" s="452"/>
      <c r="E8" s="452"/>
      <c r="F8" s="454"/>
      <c r="G8" s="441"/>
      <c r="H8" s="443"/>
      <c r="I8" s="445"/>
      <c r="J8" s="45" t="s">
        <v>43</v>
      </c>
      <c r="K8" s="46" t="s">
        <v>96</v>
      </c>
      <c r="L8" s="71" t="s">
        <v>44</v>
      </c>
    </row>
    <row r="9" spans="1:21" s="50" customFormat="1" ht="12" customHeight="1" x14ac:dyDescent="0.25">
      <c r="A9" s="87" t="s">
        <v>27</v>
      </c>
      <c r="B9" s="89" t="s">
        <v>28</v>
      </c>
      <c r="C9" s="91" t="s">
        <v>29</v>
      </c>
      <c r="D9" s="94" t="s">
        <v>30</v>
      </c>
      <c r="E9" s="94" t="s">
        <v>31</v>
      </c>
      <c r="F9" s="105" t="s">
        <v>32</v>
      </c>
      <c r="G9" s="92" t="s">
        <v>33</v>
      </c>
      <c r="H9" s="93" t="s">
        <v>34</v>
      </c>
      <c r="I9" s="90" t="s">
        <v>35</v>
      </c>
      <c r="J9" s="86" t="s">
        <v>36</v>
      </c>
      <c r="K9" s="85" t="s">
        <v>53</v>
      </c>
      <c r="L9" s="88" t="s">
        <v>56</v>
      </c>
    </row>
    <row r="10" spans="1:21" s="53" customFormat="1" ht="24.95" customHeight="1" x14ac:dyDescent="0.25">
      <c r="A10" s="95"/>
      <c r="B10" s="238"/>
      <c r="C10" s="241"/>
      <c r="D10" s="96"/>
      <c r="E10" s="96"/>
      <c r="F10" s="106"/>
      <c r="G10" s="109"/>
      <c r="H10" s="97"/>
      <c r="I10" s="98"/>
      <c r="J10" s="167"/>
      <c r="K10" s="244"/>
      <c r="L10" s="169"/>
    </row>
    <row r="11" spans="1:21" s="53" customFormat="1" ht="24.95" customHeight="1" x14ac:dyDescent="0.25">
      <c r="A11" s="247"/>
      <c r="B11" s="239"/>
      <c r="C11" s="242"/>
      <c r="D11" s="99"/>
      <c r="E11" s="99"/>
      <c r="F11" s="107"/>
      <c r="G11" s="110"/>
      <c r="H11" s="100"/>
      <c r="I11" s="101"/>
      <c r="J11" s="234"/>
      <c r="K11" s="245"/>
      <c r="L11" s="236"/>
    </row>
    <row r="12" spans="1:21" s="53" customFormat="1" ht="24.95" customHeight="1" thickBot="1" x14ac:dyDescent="0.3">
      <c r="A12" s="248"/>
      <c r="B12" s="240"/>
      <c r="C12" s="243"/>
      <c r="D12" s="102"/>
      <c r="E12" s="102"/>
      <c r="F12" s="108"/>
      <c r="G12" s="111"/>
      <c r="H12" s="103"/>
      <c r="I12" s="104"/>
      <c r="J12" s="235"/>
      <c r="K12" s="246"/>
      <c r="L12" s="237"/>
    </row>
    <row r="13" spans="1:21" s="62" customFormat="1" ht="30" customHeight="1" thickBot="1" x14ac:dyDescent="0.25">
      <c r="A13" s="455" t="s">
        <v>324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21" s="44" customFormat="1" ht="15" customHeight="1" x14ac:dyDescent="0.25">
      <c r="A14" s="426" t="s">
        <v>41</v>
      </c>
      <c r="B14" s="447" t="s">
        <v>51</v>
      </c>
      <c r="C14" s="449" t="s">
        <v>52</v>
      </c>
      <c r="D14" s="451" t="s">
        <v>48</v>
      </c>
      <c r="E14" s="451" t="s">
        <v>50</v>
      </c>
      <c r="F14" s="453" t="s">
        <v>49</v>
      </c>
      <c r="G14" s="440" t="s">
        <v>54</v>
      </c>
      <c r="H14" s="442" t="s">
        <v>55</v>
      </c>
      <c r="I14" s="444" t="s">
        <v>47</v>
      </c>
      <c r="J14" s="434" t="s">
        <v>86</v>
      </c>
      <c r="K14" s="435"/>
      <c r="L14" s="446"/>
    </row>
    <row r="15" spans="1:21" s="44" customFormat="1" ht="65.099999999999994" customHeight="1" x14ac:dyDescent="0.25">
      <c r="A15" s="427"/>
      <c r="B15" s="448"/>
      <c r="C15" s="450"/>
      <c r="D15" s="452"/>
      <c r="E15" s="452"/>
      <c r="F15" s="454"/>
      <c r="G15" s="441"/>
      <c r="H15" s="443"/>
      <c r="I15" s="445"/>
      <c r="J15" s="45" t="s">
        <v>43</v>
      </c>
      <c r="K15" s="46" t="s">
        <v>96</v>
      </c>
      <c r="L15" s="71" t="s">
        <v>44</v>
      </c>
    </row>
    <row r="16" spans="1:21" s="50" customFormat="1" ht="12" customHeight="1" x14ac:dyDescent="0.25">
      <c r="A16" s="87" t="s">
        <v>27</v>
      </c>
      <c r="B16" s="89" t="s">
        <v>28</v>
      </c>
      <c r="C16" s="91" t="s">
        <v>29</v>
      </c>
      <c r="D16" s="94" t="s">
        <v>30</v>
      </c>
      <c r="E16" s="94" t="s">
        <v>31</v>
      </c>
      <c r="F16" s="105" t="s">
        <v>32</v>
      </c>
      <c r="G16" s="92" t="s">
        <v>33</v>
      </c>
      <c r="H16" s="93" t="s">
        <v>34</v>
      </c>
      <c r="I16" s="90" t="s">
        <v>35</v>
      </c>
      <c r="J16" s="86" t="s">
        <v>36</v>
      </c>
      <c r="K16" s="85" t="s">
        <v>53</v>
      </c>
      <c r="L16" s="88" t="s">
        <v>56</v>
      </c>
    </row>
    <row r="17" spans="1:12" s="53" customFormat="1" ht="24.95" customHeight="1" x14ac:dyDescent="0.25">
      <c r="A17" s="95"/>
      <c r="B17" s="238"/>
      <c r="C17" s="241"/>
      <c r="D17" s="96"/>
      <c r="E17" s="96"/>
      <c r="F17" s="106"/>
      <c r="G17" s="109"/>
      <c r="H17" s="97"/>
      <c r="I17" s="98"/>
      <c r="J17" s="167"/>
      <c r="K17" s="244"/>
      <c r="L17" s="169"/>
    </row>
    <row r="18" spans="1:12" s="53" customFormat="1" ht="24.95" customHeight="1" x14ac:dyDescent="0.25">
      <c r="A18" s="247"/>
      <c r="B18" s="239"/>
      <c r="C18" s="242"/>
      <c r="D18" s="99"/>
      <c r="E18" s="99"/>
      <c r="F18" s="107"/>
      <c r="G18" s="110"/>
      <c r="H18" s="100"/>
      <c r="I18" s="101"/>
      <c r="J18" s="234"/>
      <c r="K18" s="245"/>
      <c r="L18" s="236"/>
    </row>
    <row r="19" spans="1:12" s="53" customFormat="1" ht="24.95" customHeight="1" thickBot="1" x14ac:dyDescent="0.3">
      <c r="A19" s="248"/>
      <c r="B19" s="240"/>
      <c r="C19" s="243"/>
      <c r="D19" s="102"/>
      <c r="E19" s="102"/>
      <c r="F19" s="108"/>
      <c r="G19" s="111"/>
      <c r="H19" s="103"/>
      <c r="I19" s="104"/>
      <c r="J19" s="235"/>
      <c r="K19" s="246"/>
      <c r="L19" s="237"/>
    </row>
    <row r="20" spans="1:12" s="62" customFormat="1" ht="30" customHeight="1" thickBot="1" x14ac:dyDescent="0.25">
      <c r="A20" s="455" t="s">
        <v>338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</row>
    <row r="21" spans="1:12" s="53" customFormat="1" ht="15" customHeight="1" x14ac:dyDescent="0.25">
      <c r="A21" s="426" t="s">
        <v>41</v>
      </c>
      <c r="B21" s="447" t="s">
        <v>51</v>
      </c>
      <c r="C21" s="449" t="s">
        <v>52</v>
      </c>
      <c r="D21" s="451" t="s">
        <v>48</v>
      </c>
      <c r="E21" s="451" t="s">
        <v>50</v>
      </c>
      <c r="F21" s="453" t="s">
        <v>49</v>
      </c>
      <c r="G21" s="440" t="s">
        <v>54</v>
      </c>
      <c r="H21" s="442" t="s">
        <v>55</v>
      </c>
      <c r="I21" s="444" t="s">
        <v>47</v>
      </c>
      <c r="J21" s="434" t="s">
        <v>86</v>
      </c>
      <c r="K21" s="435"/>
      <c r="L21" s="446"/>
    </row>
    <row r="22" spans="1:12" s="53" customFormat="1" ht="65.099999999999994" customHeight="1" x14ac:dyDescent="0.25">
      <c r="A22" s="427"/>
      <c r="B22" s="448"/>
      <c r="C22" s="450"/>
      <c r="D22" s="452"/>
      <c r="E22" s="452"/>
      <c r="F22" s="454"/>
      <c r="G22" s="441"/>
      <c r="H22" s="443"/>
      <c r="I22" s="445"/>
      <c r="J22" s="45" t="s">
        <v>43</v>
      </c>
      <c r="K22" s="46" t="s">
        <v>96</v>
      </c>
      <c r="L22" s="71" t="s">
        <v>44</v>
      </c>
    </row>
    <row r="23" spans="1:12" s="53" customFormat="1" ht="12" customHeight="1" x14ac:dyDescent="0.25">
      <c r="A23" s="87" t="s">
        <v>27</v>
      </c>
      <c r="B23" s="89" t="s">
        <v>28</v>
      </c>
      <c r="C23" s="91" t="s">
        <v>29</v>
      </c>
      <c r="D23" s="94" t="s">
        <v>30</v>
      </c>
      <c r="E23" s="94" t="s">
        <v>31</v>
      </c>
      <c r="F23" s="105" t="s">
        <v>32</v>
      </c>
      <c r="G23" s="92" t="s">
        <v>33</v>
      </c>
      <c r="H23" s="93" t="s">
        <v>34</v>
      </c>
      <c r="I23" s="90" t="s">
        <v>35</v>
      </c>
      <c r="J23" s="86" t="s">
        <v>36</v>
      </c>
      <c r="K23" s="85" t="s">
        <v>53</v>
      </c>
      <c r="L23" s="88" t="s">
        <v>56</v>
      </c>
    </row>
    <row r="24" spans="1:12" s="53" customFormat="1" ht="24.95" customHeight="1" x14ac:dyDescent="0.25">
      <c r="A24" s="95"/>
      <c r="B24" s="238"/>
      <c r="C24" s="241"/>
      <c r="D24" s="96"/>
      <c r="E24" s="96"/>
      <c r="F24" s="106"/>
      <c r="G24" s="109"/>
      <c r="H24" s="97"/>
      <c r="I24" s="98"/>
      <c r="J24" s="167"/>
      <c r="K24" s="244"/>
      <c r="L24" s="169"/>
    </row>
    <row r="25" spans="1:12" s="53" customFormat="1" ht="24.95" customHeight="1" x14ac:dyDescent="0.25">
      <c r="A25" s="247"/>
      <c r="B25" s="239"/>
      <c r="C25" s="242"/>
      <c r="D25" s="99"/>
      <c r="E25" s="99"/>
      <c r="F25" s="107"/>
      <c r="G25" s="110"/>
      <c r="H25" s="100"/>
      <c r="I25" s="101"/>
      <c r="J25" s="234"/>
      <c r="K25" s="245"/>
      <c r="L25" s="236"/>
    </row>
    <row r="26" spans="1:12" s="53" customFormat="1" ht="24.95" customHeight="1" thickBot="1" x14ac:dyDescent="0.3">
      <c r="A26" s="248"/>
      <c r="B26" s="240"/>
      <c r="C26" s="243"/>
      <c r="D26" s="102"/>
      <c r="E26" s="102"/>
      <c r="F26" s="108"/>
      <c r="G26" s="111"/>
      <c r="H26" s="103"/>
      <c r="I26" s="104"/>
      <c r="J26" s="235"/>
      <c r="K26" s="246"/>
      <c r="L26" s="237"/>
    </row>
    <row r="27" spans="1:12" s="62" customFormat="1" ht="30" customHeight="1" thickBot="1" x14ac:dyDescent="0.25">
      <c r="A27" s="455" t="s">
        <v>326</v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</row>
    <row r="28" spans="1:12" s="53" customFormat="1" ht="15" customHeight="1" x14ac:dyDescent="0.25">
      <c r="A28" s="426" t="s">
        <v>41</v>
      </c>
      <c r="B28" s="447" t="s">
        <v>51</v>
      </c>
      <c r="C28" s="449" t="s">
        <v>52</v>
      </c>
      <c r="D28" s="451" t="s">
        <v>48</v>
      </c>
      <c r="E28" s="451" t="s">
        <v>50</v>
      </c>
      <c r="F28" s="453" t="s">
        <v>49</v>
      </c>
      <c r="G28" s="440" t="s">
        <v>54</v>
      </c>
      <c r="H28" s="442" t="s">
        <v>55</v>
      </c>
      <c r="I28" s="444" t="s">
        <v>47</v>
      </c>
      <c r="J28" s="434" t="s">
        <v>86</v>
      </c>
      <c r="K28" s="435"/>
      <c r="L28" s="446"/>
    </row>
    <row r="29" spans="1:12" s="53" customFormat="1" ht="65.099999999999994" customHeight="1" x14ac:dyDescent="0.25">
      <c r="A29" s="427"/>
      <c r="B29" s="448"/>
      <c r="C29" s="450"/>
      <c r="D29" s="452"/>
      <c r="E29" s="452"/>
      <c r="F29" s="454"/>
      <c r="G29" s="441"/>
      <c r="H29" s="443"/>
      <c r="I29" s="445"/>
      <c r="J29" s="45" t="s">
        <v>43</v>
      </c>
      <c r="K29" s="46" t="s">
        <v>96</v>
      </c>
      <c r="L29" s="71" t="s">
        <v>44</v>
      </c>
    </row>
    <row r="30" spans="1:12" s="53" customFormat="1" ht="12" customHeight="1" x14ac:dyDescent="0.25">
      <c r="A30" s="87" t="s">
        <v>27</v>
      </c>
      <c r="B30" s="89" t="s">
        <v>28</v>
      </c>
      <c r="C30" s="91" t="s">
        <v>29</v>
      </c>
      <c r="D30" s="94" t="s">
        <v>30</v>
      </c>
      <c r="E30" s="94" t="s">
        <v>31</v>
      </c>
      <c r="F30" s="105" t="s">
        <v>32</v>
      </c>
      <c r="G30" s="92" t="s">
        <v>33</v>
      </c>
      <c r="H30" s="93" t="s">
        <v>34</v>
      </c>
      <c r="I30" s="90" t="s">
        <v>35</v>
      </c>
      <c r="J30" s="86" t="s">
        <v>36</v>
      </c>
      <c r="K30" s="85" t="s">
        <v>53</v>
      </c>
      <c r="L30" s="88" t="s">
        <v>56</v>
      </c>
    </row>
    <row r="31" spans="1:12" s="53" customFormat="1" ht="24.95" customHeight="1" x14ac:dyDescent="0.25">
      <c r="A31" s="95"/>
      <c r="B31" s="238"/>
      <c r="C31" s="241"/>
      <c r="D31" s="96"/>
      <c r="E31" s="96"/>
      <c r="F31" s="106"/>
      <c r="G31" s="109"/>
      <c r="H31" s="97"/>
      <c r="I31" s="98"/>
      <c r="J31" s="167"/>
      <c r="K31" s="244"/>
      <c r="L31" s="169"/>
    </row>
    <row r="32" spans="1:12" s="53" customFormat="1" ht="24.95" customHeight="1" x14ac:dyDescent="0.25">
      <c r="A32" s="247"/>
      <c r="B32" s="239"/>
      <c r="C32" s="242"/>
      <c r="D32" s="99"/>
      <c r="E32" s="99"/>
      <c r="F32" s="107"/>
      <c r="G32" s="110"/>
      <c r="H32" s="100"/>
      <c r="I32" s="101"/>
      <c r="J32" s="234"/>
      <c r="K32" s="245"/>
      <c r="L32" s="236"/>
    </row>
    <row r="33" spans="1:12" s="53" customFormat="1" ht="24.95" customHeight="1" thickBot="1" x14ac:dyDescent="0.3">
      <c r="A33" s="248"/>
      <c r="B33" s="240"/>
      <c r="C33" s="243"/>
      <c r="D33" s="102"/>
      <c r="E33" s="102"/>
      <c r="F33" s="108"/>
      <c r="G33" s="111"/>
      <c r="H33" s="103"/>
      <c r="I33" s="104"/>
      <c r="J33" s="235"/>
      <c r="K33" s="246"/>
      <c r="L33" s="237"/>
    </row>
    <row r="34" spans="1:12" s="53" customFormat="1" ht="24.95" customHeight="1" x14ac:dyDescent="0.25">
      <c r="A34" s="147"/>
      <c r="B34" s="344"/>
      <c r="C34" s="344"/>
      <c r="D34" s="147"/>
      <c r="E34" s="147"/>
      <c r="F34" s="147"/>
      <c r="G34" s="147"/>
      <c r="H34" s="147"/>
      <c r="I34" s="147"/>
      <c r="J34" s="345"/>
      <c r="K34" s="346"/>
      <c r="L34" s="345"/>
    </row>
    <row r="35" spans="1:12" s="53" customFormat="1" ht="24.95" customHeight="1" x14ac:dyDescent="0.25">
      <c r="A35" s="147"/>
      <c r="B35" s="148"/>
      <c r="C35" s="148"/>
      <c r="D35" s="147"/>
      <c r="E35" s="147"/>
      <c r="F35" s="147"/>
      <c r="G35" s="147"/>
      <c r="H35" s="147"/>
      <c r="I35" s="147"/>
      <c r="J35" s="142"/>
      <c r="K35" s="149"/>
      <c r="L35" s="142"/>
    </row>
    <row r="36" spans="1:12" s="19" customFormat="1" ht="20.100000000000001" customHeight="1" x14ac:dyDescent="0.25">
      <c r="A36" s="384" t="s">
        <v>38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</row>
    <row r="37" spans="1:12" s="19" customFormat="1" ht="20.100000000000001" customHeight="1" x14ac:dyDescent="0.2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</row>
    <row r="38" spans="1:12" s="62" customFormat="1" ht="15" customHeight="1" x14ac:dyDescent="0.25">
      <c r="A38" s="385" t="s">
        <v>1</v>
      </c>
      <c r="B38" s="385"/>
      <c r="C38" s="420" t="str">
        <f>IF('Príloha č. 1'!$C$6="","",'Príloha č. 1'!$C$6)</f>
        <v/>
      </c>
      <c r="D38" s="420"/>
      <c r="E38" s="70"/>
      <c r="F38" s="70"/>
      <c r="J38" s="63"/>
    </row>
    <row r="39" spans="1:12" s="62" customFormat="1" ht="15" customHeight="1" x14ac:dyDescent="0.25">
      <c r="A39" s="381" t="s">
        <v>2</v>
      </c>
      <c r="B39" s="381"/>
      <c r="C39" s="421" t="str">
        <f>IF('Príloha č. 1'!$C$7="","",'Príloha č. 1'!$C$7)</f>
        <v/>
      </c>
      <c r="D39" s="421"/>
      <c r="E39" s="53"/>
      <c r="F39" s="53"/>
    </row>
    <row r="40" spans="1:12" s="62" customFormat="1" ht="15" customHeight="1" x14ac:dyDescent="0.25">
      <c r="A40" s="381" t="s">
        <v>3</v>
      </c>
      <c r="B40" s="381"/>
      <c r="C40" s="422" t="str">
        <f>IF('Príloha č. 1'!C8:D8="","",'Príloha č. 1'!C8:D8)</f>
        <v/>
      </c>
      <c r="D40" s="422"/>
      <c r="E40" s="53"/>
      <c r="F40" s="53"/>
    </row>
    <row r="41" spans="1:12" s="62" customFormat="1" ht="15" customHeight="1" x14ac:dyDescent="0.25">
      <c r="A41" s="381" t="s">
        <v>4</v>
      </c>
      <c r="B41" s="381"/>
      <c r="C41" s="422" t="str">
        <f>IF('Príloha č. 1'!C9:D9="","",'Príloha č. 1'!C9:D9)</f>
        <v/>
      </c>
      <c r="D41" s="422"/>
      <c r="E41" s="53"/>
      <c r="F41" s="53"/>
    </row>
    <row r="44" spans="1:12" ht="15" customHeight="1" x14ac:dyDescent="0.2">
      <c r="A44" s="41" t="s">
        <v>8</v>
      </c>
      <c r="B44" s="181" t="str">
        <f>IF('Príloha č. 1'!B23:B23="","",'Príloha č. 1'!B23:B23)</f>
        <v/>
      </c>
      <c r="C44" s="341"/>
      <c r="F44" s="41"/>
      <c r="G44" s="41"/>
      <c r="H44" s="41"/>
    </row>
    <row r="45" spans="1:12" ht="15" customHeight="1" x14ac:dyDescent="0.2">
      <c r="A45" s="41" t="s">
        <v>9</v>
      </c>
      <c r="B45" s="32" t="str">
        <f>IF('Príloha č. 1'!B24:B24="","",'Príloha č. 1'!B24:B24)</f>
        <v/>
      </c>
      <c r="C45" s="341"/>
      <c r="F45" s="41"/>
      <c r="G45" s="41"/>
      <c r="H45" s="41"/>
    </row>
    <row r="46" spans="1:12" ht="39.950000000000003" customHeight="1" x14ac:dyDescent="0.2">
      <c r="G46" s="41"/>
      <c r="H46" s="84"/>
      <c r="K46" s="180"/>
      <c r="L46" s="84"/>
    </row>
    <row r="47" spans="1:12" ht="45" customHeight="1" x14ac:dyDescent="0.2">
      <c r="E47" s="67"/>
      <c r="F47" s="67"/>
      <c r="G47" s="419" t="s">
        <v>167</v>
      </c>
      <c r="H47" s="419"/>
      <c r="K47" s="439"/>
      <c r="L47" s="439"/>
    </row>
    <row r="48" spans="1:12" s="64" customFormat="1" x14ac:dyDescent="0.2">
      <c r="A48" s="383" t="s">
        <v>10</v>
      </c>
      <c r="B48" s="383"/>
      <c r="C48" s="338"/>
      <c r="D48" s="67"/>
      <c r="E48" s="341"/>
      <c r="F48" s="341"/>
      <c r="G48" s="341"/>
      <c r="H48" s="341"/>
    </row>
    <row r="49" spans="1:9" s="69" customFormat="1" ht="12" customHeight="1" x14ac:dyDescent="0.2">
      <c r="A49" s="65"/>
      <c r="B49" s="66" t="s">
        <v>11</v>
      </c>
      <c r="C49" s="66"/>
      <c r="D49" s="50"/>
      <c r="E49" s="341"/>
      <c r="F49" s="341"/>
      <c r="G49" s="341"/>
      <c r="H49" s="341"/>
      <c r="I49" s="67"/>
    </row>
  </sheetData>
  <mergeCells count="61">
    <mergeCell ref="F7:F8"/>
    <mergeCell ref="A1:B1"/>
    <mergeCell ref="A2:L2"/>
    <mergeCell ref="A3:B3"/>
    <mergeCell ref="A4:L4"/>
    <mergeCell ref="A6:L6"/>
    <mergeCell ref="A5:L5"/>
    <mergeCell ref="A20:L20"/>
    <mergeCell ref="G7:G8"/>
    <mergeCell ref="H7:H8"/>
    <mergeCell ref="I7:I8"/>
    <mergeCell ref="J7:L7"/>
    <mergeCell ref="A13:L13"/>
    <mergeCell ref="A14:A15"/>
    <mergeCell ref="B14:B15"/>
    <mergeCell ref="C14:C15"/>
    <mergeCell ref="D14:D15"/>
    <mergeCell ref="E14:E15"/>
    <mergeCell ref="A7:A8"/>
    <mergeCell ref="B7:B8"/>
    <mergeCell ref="C7:C8"/>
    <mergeCell ref="D7:D8"/>
    <mergeCell ref="E7:E8"/>
    <mergeCell ref="F14:F15"/>
    <mergeCell ref="G14:G15"/>
    <mergeCell ref="H14:H15"/>
    <mergeCell ref="I14:I15"/>
    <mergeCell ref="J14:L14"/>
    <mergeCell ref="G21:G22"/>
    <mergeCell ref="H21:H22"/>
    <mergeCell ref="I21:I22"/>
    <mergeCell ref="J21:L21"/>
    <mergeCell ref="A27:L27"/>
    <mergeCell ref="A21:A22"/>
    <mergeCell ref="B21:B22"/>
    <mergeCell ref="C21:C22"/>
    <mergeCell ref="D21:D22"/>
    <mergeCell ref="E21:E22"/>
    <mergeCell ref="F21:F22"/>
    <mergeCell ref="A36:K36"/>
    <mergeCell ref="A38:B38"/>
    <mergeCell ref="C38:D38"/>
    <mergeCell ref="F28:F29"/>
    <mergeCell ref="G28:G29"/>
    <mergeCell ref="H28:H29"/>
    <mergeCell ref="I28:I29"/>
    <mergeCell ref="J28:L28"/>
    <mergeCell ref="A28:A29"/>
    <mergeCell ref="B28:B29"/>
    <mergeCell ref="C28:C29"/>
    <mergeCell ref="D28:D29"/>
    <mergeCell ref="E28:E29"/>
    <mergeCell ref="G47:H47"/>
    <mergeCell ref="K47:L47"/>
    <mergeCell ref="A48:B48"/>
    <mergeCell ref="A39:B39"/>
    <mergeCell ref="C39:D39"/>
    <mergeCell ref="A40:B40"/>
    <mergeCell ref="C40:D40"/>
    <mergeCell ref="A41:B41"/>
    <mergeCell ref="C41:D41"/>
  </mergeCells>
  <conditionalFormatting sqref="B44:B45">
    <cfRule type="containsBlanks" dxfId="17" priority="2">
      <formula>LEN(TRIM(B44))=0</formula>
    </cfRule>
  </conditionalFormatting>
  <conditionalFormatting sqref="C38:D41">
    <cfRule type="containsBlanks" dxfId="16" priority="1">
      <formula>LEN(TRIM(C38))=0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9"/>
  <sheetViews>
    <sheetView showGridLines="0" zoomScale="80" zoomScaleNormal="80" workbookViewId="0">
      <selection activeCell="O47" sqref="O47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341" customWidth="1"/>
    <col min="8" max="8" width="15.7109375" style="341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95" t="s">
        <v>12</v>
      </c>
      <c r="B1" s="395"/>
      <c r="C1" s="339"/>
    </row>
    <row r="2" spans="1:21" ht="1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21" ht="15" customHeight="1" x14ac:dyDescent="0.2">
      <c r="A3" s="456"/>
      <c r="B3" s="456"/>
      <c r="C3" s="341"/>
    </row>
    <row r="4" spans="1:21" s="42" customFormat="1" ht="45" customHeight="1" x14ac:dyDescent="0.25">
      <c r="A4" s="457" t="s">
        <v>46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21" s="23" customFormat="1" ht="41.25" customHeight="1" x14ac:dyDescent="0.2">
      <c r="A5" s="459" t="s">
        <v>379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O5" s="43"/>
      <c r="P5" s="43"/>
      <c r="U5" s="43"/>
    </row>
    <row r="6" spans="1:21" s="62" customFormat="1" ht="33" customHeight="1" thickBot="1" x14ac:dyDescent="0.25">
      <c r="A6" s="455" t="s">
        <v>346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21" s="44" customFormat="1" ht="15" customHeight="1" x14ac:dyDescent="0.25">
      <c r="A7" s="426" t="s">
        <v>41</v>
      </c>
      <c r="B7" s="447" t="s">
        <v>51</v>
      </c>
      <c r="C7" s="449" t="s">
        <v>52</v>
      </c>
      <c r="D7" s="451" t="s">
        <v>48</v>
      </c>
      <c r="E7" s="451" t="s">
        <v>50</v>
      </c>
      <c r="F7" s="453" t="s">
        <v>49</v>
      </c>
      <c r="G7" s="440" t="s">
        <v>54</v>
      </c>
      <c r="H7" s="442" t="s">
        <v>55</v>
      </c>
      <c r="I7" s="444" t="s">
        <v>47</v>
      </c>
      <c r="J7" s="434" t="s">
        <v>86</v>
      </c>
      <c r="K7" s="435"/>
      <c r="L7" s="446"/>
    </row>
    <row r="8" spans="1:21" s="44" customFormat="1" ht="65.099999999999994" customHeight="1" x14ac:dyDescent="0.25">
      <c r="A8" s="427"/>
      <c r="B8" s="448"/>
      <c r="C8" s="450"/>
      <c r="D8" s="452"/>
      <c r="E8" s="452"/>
      <c r="F8" s="454"/>
      <c r="G8" s="441"/>
      <c r="H8" s="443"/>
      <c r="I8" s="445"/>
      <c r="J8" s="45" t="s">
        <v>43</v>
      </c>
      <c r="K8" s="46" t="s">
        <v>96</v>
      </c>
      <c r="L8" s="71" t="s">
        <v>44</v>
      </c>
    </row>
    <row r="9" spans="1:21" s="50" customFormat="1" ht="12" customHeight="1" x14ac:dyDescent="0.25">
      <c r="A9" s="87" t="s">
        <v>27</v>
      </c>
      <c r="B9" s="89" t="s">
        <v>28</v>
      </c>
      <c r="C9" s="91" t="s">
        <v>29</v>
      </c>
      <c r="D9" s="94" t="s">
        <v>30</v>
      </c>
      <c r="E9" s="94" t="s">
        <v>31</v>
      </c>
      <c r="F9" s="105" t="s">
        <v>32</v>
      </c>
      <c r="G9" s="92" t="s">
        <v>33</v>
      </c>
      <c r="H9" s="93" t="s">
        <v>34</v>
      </c>
      <c r="I9" s="90" t="s">
        <v>35</v>
      </c>
      <c r="J9" s="86" t="s">
        <v>36</v>
      </c>
      <c r="K9" s="85" t="s">
        <v>53</v>
      </c>
      <c r="L9" s="88" t="s">
        <v>56</v>
      </c>
    </row>
    <row r="10" spans="1:21" s="53" customFormat="1" ht="24.95" customHeight="1" x14ac:dyDescent="0.25">
      <c r="A10" s="95"/>
      <c r="B10" s="238"/>
      <c r="C10" s="241"/>
      <c r="D10" s="96"/>
      <c r="E10" s="96"/>
      <c r="F10" s="106"/>
      <c r="G10" s="109"/>
      <c r="H10" s="97"/>
      <c r="I10" s="98"/>
      <c r="J10" s="167"/>
      <c r="K10" s="244"/>
      <c r="L10" s="169"/>
    </row>
    <row r="11" spans="1:21" s="53" customFormat="1" ht="24.95" customHeight="1" x14ac:dyDescent="0.25">
      <c r="A11" s="247"/>
      <c r="B11" s="239"/>
      <c r="C11" s="242"/>
      <c r="D11" s="99"/>
      <c r="E11" s="99"/>
      <c r="F11" s="107"/>
      <c r="G11" s="110"/>
      <c r="H11" s="100"/>
      <c r="I11" s="101"/>
      <c r="J11" s="234"/>
      <c r="K11" s="245"/>
      <c r="L11" s="236"/>
    </row>
    <row r="12" spans="1:21" s="53" customFormat="1" ht="24.95" customHeight="1" thickBot="1" x14ac:dyDescent="0.3">
      <c r="A12" s="248"/>
      <c r="B12" s="240"/>
      <c r="C12" s="243"/>
      <c r="D12" s="102"/>
      <c r="E12" s="102"/>
      <c r="F12" s="108"/>
      <c r="G12" s="111"/>
      <c r="H12" s="103"/>
      <c r="I12" s="104"/>
      <c r="J12" s="235"/>
      <c r="K12" s="246"/>
      <c r="L12" s="237"/>
    </row>
    <row r="13" spans="1:21" s="62" customFormat="1" ht="30" customHeight="1" thickBot="1" x14ac:dyDescent="0.25">
      <c r="A13" s="455" t="s">
        <v>416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21" s="44" customFormat="1" ht="15" customHeight="1" x14ac:dyDescent="0.25">
      <c r="A14" s="426" t="s">
        <v>41</v>
      </c>
      <c r="B14" s="447" t="s">
        <v>51</v>
      </c>
      <c r="C14" s="449" t="s">
        <v>52</v>
      </c>
      <c r="D14" s="451" t="s">
        <v>48</v>
      </c>
      <c r="E14" s="451" t="s">
        <v>50</v>
      </c>
      <c r="F14" s="453" t="s">
        <v>49</v>
      </c>
      <c r="G14" s="440" t="s">
        <v>54</v>
      </c>
      <c r="H14" s="442" t="s">
        <v>55</v>
      </c>
      <c r="I14" s="444" t="s">
        <v>47</v>
      </c>
      <c r="J14" s="434" t="s">
        <v>86</v>
      </c>
      <c r="K14" s="435"/>
      <c r="L14" s="446"/>
    </row>
    <row r="15" spans="1:21" s="44" customFormat="1" ht="65.099999999999994" customHeight="1" x14ac:dyDescent="0.25">
      <c r="A15" s="427"/>
      <c r="B15" s="448"/>
      <c r="C15" s="450"/>
      <c r="D15" s="452"/>
      <c r="E15" s="452"/>
      <c r="F15" s="454"/>
      <c r="G15" s="441"/>
      <c r="H15" s="443"/>
      <c r="I15" s="445"/>
      <c r="J15" s="45" t="s">
        <v>43</v>
      </c>
      <c r="K15" s="46" t="s">
        <v>96</v>
      </c>
      <c r="L15" s="71" t="s">
        <v>44</v>
      </c>
    </row>
    <row r="16" spans="1:21" s="50" customFormat="1" ht="12" customHeight="1" x14ac:dyDescent="0.25">
      <c r="A16" s="87" t="s">
        <v>27</v>
      </c>
      <c r="B16" s="89" t="s">
        <v>28</v>
      </c>
      <c r="C16" s="91" t="s">
        <v>29</v>
      </c>
      <c r="D16" s="94" t="s">
        <v>30</v>
      </c>
      <c r="E16" s="94" t="s">
        <v>31</v>
      </c>
      <c r="F16" s="105" t="s">
        <v>32</v>
      </c>
      <c r="G16" s="92" t="s">
        <v>33</v>
      </c>
      <c r="H16" s="93" t="s">
        <v>34</v>
      </c>
      <c r="I16" s="90" t="s">
        <v>35</v>
      </c>
      <c r="J16" s="86" t="s">
        <v>36</v>
      </c>
      <c r="K16" s="85" t="s">
        <v>53</v>
      </c>
      <c r="L16" s="88" t="s">
        <v>56</v>
      </c>
    </row>
    <row r="17" spans="1:12" s="53" customFormat="1" ht="24.95" customHeight="1" x14ac:dyDescent="0.25">
      <c r="A17" s="95"/>
      <c r="B17" s="238"/>
      <c r="C17" s="241"/>
      <c r="D17" s="96"/>
      <c r="E17" s="96"/>
      <c r="F17" s="106"/>
      <c r="G17" s="109"/>
      <c r="H17" s="97"/>
      <c r="I17" s="98"/>
      <c r="J17" s="167"/>
      <c r="K17" s="244"/>
      <c r="L17" s="169"/>
    </row>
    <row r="18" spans="1:12" s="53" customFormat="1" ht="24.95" customHeight="1" x14ac:dyDescent="0.25">
      <c r="A18" s="247"/>
      <c r="B18" s="239"/>
      <c r="C18" s="242"/>
      <c r="D18" s="99"/>
      <c r="E18" s="99"/>
      <c r="F18" s="107"/>
      <c r="G18" s="110"/>
      <c r="H18" s="100"/>
      <c r="I18" s="101"/>
      <c r="J18" s="234"/>
      <c r="K18" s="245"/>
      <c r="L18" s="236"/>
    </row>
    <row r="19" spans="1:12" s="53" customFormat="1" ht="24.95" customHeight="1" thickBot="1" x14ac:dyDescent="0.3">
      <c r="A19" s="248"/>
      <c r="B19" s="240"/>
      <c r="C19" s="243"/>
      <c r="D19" s="102"/>
      <c r="E19" s="102"/>
      <c r="F19" s="108"/>
      <c r="G19" s="111"/>
      <c r="H19" s="103"/>
      <c r="I19" s="104"/>
      <c r="J19" s="235"/>
      <c r="K19" s="246"/>
      <c r="L19" s="237"/>
    </row>
    <row r="20" spans="1:12" s="62" customFormat="1" ht="30" customHeight="1" thickBot="1" x14ac:dyDescent="0.25">
      <c r="A20" s="455" t="s">
        <v>347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</row>
    <row r="21" spans="1:12" s="53" customFormat="1" ht="15" customHeight="1" x14ac:dyDescent="0.25">
      <c r="A21" s="426" t="s">
        <v>41</v>
      </c>
      <c r="B21" s="447" t="s">
        <v>51</v>
      </c>
      <c r="C21" s="449" t="s">
        <v>52</v>
      </c>
      <c r="D21" s="451" t="s">
        <v>48</v>
      </c>
      <c r="E21" s="451" t="s">
        <v>50</v>
      </c>
      <c r="F21" s="453" t="s">
        <v>49</v>
      </c>
      <c r="G21" s="440" t="s">
        <v>54</v>
      </c>
      <c r="H21" s="442" t="s">
        <v>55</v>
      </c>
      <c r="I21" s="444" t="s">
        <v>47</v>
      </c>
      <c r="J21" s="434" t="s">
        <v>86</v>
      </c>
      <c r="K21" s="435"/>
      <c r="L21" s="446"/>
    </row>
    <row r="22" spans="1:12" s="53" customFormat="1" ht="65.099999999999994" customHeight="1" x14ac:dyDescent="0.25">
      <c r="A22" s="427"/>
      <c r="B22" s="448"/>
      <c r="C22" s="450"/>
      <c r="D22" s="452"/>
      <c r="E22" s="452"/>
      <c r="F22" s="454"/>
      <c r="G22" s="441"/>
      <c r="H22" s="443"/>
      <c r="I22" s="445"/>
      <c r="J22" s="45" t="s">
        <v>43</v>
      </c>
      <c r="K22" s="46" t="s">
        <v>96</v>
      </c>
      <c r="L22" s="71" t="s">
        <v>44</v>
      </c>
    </row>
    <row r="23" spans="1:12" s="53" customFormat="1" ht="12" customHeight="1" x14ac:dyDescent="0.25">
      <c r="A23" s="87" t="s">
        <v>27</v>
      </c>
      <c r="B23" s="89" t="s">
        <v>28</v>
      </c>
      <c r="C23" s="91" t="s">
        <v>29</v>
      </c>
      <c r="D23" s="94" t="s">
        <v>30</v>
      </c>
      <c r="E23" s="94" t="s">
        <v>31</v>
      </c>
      <c r="F23" s="105" t="s">
        <v>32</v>
      </c>
      <c r="G23" s="92" t="s">
        <v>33</v>
      </c>
      <c r="H23" s="93" t="s">
        <v>34</v>
      </c>
      <c r="I23" s="90" t="s">
        <v>35</v>
      </c>
      <c r="J23" s="86" t="s">
        <v>36</v>
      </c>
      <c r="K23" s="85" t="s">
        <v>53</v>
      </c>
      <c r="L23" s="88" t="s">
        <v>56</v>
      </c>
    </row>
    <row r="24" spans="1:12" s="53" customFormat="1" ht="24.95" customHeight="1" x14ac:dyDescent="0.25">
      <c r="A24" s="95"/>
      <c r="B24" s="238"/>
      <c r="C24" s="241"/>
      <c r="D24" s="96"/>
      <c r="E24" s="96"/>
      <c r="F24" s="106"/>
      <c r="G24" s="109"/>
      <c r="H24" s="97"/>
      <c r="I24" s="98"/>
      <c r="J24" s="167"/>
      <c r="K24" s="244"/>
      <c r="L24" s="169"/>
    </row>
    <row r="25" spans="1:12" s="53" customFormat="1" ht="24.95" customHeight="1" x14ac:dyDescent="0.25">
      <c r="A25" s="247"/>
      <c r="B25" s="239"/>
      <c r="C25" s="242"/>
      <c r="D25" s="99"/>
      <c r="E25" s="99"/>
      <c r="F25" s="107"/>
      <c r="G25" s="110"/>
      <c r="H25" s="100"/>
      <c r="I25" s="101"/>
      <c r="J25" s="234"/>
      <c r="K25" s="245"/>
      <c r="L25" s="236"/>
    </row>
    <row r="26" spans="1:12" s="53" customFormat="1" ht="24.95" customHeight="1" thickBot="1" x14ac:dyDescent="0.3">
      <c r="A26" s="248"/>
      <c r="B26" s="240"/>
      <c r="C26" s="243"/>
      <c r="D26" s="102"/>
      <c r="E26" s="102"/>
      <c r="F26" s="108"/>
      <c r="G26" s="111"/>
      <c r="H26" s="103"/>
      <c r="I26" s="104"/>
      <c r="J26" s="235"/>
      <c r="K26" s="246"/>
      <c r="L26" s="237"/>
    </row>
    <row r="27" spans="1:12" s="62" customFormat="1" ht="30" customHeight="1" thickBot="1" x14ac:dyDescent="0.25">
      <c r="A27" s="455" t="s">
        <v>326</v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</row>
    <row r="28" spans="1:12" s="53" customFormat="1" ht="15" customHeight="1" x14ac:dyDescent="0.25">
      <c r="A28" s="426" t="s">
        <v>41</v>
      </c>
      <c r="B28" s="447" t="s">
        <v>51</v>
      </c>
      <c r="C28" s="449" t="s">
        <v>52</v>
      </c>
      <c r="D28" s="451" t="s">
        <v>48</v>
      </c>
      <c r="E28" s="451" t="s">
        <v>50</v>
      </c>
      <c r="F28" s="453" t="s">
        <v>49</v>
      </c>
      <c r="G28" s="440" t="s">
        <v>54</v>
      </c>
      <c r="H28" s="442" t="s">
        <v>55</v>
      </c>
      <c r="I28" s="444" t="s">
        <v>47</v>
      </c>
      <c r="J28" s="434" t="s">
        <v>86</v>
      </c>
      <c r="K28" s="435"/>
      <c r="L28" s="446"/>
    </row>
    <row r="29" spans="1:12" s="53" customFormat="1" ht="65.099999999999994" customHeight="1" x14ac:dyDescent="0.25">
      <c r="A29" s="427"/>
      <c r="B29" s="448"/>
      <c r="C29" s="450"/>
      <c r="D29" s="452"/>
      <c r="E29" s="452"/>
      <c r="F29" s="454"/>
      <c r="G29" s="441"/>
      <c r="H29" s="443"/>
      <c r="I29" s="445"/>
      <c r="J29" s="45" t="s">
        <v>43</v>
      </c>
      <c r="K29" s="46" t="s">
        <v>96</v>
      </c>
      <c r="L29" s="71" t="s">
        <v>44</v>
      </c>
    </row>
    <row r="30" spans="1:12" s="53" customFormat="1" ht="12" customHeight="1" x14ac:dyDescent="0.25">
      <c r="A30" s="87" t="s">
        <v>27</v>
      </c>
      <c r="B30" s="89" t="s">
        <v>28</v>
      </c>
      <c r="C30" s="91" t="s">
        <v>29</v>
      </c>
      <c r="D30" s="94" t="s">
        <v>30</v>
      </c>
      <c r="E30" s="94" t="s">
        <v>31</v>
      </c>
      <c r="F30" s="105" t="s">
        <v>32</v>
      </c>
      <c r="G30" s="92" t="s">
        <v>33</v>
      </c>
      <c r="H30" s="93" t="s">
        <v>34</v>
      </c>
      <c r="I30" s="90" t="s">
        <v>35</v>
      </c>
      <c r="J30" s="86" t="s">
        <v>36</v>
      </c>
      <c r="K30" s="85" t="s">
        <v>53</v>
      </c>
      <c r="L30" s="88" t="s">
        <v>56</v>
      </c>
    </row>
    <row r="31" spans="1:12" s="53" customFormat="1" ht="24.95" customHeight="1" x14ac:dyDescent="0.25">
      <c r="A31" s="95"/>
      <c r="B31" s="238"/>
      <c r="C31" s="241"/>
      <c r="D31" s="96"/>
      <c r="E31" s="96"/>
      <c r="F31" s="106"/>
      <c r="G31" s="109"/>
      <c r="H31" s="97"/>
      <c r="I31" s="98"/>
      <c r="J31" s="167"/>
      <c r="K31" s="244"/>
      <c r="L31" s="169"/>
    </row>
    <row r="32" spans="1:12" s="53" customFormat="1" ht="24.95" customHeight="1" x14ac:dyDescent="0.25">
      <c r="A32" s="247"/>
      <c r="B32" s="239"/>
      <c r="C32" s="242"/>
      <c r="D32" s="99"/>
      <c r="E32" s="99"/>
      <c r="F32" s="107"/>
      <c r="G32" s="110"/>
      <c r="H32" s="100"/>
      <c r="I32" s="101"/>
      <c r="J32" s="234"/>
      <c r="K32" s="245"/>
      <c r="L32" s="236"/>
    </row>
    <row r="33" spans="1:12" s="53" customFormat="1" ht="24.95" customHeight="1" thickBot="1" x14ac:dyDescent="0.3">
      <c r="A33" s="248"/>
      <c r="B33" s="240"/>
      <c r="C33" s="243"/>
      <c r="D33" s="102"/>
      <c r="E33" s="102"/>
      <c r="F33" s="108"/>
      <c r="G33" s="111"/>
      <c r="H33" s="103"/>
      <c r="I33" s="104"/>
      <c r="J33" s="235"/>
      <c r="K33" s="246"/>
      <c r="L33" s="237"/>
    </row>
    <row r="34" spans="1:12" s="53" customFormat="1" ht="24.95" customHeight="1" x14ac:dyDescent="0.25">
      <c r="A34" s="147"/>
      <c r="B34" s="344"/>
      <c r="C34" s="344"/>
      <c r="D34" s="147"/>
      <c r="E34" s="147"/>
      <c r="F34" s="147"/>
      <c r="G34" s="147"/>
      <c r="H34" s="147"/>
      <c r="I34" s="147"/>
      <c r="J34" s="345"/>
      <c r="K34" s="346"/>
      <c r="L34" s="345"/>
    </row>
    <row r="35" spans="1:12" s="53" customFormat="1" ht="24.95" customHeight="1" x14ac:dyDescent="0.25">
      <c r="A35" s="147"/>
      <c r="B35" s="148"/>
      <c r="C35" s="148"/>
      <c r="D35" s="147"/>
      <c r="E35" s="147"/>
      <c r="F35" s="147"/>
      <c r="G35" s="147"/>
      <c r="H35" s="147"/>
      <c r="I35" s="147"/>
      <c r="J35" s="142"/>
      <c r="K35" s="149"/>
      <c r="L35" s="142"/>
    </row>
    <row r="36" spans="1:12" s="19" customFormat="1" ht="20.100000000000001" customHeight="1" x14ac:dyDescent="0.25">
      <c r="A36" s="384" t="s">
        <v>38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</row>
    <row r="37" spans="1:12" s="19" customFormat="1" ht="20.100000000000001" customHeight="1" x14ac:dyDescent="0.2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</row>
    <row r="38" spans="1:12" s="62" customFormat="1" ht="15" customHeight="1" x14ac:dyDescent="0.25">
      <c r="A38" s="385" t="s">
        <v>1</v>
      </c>
      <c r="B38" s="385"/>
      <c r="C38" s="420" t="str">
        <f>IF('Príloha č. 1'!$C$6="","",'Príloha č. 1'!$C$6)</f>
        <v/>
      </c>
      <c r="D38" s="420"/>
      <c r="E38" s="70"/>
      <c r="F38" s="70"/>
      <c r="J38" s="63"/>
    </row>
    <row r="39" spans="1:12" s="62" customFormat="1" ht="15" customHeight="1" x14ac:dyDescent="0.25">
      <c r="A39" s="381" t="s">
        <v>2</v>
      </c>
      <c r="B39" s="381"/>
      <c r="C39" s="421" t="str">
        <f>IF('Príloha č. 1'!$C$7="","",'Príloha č. 1'!$C$7)</f>
        <v/>
      </c>
      <c r="D39" s="421"/>
      <c r="E39" s="53"/>
      <c r="F39" s="53"/>
    </row>
    <row r="40" spans="1:12" s="62" customFormat="1" ht="15" customHeight="1" x14ac:dyDescent="0.25">
      <c r="A40" s="381" t="s">
        <v>3</v>
      </c>
      <c r="B40" s="381"/>
      <c r="C40" s="422" t="str">
        <f>IF('Príloha č. 1'!C8:D8="","",'Príloha č. 1'!C8:D8)</f>
        <v/>
      </c>
      <c r="D40" s="422"/>
      <c r="E40" s="53"/>
      <c r="F40" s="53"/>
    </row>
    <row r="41" spans="1:12" s="62" customFormat="1" ht="15" customHeight="1" x14ac:dyDescent="0.25">
      <c r="A41" s="381" t="s">
        <v>4</v>
      </c>
      <c r="B41" s="381"/>
      <c r="C41" s="422" t="str">
        <f>IF('Príloha č. 1'!C9:D9="","",'Príloha č. 1'!C9:D9)</f>
        <v/>
      </c>
      <c r="D41" s="422"/>
      <c r="E41" s="53"/>
      <c r="F41" s="53"/>
    </row>
    <row r="44" spans="1:12" ht="15" customHeight="1" x14ac:dyDescent="0.2">
      <c r="A44" s="41" t="s">
        <v>8</v>
      </c>
      <c r="B44" s="181" t="str">
        <f>IF('Príloha č. 1'!B23:B23="","",'Príloha č. 1'!B23:B23)</f>
        <v/>
      </c>
      <c r="C44" s="341"/>
      <c r="F44" s="41"/>
      <c r="G44" s="41"/>
      <c r="H44" s="41"/>
    </row>
    <row r="45" spans="1:12" ht="15" customHeight="1" x14ac:dyDescent="0.2">
      <c r="A45" s="41" t="s">
        <v>9</v>
      </c>
      <c r="B45" s="32" t="str">
        <f>IF('Príloha č. 1'!B24:B24="","",'Príloha č. 1'!B24:B24)</f>
        <v/>
      </c>
      <c r="C45" s="341"/>
      <c r="F45" s="41"/>
      <c r="G45" s="41"/>
      <c r="H45" s="41"/>
    </row>
    <row r="46" spans="1:12" ht="39.950000000000003" customHeight="1" x14ac:dyDescent="0.2">
      <c r="G46" s="41"/>
      <c r="H46" s="84"/>
      <c r="K46" s="180"/>
      <c r="L46" s="84"/>
    </row>
    <row r="47" spans="1:12" ht="45" customHeight="1" x14ac:dyDescent="0.2">
      <c r="E47" s="67"/>
      <c r="F47" s="67"/>
      <c r="G47" s="419" t="s">
        <v>395</v>
      </c>
      <c r="H47" s="419"/>
      <c r="K47" s="439"/>
      <c r="L47" s="439"/>
    </row>
    <row r="48" spans="1:12" s="64" customFormat="1" x14ac:dyDescent="0.2">
      <c r="A48" s="383" t="s">
        <v>10</v>
      </c>
      <c r="B48" s="383"/>
      <c r="C48" s="338"/>
      <c r="D48" s="67"/>
      <c r="E48" s="341"/>
      <c r="F48" s="341"/>
      <c r="G48" s="341"/>
      <c r="H48" s="341"/>
    </row>
    <row r="49" spans="1:9" s="69" customFormat="1" ht="12" customHeight="1" x14ac:dyDescent="0.2">
      <c r="A49" s="65"/>
      <c r="B49" s="66" t="s">
        <v>11</v>
      </c>
      <c r="C49" s="66"/>
      <c r="D49" s="50"/>
      <c r="E49" s="341"/>
      <c r="F49" s="341"/>
      <c r="G49" s="341"/>
      <c r="H49" s="341"/>
      <c r="I49" s="67"/>
    </row>
  </sheetData>
  <mergeCells count="61">
    <mergeCell ref="F7:F8"/>
    <mergeCell ref="A1:B1"/>
    <mergeCell ref="A2:L2"/>
    <mergeCell ref="A3:B3"/>
    <mergeCell ref="A4:L4"/>
    <mergeCell ref="A6:L6"/>
    <mergeCell ref="A5:L5"/>
    <mergeCell ref="A20:L20"/>
    <mergeCell ref="G7:G8"/>
    <mergeCell ref="H7:H8"/>
    <mergeCell ref="I7:I8"/>
    <mergeCell ref="J7:L7"/>
    <mergeCell ref="A13:L13"/>
    <mergeCell ref="A14:A15"/>
    <mergeCell ref="B14:B15"/>
    <mergeCell ref="C14:C15"/>
    <mergeCell ref="D14:D15"/>
    <mergeCell ref="E14:E15"/>
    <mergeCell ref="A7:A8"/>
    <mergeCell ref="B7:B8"/>
    <mergeCell ref="C7:C8"/>
    <mergeCell ref="D7:D8"/>
    <mergeCell ref="E7:E8"/>
    <mergeCell ref="F14:F15"/>
    <mergeCell ref="G14:G15"/>
    <mergeCell ref="H14:H15"/>
    <mergeCell ref="I14:I15"/>
    <mergeCell ref="J14:L14"/>
    <mergeCell ref="G21:G22"/>
    <mergeCell ref="H21:H22"/>
    <mergeCell ref="I21:I22"/>
    <mergeCell ref="J21:L21"/>
    <mergeCell ref="A27:L27"/>
    <mergeCell ref="A21:A22"/>
    <mergeCell ref="B21:B22"/>
    <mergeCell ref="C21:C22"/>
    <mergeCell ref="D21:D22"/>
    <mergeCell ref="E21:E22"/>
    <mergeCell ref="F21:F22"/>
    <mergeCell ref="A36:K36"/>
    <mergeCell ref="A38:B38"/>
    <mergeCell ref="C38:D38"/>
    <mergeCell ref="F28:F29"/>
    <mergeCell ref="G28:G29"/>
    <mergeCell ref="H28:H29"/>
    <mergeCell ref="I28:I29"/>
    <mergeCell ref="J28:L28"/>
    <mergeCell ref="A28:A29"/>
    <mergeCell ref="B28:B29"/>
    <mergeCell ref="C28:C29"/>
    <mergeCell ref="D28:D29"/>
    <mergeCell ref="E28:E29"/>
    <mergeCell ref="G47:H47"/>
    <mergeCell ref="K47:L47"/>
    <mergeCell ref="A48:B48"/>
    <mergeCell ref="A39:B39"/>
    <mergeCell ref="C39:D39"/>
    <mergeCell ref="A40:B40"/>
    <mergeCell ref="C40:D40"/>
    <mergeCell ref="A41:B41"/>
    <mergeCell ref="C41:D41"/>
  </mergeCells>
  <conditionalFormatting sqref="B44:B45">
    <cfRule type="containsBlanks" dxfId="15" priority="2">
      <formula>LEN(TRIM(B44))=0</formula>
    </cfRule>
  </conditionalFormatting>
  <conditionalFormatting sqref="C38:D41">
    <cfRule type="containsBlanks" dxfId="14" priority="1">
      <formula>LEN(TRIM(C38))=0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5"/>
  <sheetViews>
    <sheetView showGridLines="0" zoomScale="80" zoomScaleNormal="80" workbookViewId="0">
      <selection activeCell="Q36" sqref="Q36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341" customWidth="1"/>
    <col min="8" max="8" width="15.7109375" style="341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95" t="s">
        <v>12</v>
      </c>
      <c r="B1" s="395"/>
      <c r="C1" s="339"/>
    </row>
    <row r="2" spans="1:21" ht="1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21" ht="15" customHeight="1" x14ac:dyDescent="0.2">
      <c r="A3" s="456"/>
      <c r="B3" s="456"/>
      <c r="C3" s="341"/>
    </row>
    <row r="4" spans="1:21" s="42" customFormat="1" ht="45" customHeight="1" x14ac:dyDescent="0.25">
      <c r="A4" s="457" t="s">
        <v>46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21" s="23" customFormat="1" ht="27.75" customHeight="1" x14ac:dyDescent="0.2">
      <c r="A5" s="459" t="s">
        <v>248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O5" s="43"/>
      <c r="P5" s="43"/>
      <c r="U5" s="43"/>
    </row>
    <row r="6" spans="1:21" s="62" customFormat="1" ht="32.25" customHeight="1" thickBot="1" x14ac:dyDescent="0.25">
      <c r="A6" s="455" t="s">
        <v>348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21" s="44" customFormat="1" ht="15" customHeight="1" x14ac:dyDescent="0.25">
      <c r="A7" s="426" t="s">
        <v>41</v>
      </c>
      <c r="B7" s="447" t="s">
        <v>51</v>
      </c>
      <c r="C7" s="449" t="s">
        <v>52</v>
      </c>
      <c r="D7" s="451" t="s">
        <v>48</v>
      </c>
      <c r="E7" s="451" t="s">
        <v>50</v>
      </c>
      <c r="F7" s="453" t="s">
        <v>49</v>
      </c>
      <c r="G7" s="440" t="s">
        <v>54</v>
      </c>
      <c r="H7" s="442" t="s">
        <v>55</v>
      </c>
      <c r="I7" s="444" t="s">
        <v>47</v>
      </c>
      <c r="J7" s="434" t="s">
        <v>86</v>
      </c>
      <c r="K7" s="435"/>
      <c r="L7" s="446"/>
    </row>
    <row r="8" spans="1:21" s="44" customFormat="1" ht="65.099999999999994" customHeight="1" x14ac:dyDescent="0.25">
      <c r="A8" s="427"/>
      <c r="B8" s="448"/>
      <c r="C8" s="450"/>
      <c r="D8" s="452"/>
      <c r="E8" s="452"/>
      <c r="F8" s="454"/>
      <c r="G8" s="441"/>
      <c r="H8" s="443"/>
      <c r="I8" s="445"/>
      <c r="J8" s="45" t="s">
        <v>43</v>
      </c>
      <c r="K8" s="46" t="s">
        <v>96</v>
      </c>
      <c r="L8" s="71" t="s">
        <v>44</v>
      </c>
    </row>
    <row r="9" spans="1:21" s="50" customFormat="1" ht="12" customHeight="1" x14ac:dyDescent="0.25">
      <c r="A9" s="87" t="s">
        <v>27</v>
      </c>
      <c r="B9" s="89" t="s">
        <v>28</v>
      </c>
      <c r="C9" s="91" t="s">
        <v>29</v>
      </c>
      <c r="D9" s="94" t="s">
        <v>30</v>
      </c>
      <c r="E9" s="94" t="s">
        <v>31</v>
      </c>
      <c r="F9" s="105" t="s">
        <v>32</v>
      </c>
      <c r="G9" s="92" t="s">
        <v>33</v>
      </c>
      <c r="H9" s="93" t="s">
        <v>34</v>
      </c>
      <c r="I9" s="90" t="s">
        <v>35</v>
      </c>
      <c r="J9" s="86" t="s">
        <v>36</v>
      </c>
      <c r="K9" s="85" t="s">
        <v>53</v>
      </c>
      <c r="L9" s="88" t="s">
        <v>56</v>
      </c>
    </row>
    <row r="10" spans="1:21" s="53" customFormat="1" ht="24.95" customHeight="1" x14ac:dyDescent="0.25">
      <c r="A10" s="95"/>
      <c r="B10" s="238"/>
      <c r="C10" s="241"/>
      <c r="D10" s="96"/>
      <c r="E10" s="96"/>
      <c r="F10" s="106"/>
      <c r="G10" s="109"/>
      <c r="H10" s="97"/>
      <c r="I10" s="98"/>
      <c r="J10" s="167"/>
      <c r="K10" s="244"/>
      <c r="L10" s="169"/>
    </row>
    <row r="11" spans="1:21" s="53" customFormat="1" ht="24.95" customHeight="1" x14ac:dyDescent="0.25">
      <c r="A11" s="247"/>
      <c r="B11" s="239"/>
      <c r="C11" s="242"/>
      <c r="D11" s="99"/>
      <c r="E11" s="99"/>
      <c r="F11" s="107"/>
      <c r="G11" s="110"/>
      <c r="H11" s="100"/>
      <c r="I11" s="101"/>
      <c r="J11" s="234"/>
      <c r="K11" s="245"/>
      <c r="L11" s="236"/>
    </row>
    <row r="12" spans="1:21" s="53" customFormat="1" ht="24.95" customHeight="1" thickBot="1" x14ac:dyDescent="0.3">
      <c r="A12" s="248"/>
      <c r="B12" s="240"/>
      <c r="C12" s="243"/>
      <c r="D12" s="102"/>
      <c r="E12" s="102"/>
      <c r="F12" s="108"/>
      <c r="G12" s="111"/>
      <c r="H12" s="103"/>
      <c r="I12" s="104"/>
      <c r="J12" s="235"/>
      <c r="K12" s="246"/>
      <c r="L12" s="237"/>
    </row>
    <row r="13" spans="1:21" s="62" customFormat="1" ht="30" customHeight="1" thickBot="1" x14ac:dyDescent="0.25">
      <c r="A13" s="455" t="s">
        <v>349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21" s="44" customFormat="1" ht="15" customHeight="1" x14ac:dyDescent="0.25">
      <c r="A14" s="426" t="s">
        <v>41</v>
      </c>
      <c r="B14" s="447" t="s">
        <v>51</v>
      </c>
      <c r="C14" s="449" t="s">
        <v>52</v>
      </c>
      <c r="D14" s="451" t="s">
        <v>48</v>
      </c>
      <c r="E14" s="451" t="s">
        <v>50</v>
      </c>
      <c r="F14" s="453" t="s">
        <v>49</v>
      </c>
      <c r="G14" s="440" t="s">
        <v>54</v>
      </c>
      <c r="H14" s="442" t="s">
        <v>55</v>
      </c>
      <c r="I14" s="444" t="s">
        <v>47</v>
      </c>
      <c r="J14" s="434" t="s">
        <v>86</v>
      </c>
      <c r="K14" s="435"/>
      <c r="L14" s="446"/>
    </row>
    <row r="15" spans="1:21" s="44" customFormat="1" ht="65.099999999999994" customHeight="1" x14ac:dyDescent="0.25">
      <c r="A15" s="427"/>
      <c r="B15" s="448"/>
      <c r="C15" s="450"/>
      <c r="D15" s="452"/>
      <c r="E15" s="452"/>
      <c r="F15" s="454"/>
      <c r="G15" s="441"/>
      <c r="H15" s="443"/>
      <c r="I15" s="445"/>
      <c r="J15" s="45" t="s">
        <v>43</v>
      </c>
      <c r="K15" s="46" t="s">
        <v>96</v>
      </c>
      <c r="L15" s="71" t="s">
        <v>44</v>
      </c>
    </row>
    <row r="16" spans="1:21" s="50" customFormat="1" ht="12" customHeight="1" x14ac:dyDescent="0.25">
      <c r="A16" s="87" t="s">
        <v>27</v>
      </c>
      <c r="B16" s="89" t="s">
        <v>28</v>
      </c>
      <c r="C16" s="91" t="s">
        <v>29</v>
      </c>
      <c r="D16" s="94" t="s">
        <v>30</v>
      </c>
      <c r="E16" s="94" t="s">
        <v>31</v>
      </c>
      <c r="F16" s="105" t="s">
        <v>32</v>
      </c>
      <c r="G16" s="92" t="s">
        <v>33</v>
      </c>
      <c r="H16" s="93" t="s">
        <v>34</v>
      </c>
      <c r="I16" s="90" t="s">
        <v>35</v>
      </c>
      <c r="J16" s="86" t="s">
        <v>36</v>
      </c>
      <c r="K16" s="85" t="s">
        <v>53</v>
      </c>
      <c r="L16" s="88" t="s">
        <v>56</v>
      </c>
    </row>
    <row r="17" spans="1:12" s="53" customFormat="1" ht="24.95" customHeight="1" x14ac:dyDescent="0.25">
      <c r="A17" s="95"/>
      <c r="B17" s="238"/>
      <c r="C17" s="241"/>
      <c r="D17" s="96"/>
      <c r="E17" s="96"/>
      <c r="F17" s="106"/>
      <c r="G17" s="109"/>
      <c r="H17" s="97"/>
      <c r="I17" s="98"/>
      <c r="J17" s="167"/>
      <c r="K17" s="244"/>
      <c r="L17" s="169"/>
    </row>
    <row r="18" spans="1:12" s="53" customFormat="1" ht="24.95" customHeight="1" x14ac:dyDescent="0.25">
      <c r="A18" s="247"/>
      <c r="B18" s="239"/>
      <c r="C18" s="242"/>
      <c r="D18" s="99"/>
      <c r="E18" s="99"/>
      <c r="F18" s="107"/>
      <c r="G18" s="110"/>
      <c r="H18" s="100"/>
      <c r="I18" s="101"/>
      <c r="J18" s="234"/>
      <c r="K18" s="245"/>
      <c r="L18" s="236"/>
    </row>
    <row r="19" spans="1:12" s="53" customFormat="1" ht="24.95" customHeight="1" thickBot="1" x14ac:dyDescent="0.3">
      <c r="A19" s="248"/>
      <c r="B19" s="240"/>
      <c r="C19" s="243"/>
      <c r="D19" s="102"/>
      <c r="E19" s="102"/>
      <c r="F19" s="108"/>
      <c r="G19" s="111"/>
      <c r="H19" s="103"/>
      <c r="I19" s="104"/>
      <c r="J19" s="235"/>
      <c r="K19" s="246"/>
      <c r="L19" s="237"/>
    </row>
    <row r="20" spans="1:12" s="53" customFormat="1" ht="24.95" customHeight="1" x14ac:dyDescent="0.25">
      <c r="A20" s="147"/>
      <c r="B20" s="344"/>
      <c r="C20" s="344"/>
      <c r="D20" s="147"/>
      <c r="E20" s="147"/>
      <c r="F20" s="147"/>
      <c r="G20" s="147"/>
      <c r="H20" s="147"/>
      <c r="I20" s="147"/>
      <c r="J20" s="345"/>
      <c r="K20" s="346"/>
      <c r="L20" s="345"/>
    </row>
    <row r="21" spans="1:12" s="53" customFormat="1" ht="24.95" customHeight="1" x14ac:dyDescent="0.25">
      <c r="A21" s="147"/>
      <c r="B21" s="148"/>
      <c r="C21" s="148"/>
      <c r="D21" s="147"/>
      <c r="E21" s="147"/>
      <c r="F21" s="147"/>
      <c r="G21" s="147"/>
      <c r="H21" s="147"/>
      <c r="I21" s="147"/>
      <c r="J21" s="142"/>
      <c r="K21" s="149"/>
      <c r="L21" s="142"/>
    </row>
    <row r="22" spans="1:12" s="19" customFormat="1" ht="20.100000000000001" customHeight="1" x14ac:dyDescent="0.25">
      <c r="A22" s="384" t="s">
        <v>38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</row>
    <row r="23" spans="1:12" s="19" customFormat="1" ht="20.100000000000001" customHeight="1" x14ac:dyDescent="0.25">
      <c r="A23" s="340"/>
      <c r="B23" s="340"/>
      <c r="C23" s="340"/>
      <c r="D23" s="340"/>
      <c r="E23" s="340"/>
      <c r="F23" s="340"/>
      <c r="G23" s="340"/>
      <c r="H23" s="340"/>
      <c r="I23" s="340"/>
      <c r="J23" s="340"/>
      <c r="K23" s="340"/>
    </row>
    <row r="24" spans="1:12" s="62" customFormat="1" ht="15" customHeight="1" x14ac:dyDescent="0.25">
      <c r="A24" s="385" t="s">
        <v>1</v>
      </c>
      <c r="B24" s="385"/>
      <c r="C24" s="420" t="str">
        <f>IF('Príloha č. 1'!$C$6="","",'Príloha č. 1'!$C$6)</f>
        <v/>
      </c>
      <c r="D24" s="420"/>
      <c r="E24" s="70"/>
      <c r="F24" s="70"/>
      <c r="J24" s="63"/>
    </row>
    <row r="25" spans="1:12" s="62" customFormat="1" ht="15" customHeight="1" x14ac:dyDescent="0.25">
      <c r="A25" s="381" t="s">
        <v>2</v>
      </c>
      <c r="B25" s="381"/>
      <c r="C25" s="421" t="str">
        <f>IF('Príloha č. 1'!$C$7="","",'Príloha č. 1'!$C$7)</f>
        <v/>
      </c>
      <c r="D25" s="421"/>
      <c r="E25" s="53"/>
      <c r="F25" s="53"/>
    </row>
    <row r="26" spans="1:12" s="62" customFormat="1" ht="15" customHeight="1" x14ac:dyDescent="0.25">
      <c r="A26" s="381" t="s">
        <v>3</v>
      </c>
      <c r="B26" s="381"/>
      <c r="C26" s="422" t="str">
        <f>IF('Príloha č. 1'!C8:D8="","",'Príloha č. 1'!C8:D8)</f>
        <v/>
      </c>
      <c r="D26" s="422"/>
      <c r="E26" s="53"/>
      <c r="F26" s="53"/>
    </row>
    <row r="27" spans="1:12" s="62" customFormat="1" ht="15" customHeight="1" x14ac:dyDescent="0.25">
      <c r="A27" s="381" t="s">
        <v>4</v>
      </c>
      <c r="B27" s="381"/>
      <c r="C27" s="422" t="str">
        <f>IF('Príloha č. 1'!C9:D9="","",'Príloha č. 1'!C9:D9)</f>
        <v/>
      </c>
      <c r="D27" s="422"/>
      <c r="E27" s="53"/>
      <c r="F27" s="53"/>
    </row>
    <row r="30" spans="1:12" ht="15" customHeight="1" x14ac:dyDescent="0.2">
      <c r="A30" s="41" t="s">
        <v>8</v>
      </c>
      <c r="B30" s="181" t="str">
        <f>IF('Príloha č. 1'!B23:B23="","",'Príloha č. 1'!B23:B23)</f>
        <v/>
      </c>
      <c r="C30" s="341"/>
      <c r="F30" s="41"/>
      <c r="G30" s="41"/>
      <c r="H30" s="41"/>
    </row>
    <row r="31" spans="1:12" ht="15" customHeight="1" x14ac:dyDescent="0.2">
      <c r="A31" s="41" t="s">
        <v>9</v>
      </c>
      <c r="B31" s="32" t="str">
        <f>IF('Príloha č. 1'!B24:B24="","",'Príloha č. 1'!B24:B24)</f>
        <v/>
      </c>
      <c r="C31" s="341"/>
      <c r="F31" s="41"/>
      <c r="G31" s="41"/>
      <c r="H31" s="41"/>
    </row>
    <row r="32" spans="1:12" ht="39.950000000000003" customHeight="1" x14ac:dyDescent="0.2">
      <c r="G32" s="41"/>
      <c r="H32" s="84"/>
      <c r="K32" s="180"/>
      <c r="L32" s="84"/>
    </row>
    <row r="33" spans="1:12" ht="45" customHeight="1" x14ac:dyDescent="0.2">
      <c r="E33" s="67"/>
      <c r="F33" s="67"/>
      <c r="G33" s="419" t="s">
        <v>395</v>
      </c>
      <c r="H33" s="419"/>
      <c r="K33" s="439"/>
      <c r="L33" s="439"/>
    </row>
    <row r="34" spans="1:12" s="64" customFormat="1" x14ac:dyDescent="0.2">
      <c r="A34" s="383" t="s">
        <v>10</v>
      </c>
      <c r="B34" s="383"/>
      <c r="C34" s="338"/>
      <c r="D34" s="67"/>
      <c r="E34" s="341"/>
      <c r="F34" s="341"/>
      <c r="G34" s="341"/>
      <c r="H34" s="341"/>
    </row>
    <row r="35" spans="1:12" s="69" customFormat="1" ht="12" customHeight="1" x14ac:dyDescent="0.2">
      <c r="A35" s="65"/>
      <c r="B35" s="66" t="s">
        <v>11</v>
      </c>
      <c r="C35" s="66"/>
      <c r="D35" s="50"/>
      <c r="E35" s="341"/>
      <c r="F35" s="341"/>
      <c r="G35" s="341"/>
      <c r="H35" s="341"/>
      <c r="I35" s="67"/>
    </row>
  </sheetData>
  <mergeCells count="39">
    <mergeCell ref="A6:L6"/>
    <mergeCell ref="A1:B1"/>
    <mergeCell ref="A2:L2"/>
    <mergeCell ref="A3:B3"/>
    <mergeCell ref="A4:L4"/>
    <mergeCell ref="A5:L5"/>
    <mergeCell ref="G7:G8"/>
    <mergeCell ref="H7:H8"/>
    <mergeCell ref="I7:I8"/>
    <mergeCell ref="J7:L7"/>
    <mergeCell ref="A13:L13"/>
    <mergeCell ref="A7:A8"/>
    <mergeCell ref="B7:B8"/>
    <mergeCell ref="C7:C8"/>
    <mergeCell ref="D7:D8"/>
    <mergeCell ref="E7:E8"/>
    <mergeCell ref="F7:F8"/>
    <mergeCell ref="A22:K22"/>
    <mergeCell ref="F14:F15"/>
    <mergeCell ref="G14:G15"/>
    <mergeCell ref="H14:H15"/>
    <mergeCell ref="I14:I15"/>
    <mergeCell ref="J14:L14"/>
    <mergeCell ref="A14:A15"/>
    <mergeCell ref="B14:B15"/>
    <mergeCell ref="C14:C15"/>
    <mergeCell ref="D14:D15"/>
    <mergeCell ref="E14:E15"/>
    <mergeCell ref="A24:B24"/>
    <mergeCell ref="C24:D24"/>
    <mergeCell ref="A25:B25"/>
    <mergeCell ref="C25:D25"/>
    <mergeCell ref="A26:B26"/>
    <mergeCell ref="C26:D26"/>
    <mergeCell ref="A27:B27"/>
    <mergeCell ref="C27:D27"/>
    <mergeCell ref="G33:H33"/>
    <mergeCell ref="K33:L33"/>
    <mergeCell ref="A34:B34"/>
  </mergeCells>
  <conditionalFormatting sqref="B30:B31">
    <cfRule type="containsBlanks" dxfId="13" priority="2">
      <formula>LEN(TRIM(B30))=0</formula>
    </cfRule>
  </conditionalFormatting>
  <conditionalFormatting sqref="C24:D27">
    <cfRule type="containsBlanks" dxfId="12" priority="1">
      <formula>LEN(TRIM(C24))=0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9"/>
  <sheetViews>
    <sheetView showGridLines="0" zoomScale="80" zoomScaleNormal="80" workbookViewId="0">
      <selection activeCell="M45" sqref="M45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341" customWidth="1"/>
    <col min="8" max="8" width="15.7109375" style="341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95" t="s">
        <v>12</v>
      </c>
      <c r="B1" s="395"/>
      <c r="C1" s="339"/>
    </row>
    <row r="2" spans="1:21" ht="1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21" ht="15" customHeight="1" x14ac:dyDescent="0.2">
      <c r="A3" s="456"/>
      <c r="B3" s="456"/>
      <c r="C3" s="341"/>
    </row>
    <row r="4" spans="1:21" s="42" customFormat="1" ht="45" customHeight="1" x14ac:dyDescent="0.25">
      <c r="A4" s="457" t="s">
        <v>46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21" s="23" customFormat="1" ht="41.25" customHeight="1" x14ac:dyDescent="0.2">
      <c r="A5" s="459" t="s">
        <v>417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O5" s="43"/>
      <c r="P5" s="43"/>
      <c r="U5" s="43"/>
    </row>
    <row r="6" spans="1:21" s="62" customFormat="1" ht="33" customHeight="1" thickBot="1" x14ac:dyDescent="0.25">
      <c r="A6" s="455" t="s">
        <v>350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21" s="44" customFormat="1" ht="15" customHeight="1" x14ac:dyDescent="0.25">
      <c r="A7" s="426" t="s">
        <v>41</v>
      </c>
      <c r="B7" s="447" t="s">
        <v>51</v>
      </c>
      <c r="C7" s="449" t="s">
        <v>52</v>
      </c>
      <c r="D7" s="451" t="s">
        <v>48</v>
      </c>
      <c r="E7" s="451" t="s">
        <v>50</v>
      </c>
      <c r="F7" s="453" t="s">
        <v>49</v>
      </c>
      <c r="G7" s="440" t="s">
        <v>54</v>
      </c>
      <c r="H7" s="442" t="s">
        <v>55</v>
      </c>
      <c r="I7" s="444" t="s">
        <v>47</v>
      </c>
      <c r="J7" s="434" t="s">
        <v>86</v>
      </c>
      <c r="K7" s="435"/>
      <c r="L7" s="446"/>
    </row>
    <row r="8" spans="1:21" s="44" customFormat="1" ht="65.099999999999994" customHeight="1" x14ac:dyDescent="0.25">
      <c r="A8" s="427"/>
      <c r="B8" s="448"/>
      <c r="C8" s="450"/>
      <c r="D8" s="452"/>
      <c r="E8" s="452"/>
      <c r="F8" s="454"/>
      <c r="G8" s="441"/>
      <c r="H8" s="443"/>
      <c r="I8" s="445"/>
      <c r="J8" s="45" t="s">
        <v>43</v>
      </c>
      <c r="K8" s="46" t="s">
        <v>96</v>
      </c>
      <c r="L8" s="71" t="s">
        <v>44</v>
      </c>
    </row>
    <row r="9" spans="1:21" s="50" customFormat="1" ht="12" customHeight="1" x14ac:dyDescent="0.25">
      <c r="A9" s="87" t="s">
        <v>27</v>
      </c>
      <c r="B9" s="89" t="s">
        <v>28</v>
      </c>
      <c r="C9" s="91" t="s">
        <v>29</v>
      </c>
      <c r="D9" s="94" t="s">
        <v>30</v>
      </c>
      <c r="E9" s="94" t="s">
        <v>31</v>
      </c>
      <c r="F9" s="105" t="s">
        <v>32</v>
      </c>
      <c r="G9" s="92" t="s">
        <v>33</v>
      </c>
      <c r="H9" s="93" t="s">
        <v>34</v>
      </c>
      <c r="I9" s="90" t="s">
        <v>35</v>
      </c>
      <c r="J9" s="86" t="s">
        <v>36</v>
      </c>
      <c r="K9" s="85" t="s">
        <v>53</v>
      </c>
      <c r="L9" s="88" t="s">
        <v>56</v>
      </c>
    </row>
    <row r="10" spans="1:21" s="53" customFormat="1" ht="24.95" customHeight="1" x14ac:dyDescent="0.25">
      <c r="A10" s="95"/>
      <c r="B10" s="238"/>
      <c r="C10" s="241"/>
      <c r="D10" s="96"/>
      <c r="E10" s="96"/>
      <c r="F10" s="106"/>
      <c r="G10" s="109"/>
      <c r="H10" s="97"/>
      <c r="I10" s="98"/>
      <c r="J10" s="167"/>
      <c r="K10" s="244"/>
      <c r="L10" s="169"/>
    </row>
    <row r="11" spans="1:21" s="53" customFormat="1" ht="24.95" customHeight="1" x14ac:dyDescent="0.25">
      <c r="A11" s="247"/>
      <c r="B11" s="239"/>
      <c r="C11" s="242"/>
      <c r="D11" s="99"/>
      <c r="E11" s="99"/>
      <c r="F11" s="107"/>
      <c r="G11" s="110"/>
      <c r="H11" s="100"/>
      <c r="I11" s="101"/>
      <c r="J11" s="234"/>
      <c r="K11" s="245"/>
      <c r="L11" s="236"/>
    </row>
    <row r="12" spans="1:21" s="53" customFormat="1" ht="24.95" customHeight="1" thickBot="1" x14ac:dyDescent="0.3">
      <c r="A12" s="248"/>
      <c r="B12" s="240"/>
      <c r="C12" s="243"/>
      <c r="D12" s="102"/>
      <c r="E12" s="102"/>
      <c r="F12" s="108"/>
      <c r="G12" s="111"/>
      <c r="H12" s="103"/>
      <c r="I12" s="104"/>
      <c r="J12" s="235"/>
      <c r="K12" s="246"/>
      <c r="L12" s="237"/>
    </row>
    <row r="13" spans="1:21" s="62" customFormat="1" ht="30" customHeight="1" thickBot="1" x14ac:dyDescent="0.25">
      <c r="A13" s="455" t="s">
        <v>351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21" s="44" customFormat="1" ht="15" customHeight="1" x14ac:dyDescent="0.25">
      <c r="A14" s="426" t="s">
        <v>41</v>
      </c>
      <c r="B14" s="447" t="s">
        <v>51</v>
      </c>
      <c r="C14" s="449" t="s">
        <v>52</v>
      </c>
      <c r="D14" s="451" t="s">
        <v>48</v>
      </c>
      <c r="E14" s="451" t="s">
        <v>50</v>
      </c>
      <c r="F14" s="453" t="s">
        <v>49</v>
      </c>
      <c r="G14" s="440" t="s">
        <v>54</v>
      </c>
      <c r="H14" s="442" t="s">
        <v>55</v>
      </c>
      <c r="I14" s="444" t="s">
        <v>47</v>
      </c>
      <c r="J14" s="434" t="s">
        <v>86</v>
      </c>
      <c r="K14" s="435"/>
      <c r="L14" s="446"/>
    </row>
    <row r="15" spans="1:21" s="44" customFormat="1" ht="65.099999999999994" customHeight="1" x14ac:dyDescent="0.25">
      <c r="A15" s="427"/>
      <c r="B15" s="448"/>
      <c r="C15" s="450"/>
      <c r="D15" s="452"/>
      <c r="E15" s="452"/>
      <c r="F15" s="454"/>
      <c r="G15" s="441"/>
      <c r="H15" s="443"/>
      <c r="I15" s="445"/>
      <c r="J15" s="45" t="s">
        <v>43</v>
      </c>
      <c r="K15" s="46" t="s">
        <v>96</v>
      </c>
      <c r="L15" s="71" t="s">
        <v>44</v>
      </c>
    </row>
    <row r="16" spans="1:21" s="50" customFormat="1" ht="12" customHeight="1" x14ac:dyDescent="0.25">
      <c r="A16" s="87" t="s">
        <v>27</v>
      </c>
      <c r="B16" s="89" t="s">
        <v>28</v>
      </c>
      <c r="C16" s="91" t="s">
        <v>29</v>
      </c>
      <c r="D16" s="94" t="s">
        <v>30</v>
      </c>
      <c r="E16" s="94" t="s">
        <v>31</v>
      </c>
      <c r="F16" s="105" t="s">
        <v>32</v>
      </c>
      <c r="G16" s="92" t="s">
        <v>33</v>
      </c>
      <c r="H16" s="93" t="s">
        <v>34</v>
      </c>
      <c r="I16" s="90" t="s">
        <v>35</v>
      </c>
      <c r="J16" s="86" t="s">
        <v>36</v>
      </c>
      <c r="K16" s="85" t="s">
        <v>53</v>
      </c>
      <c r="L16" s="88" t="s">
        <v>56</v>
      </c>
    </row>
    <row r="17" spans="1:12" s="53" customFormat="1" ht="24.95" customHeight="1" x14ac:dyDescent="0.25">
      <c r="A17" s="95"/>
      <c r="B17" s="238"/>
      <c r="C17" s="241"/>
      <c r="D17" s="96"/>
      <c r="E17" s="96"/>
      <c r="F17" s="106"/>
      <c r="G17" s="109"/>
      <c r="H17" s="97"/>
      <c r="I17" s="98"/>
      <c r="J17" s="167"/>
      <c r="K17" s="244"/>
      <c r="L17" s="169"/>
    </row>
    <row r="18" spans="1:12" s="53" customFormat="1" ht="24.95" customHeight="1" x14ac:dyDescent="0.25">
      <c r="A18" s="247"/>
      <c r="B18" s="239"/>
      <c r="C18" s="242"/>
      <c r="D18" s="99"/>
      <c r="E18" s="99"/>
      <c r="F18" s="107"/>
      <c r="G18" s="110"/>
      <c r="H18" s="100"/>
      <c r="I18" s="101"/>
      <c r="J18" s="234"/>
      <c r="K18" s="245"/>
      <c r="L18" s="236"/>
    </row>
    <row r="19" spans="1:12" s="53" customFormat="1" ht="24.95" customHeight="1" thickBot="1" x14ac:dyDescent="0.3">
      <c r="A19" s="248"/>
      <c r="B19" s="240"/>
      <c r="C19" s="243"/>
      <c r="D19" s="102"/>
      <c r="E19" s="102"/>
      <c r="F19" s="108"/>
      <c r="G19" s="111"/>
      <c r="H19" s="103"/>
      <c r="I19" s="104"/>
      <c r="J19" s="235"/>
      <c r="K19" s="246"/>
      <c r="L19" s="237"/>
    </row>
    <row r="20" spans="1:12" s="62" customFormat="1" ht="30" customHeight="1" thickBot="1" x14ac:dyDescent="0.25">
      <c r="A20" s="455" t="s">
        <v>352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</row>
    <row r="21" spans="1:12" s="53" customFormat="1" ht="15" customHeight="1" x14ac:dyDescent="0.25">
      <c r="A21" s="426" t="s">
        <v>41</v>
      </c>
      <c r="B21" s="447" t="s">
        <v>51</v>
      </c>
      <c r="C21" s="449" t="s">
        <v>52</v>
      </c>
      <c r="D21" s="451" t="s">
        <v>48</v>
      </c>
      <c r="E21" s="451" t="s">
        <v>50</v>
      </c>
      <c r="F21" s="453" t="s">
        <v>49</v>
      </c>
      <c r="G21" s="440" t="s">
        <v>54</v>
      </c>
      <c r="H21" s="442" t="s">
        <v>55</v>
      </c>
      <c r="I21" s="444" t="s">
        <v>47</v>
      </c>
      <c r="J21" s="434" t="s">
        <v>86</v>
      </c>
      <c r="K21" s="435"/>
      <c r="L21" s="446"/>
    </row>
    <row r="22" spans="1:12" s="53" customFormat="1" ht="65.099999999999994" customHeight="1" x14ac:dyDescent="0.25">
      <c r="A22" s="427"/>
      <c r="B22" s="448"/>
      <c r="C22" s="450"/>
      <c r="D22" s="452"/>
      <c r="E22" s="452"/>
      <c r="F22" s="454"/>
      <c r="G22" s="441"/>
      <c r="H22" s="443"/>
      <c r="I22" s="445"/>
      <c r="J22" s="45" t="s">
        <v>43</v>
      </c>
      <c r="K22" s="46" t="s">
        <v>96</v>
      </c>
      <c r="L22" s="71" t="s">
        <v>44</v>
      </c>
    </row>
    <row r="23" spans="1:12" s="53" customFormat="1" ht="12" customHeight="1" x14ac:dyDescent="0.25">
      <c r="A23" s="87" t="s">
        <v>27</v>
      </c>
      <c r="B23" s="89" t="s">
        <v>28</v>
      </c>
      <c r="C23" s="91" t="s">
        <v>29</v>
      </c>
      <c r="D23" s="94" t="s">
        <v>30</v>
      </c>
      <c r="E23" s="94" t="s">
        <v>31</v>
      </c>
      <c r="F23" s="105" t="s">
        <v>32</v>
      </c>
      <c r="G23" s="92" t="s">
        <v>33</v>
      </c>
      <c r="H23" s="93" t="s">
        <v>34</v>
      </c>
      <c r="I23" s="90" t="s">
        <v>35</v>
      </c>
      <c r="J23" s="86" t="s">
        <v>36</v>
      </c>
      <c r="K23" s="85" t="s">
        <v>53</v>
      </c>
      <c r="L23" s="88" t="s">
        <v>56</v>
      </c>
    </row>
    <row r="24" spans="1:12" s="53" customFormat="1" ht="24.95" customHeight="1" x14ac:dyDescent="0.25">
      <c r="A24" s="95"/>
      <c r="B24" s="238"/>
      <c r="C24" s="241"/>
      <c r="D24" s="96"/>
      <c r="E24" s="96"/>
      <c r="F24" s="106"/>
      <c r="G24" s="109"/>
      <c r="H24" s="97"/>
      <c r="I24" s="98"/>
      <c r="J24" s="167"/>
      <c r="K24" s="244"/>
      <c r="L24" s="169"/>
    </row>
    <row r="25" spans="1:12" s="53" customFormat="1" ht="24.95" customHeight="1" x14ac:dyDescent="0.25">
      <c r="A25" s="247"/>
      <c r="B25" s="239"/>
      <c r="C25" s="242"/>
      <c r="D25" s="99"/>
      <c r="E25" s="99"/>
      <c r="F25" s="107"/>
      <c r="G25" s="110"/>
      <c r="H25" s="100"/>
      <c r="I25" s="101"/>
      <c r="J25" s="234"/>
      <c r="K25" s="245"/>
      <c r="L25" s="236"/>
    </row>
    <row r="26" spans="1:12" s="53" customFormat="1" ht="24.95" customHeight="1" thickBot="1" x14ac:dyDescent="0.3">
      <c r="A26" s="248"/>
      <c r="B26" s="240"/>
      <c r="C26" s="243"/>
      <c r="D26" s="102"/>
      <c r="E26" s="102"/>
      <c r="F26" s="108"/>
      <c r="G26" s="111"/>
      <c r="H26" s="103"/>
      <c r="I26" s="104"/>
      <c r="J26" s="235"/>
      <c r="K26" s="246"/>
      <c r="L26" s="237"/>
    </row>
    <row r="27" spans="1:12" s="62" customFormat="1" ht="30" customHeight="1" thickBot="1" x14ac:dyDescent="0.25">
      <c r="A27" s="455" t="s">
        <v>353</v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</row>
    <row r="28" spans="1:12" s="53" customFormat="1" ht="15" customHeight="1" x14ac:dyDescent="0.25">
      <c r="A28" s="426" t="s">
        <v>41</v>
      </c>
      <c r="B28" s="447" t="s">
        <v>51</v>
      </c>
      <c r="C28" s="449" t="s">
        <v>52</v>
      </c>
      <c r="D28" s="451" t="s">
        <v>48</v>
      </c>
      <c r="E28" s="451" t="s">
        <v>50</v>
      </c>
      <c r="F28" s="453" t="s">
        <v>49</v>
      </c>
      <c r="G28" s="440" t="s">
        <v>54</v>
      </c>
      <c r="H28" s="442" t="s">
        <v>55</v>
      </c>
      <c r="I28" s="444" t="s">
        <v>47</v>
      </c>
      <c r="J28" s="434" t="s">
        <v>86</v>
      </c>
      <c r="K28" s="435"/>
      <c r="L28" s="446"/>
    </row>
    <row r="29" spans="1:12" s="53" customFormat="1" ht="65.099999999999994" customHeight="1" x14ac:dyDescent="0.25">
      <c r="A29" s="427"/>
      <c r="B29" s="448"/>
      <c r="C29" s="450"/>
      <c r="D29" s="452"/>
      <c r="E29" s="452"/>
      <c r="F29" s="454"/>
      <c r="G29" s="441"/>
      <c r="H29" s="443"/>
      <c r="I29" s="445"/>
      <c r="J29" s="45" t="s">
        <v>43</v>
      </c>
      <c r="K29" s="46" t="s">
        <v>96</v>
      </c>
      <c r="L29" s="71" t="s">
        <v>44</v>
      </c>
    </row>
    <row r="30" spans="1:12" s="53" customFormat="1" ht="12" customHeight="1" x14ac:dyDescent="0.25">
      <c r="A30" s="87" t="s">
        <v>27</v>
      </c>
      <c r="B30" s="89" t="s">
        <v>28</v>
      </c>
      <c r="C30" s="91" t="s">
        <v>29</v>
      </c>
      <c r="D30" s="94" t="s">
        <v>30</v>
      </c>
      <c r="E30" s="94" t="s">
        <v>31</v>
      </c>
      <c r="F30" s="105" t="s">
        <v>32</v>
      </c>
      <c r="G30" s="92" t="s">
        <v>33</v>
      </c>
      <c r="H30" s="93" t="s">
        <v>34</v>
      </c>
      <c r="I30" s="90" t="s">
        <v>35</v>
      </c>
      <c r="J30" s="86" t="s">
        <v>36</v>
      </c>
      <c r="K30" s="85" t="s">
        <v>53</v>
      </c>
      <c r="L30" s="88" t="s">
        <v>56</v>
      </c>
    </row>
    <row r="31" spans="1:12" s="53" customFormat="1" ht="24.95" customHeight="1" x14ac:dyDescent="0.25">
      <c r="A31" s="95"/>
      <c r="B31" s="238"/>
      <c r="C31" s="241"/>
      <c r="D31" s="96"/>
      <c r="E31" s="96"/>
      <c r="F31" s="106"/>
      <c r="G31" s="109"/>
      <c r="H31" s="97"/>
      <c r="I31" s="98"/>
      <c r="J31" s="167"/>
      <c r="K31" s="244"/>
      <c r="L31" s="169"/>
    </row>
    <row r="32" spans="1:12" s="53" customFormat="1" ht="24.95" customHeight="1" x14ac:dyDescent="0.25">
      <c r="A32" s="247"/>
      <c r="B32" s="239"/>
      <c r="C32" s="242"/>
      <c r="D32" s="99"/>
      <c r="E32" s="99"/>
      <c r="F32" s="107"/>
      <c r="G32" s="110"/>
      <c r="H32" s="100"/>
      <c r="I32" s="101"/>
      <c r="J32" s="234"/>
      <c r="K32" s="245"/>
      <c r="L32" s="236"/>
    </row>
    <row r="33" spans="1:12" s="53" customFormat="1" ht="24.95" customHeight="1" thickBot="1" x14ac:dyDescent="0.3">
      <c r="A33" s="248"/>
      <c r="B33" s="240"/>
      <c r="C33" s="243"/>
      <c r="D33" s="102"/>
      <c r="E33" s="102"/>
      <c r="F33" s="108"/>
      <c r="G33" s="111"/>
      <c r="H33" s="103"/>
      <c r="I33" s="104"/>
      <c r="J33" s="235"/>
      <c r="K33" s="246"/>
      <c r="L33" s="237"/>
    </row>
    <row r="34" spans="1:12" s="53" customFormat="1" ht="24.95" customHeight="1" x14ac:dyDescent="0.25">
      <c r="A34" s="147"/>
      <c r="B34" s="344"/>
      <c r="C34" s="344"/>
      <c r="D34" s="147"/>
      <c r="E34" s="147"/>
      <c r="F34" s="147"/>
      <c r="G34" s="147"/>
      <c r="H34" s="147"/>
      <c r="I34" s="147"/>
      <c r="J34" s="345"/>
      <c r="K34" s="346"/>
      <c r="L34" s="345"/>
    </row>
    <row r="35" spans="1:12" s="53" customFormat="1" ht="24.95" customHeight="1" x14ac:dyDescent="0.25">
      <c r="A35" s="147"/>
      <c r="B35" s="148"/>
      <c r="C35" s="148"/>
      <c r="D35" s="147"/>
      <c r="E35" s="147"/>
      <c r="F35" s="147"/>
      <c r="G35" s="147"/>
      <c r="H35" s="147"/>
      <c r="I35" s="147"/>
      <c r="J35" s="142"/>
      <c r="K35" s="149"/>
      <c r="L35" s="142"/>
    </row>
    <row r="36" spans="1:12" s="19" customFormat="1" ht="20.100000000000001" customHeight="1" x14ac:dyDescent="0.25">
      <c r="A36" s="384" t="s">
        <v>38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</row>
    <row r="37" spans="1:12" s="19" customFormat="1" ht="20.100000000000001" customHeight="1" x14ac:dyDescent="0.2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</row>
    <row r="38" spans="1:12" s="62" customFormat="1" ht="15" customHeight="1" x14ac:dyDescent="0.25">
      <c r="A38" s="385" t="s">
        <v>1</v>
      </c>
      <c r="B38" s="385"/>
      <c r="C38" s="420" t="str">
        <f>IF('Príloha č. 1'!$C$6="","",'Príloha č. 1'!$C$6)</f>
        <v/>
      </c>
      <c r="D38" s="420"/>
      <c r="E38" s="70"/>
      <c r="F38" s="70"/>
      <c r="J38" s="63"/>
    </row>
    <row r="39" spans="1:12" s="62" customFormat="1" ht="15" customHeight="1" x14ac:dyDescent="0.25">
      <c r="A39" s="381" t="s">
        <v>2</v>
      </c>
      <c r="B39" s="381"/>
      <c r="C39" s="421" t="str">
        <f>IF('Príloha č. 1'!$C$7="","",'Príloha č. 1'!$C$7)</f>
        <v/>
      </c>
      <c r="D39" s="421"/>
      <c r="E39" s="53"/>
      <c r="F39" s="53"/>
    </row>
    <row r="40" spans="1:12" s="62" customFormat="1" ht="15" customHeight="1" x14ac:dyDescent="0.25">
      <c r="A40" s="381" t="s">
        <v>3</v>
      </c>
      <c r="B40" s="381"/>
      <c r="C40" s="422" t="str">
        <f>IF('Príloha č. 1'!C8:D8="","",'Príloha č. 1'!C8:D8)</f>
        <v/>
      </c>
      <c r="D40" s="422"/>
      <c r="E40" s="53"/>
      <c r="F40" s="53"/>
    </row>
    <row r="41" spans="1:12" s="62" customFormat="1" ht="15" customHeight="1" x14ac:dyDescent="0.25">
      <c r="A41" s="381" t="s">
        <v>4</v>
      </c>
      <c r="B41" s="381"/>
      <c r="C41" s="422" t="str">
        <f>IF('Príloha č. 1'!C9:D9="","",'Príloha č. 1'!C9:D9)</f>
        <v/>
      </c>
      <c r="D41" s="422"/>
      <c r="E41" s="53"/>
      <c r="F41" s="53"/>
    </row>
    <row r="44" spans="1:12" ht="15" customHeight="1" x14ac:dyDescent="0.2">
      <c r="A44" s="41" t="s">
        <v>8</v>
      </c>
      <c r="B44" s="181" t="str">
        <f>IF('Príloha č. 1'!B23:B23="","",'Príloha č. 1'!B23:B23)</f>
        <v/>
      </c>
      <c r="C44" s="341"/>
      <c r="F44" s="41"/>
      <c r="G44" s="41"/>
      <c r="H44" s="41"/>
    </row>
    <row r="45" spans="1:12" ht="15" customHeight="1" x14ac:dyDescent="0.2">
      <c r="A45" s="41" t="s">
        <v>9</v>
      </c>
      <c r="B45" s="32" t="str">
        <f>IF('Príloha č. 1'!B24:B24="","",'Príloha č. 1'!B24:B24)</f>
        <v/>
      </c>
      <c r="C45" s="341"/>
      <c r="F45" s="41"/>
      <c r="G45" s="41"/>
      <c r="H45" s="41"/>
    </row>
    <row r="46" spans="1:12" ht="39.950000000000003" customHeight="1" x14ac:dyDescent="0.2">
      <c r="G46" s="41"/>
      <c r="H46" s="84"/>
      <c r="K46" s="180"/>
      <c r="L46" s="84"/>
    </row>
    <row r="47" spans="1:12" ht="45" customHeight="1" x14ac:dyDescent="0.2">
      <c r="E47" s="67"/>
      <c r="F47" s="67"/>
      <c r="G47" s="419" t="s">
        <v>395</v>
      </c>
      <c r="H47" s="419"/>
      <c r="K47" s="439"/>
      <c r="L47" s="439"/>
    </row>
    <row r="48" spans="1:12" s="64" customFormat="1" x14ac:dyDescent="0.2">
      <c r="A48" s="383" t="s">
        <v>10</v>
      </c>
      <c r="B48" s="383"/>
      <c r="C48" s="338"/>
      <c r="D48" s="67"/>
      <c r="E48" s="341"/>
      <c r="F48" s="341"/>
      <c r="G48" s="341"/>
      <c r="H48" s="341"/>
    </row>
    <row r="49" spans="1:9" s="69" customFormat="1" ht="12" customHeight="1" x14ac:dyDescent="0.2">
      <c r="A49" s="65"/>
      <c r="B49" s="66" t="s">
        <v>11</v>
      </c>
      <c r="C49" s="66"/>
      <c r="D49" s="50"/>
      <c r="E49" s="341"/>
      <c r="F49" s="341"/>
      <c r="G49" s="341"/>
      <c r="H49" s="341"/>
      <c r="I49" s="67"/>
    </row>
  </sheetData>
  <mergeCells count="61">
    <mergeCell ref="E7:E8"/>
    <mergeCell ref="F7:F8"/>
    <mergeCell ref="A1:B1"/>
    <mergeCell ref="A2:L2"/>
    <mergeCell ref="A3:B3"/>
    <mergeCell ref="A4:L4"/>
    <mergeCell ref="A6:L6"/>
    <mergeCell ref="A5:L5"/>
    <mergeCell ref="J14:L14"/>
    <mergeCell ref="A20:L20"/>
    <mergeCell ref="G7:G8"/>
    <mergeCell ref="H7:H8"/>
    <mergeCell ref="I7:I8"/>
    <mergeCell ref="J7:L7"/>
    <mergeCell ref="A13:L13"/>
    <mergeCell ref="A14:A15"/>
    <mergeCell ref="B14:B15"/>
    <mergeCell ref="C14:C15"/>
    <mergeCell ref="D14:D15"/>
    <mergeCell ref="E14:E15"/>
    <mergeCell ref="A7:A8"/>
    <mergeCell ref="B7:B8"/>
    <mergeCell ref="C7:C8"/>
    <mergeCell ref="D7:D8"/>
    <mergeCell ref="F21:F22"/>
    <mergeCell ref="F14:F15"/>
    <mergeCell ref="G14:G15"/>
    <mergeCell ref="H14:H15"/>
    <mergeCell ref="I14:I15"/>
    <mergeCell ref="A36:K36"/>
    <mergeCell ref="G21:G22"/>
    <mergeCell ref="H21:H22"/>
    <mergeCell ref="I21:I22"/>
    <mergeCell ref="J21:L21"/>
    <mergeCell ref="A27:L27"/>
    <mergeCell ref="A28:A29"/>
    <mergeCell ref="B28:B29"/>
    <mergeCell ref="C28:C29"/>
    <mergeCell ref="D28:D29"/>
    <mergeCell ref="E28:E29"/>
    <mergeCell ref="A21:A22"/>
    <mergeCell ref="B21:B22"/>
    <mergeCell ref="C21:C22"/>
    <mergeCell ref="D21:D22"/>
    <mergeCell ref="E21:E22"/>
    <mergeCell ref="F28:F29"/>
    <mergeCell ref="G28:G29"/>
    <mergeCell ref="H28:H29"/>
    <mergeCell ref="I28:I29"/>
    <mergeCell ref="J28:L28"/>
    <mergeCell ref="A38:B38"/>
    <mergeCell ref="C38:D38"/>
    <mergeCell ref="A39:B39"/>
    <mergeCell ref="C39:D39"/>
    <mergeCell ref="A40:B40"/>
    <mergeCell ref="C40:D40"/>
    <mergeCell ref="A41:B41"/>
    <mergeCell ref="C41:D41"/>
    <mergeCell ref="G47:H47"/>
    <mergeCell ref="K47:L47"/>
    <mergeCell ref="A48:B48"/>
  </mergeCells>
  <conditionalFormatting sqref="B44:B45">
    <cfRule type="containsBlanks" dxfId="11" priority="2">
      <formula>LEN(TRIM(B44))=0</formula>
    </cfRule>
  </conditionalFormatting>
  <conditionalFormatting sqref="C38:D41">
    <cfRule type="containsBlanks" dxfId="10" priority="1">
      <formula>LEN(TRIM(C38))=0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80" zoomScaleNormal="80" workbookViewId="0">
      <selection activeCell="L23" sqref="L21:L23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341" customWidth="1"/>
    <col min="8" max="8" width="15.7109375" style="341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95" t="s">
        <v>12</v>
      </c>
      <c r="B1" s="395"/>
      <c r="C1" s="339"/>
    </row>
    <row r="2" spans="1:21" ht="1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21" ht="15" customHeight="1" x14ac:dyDescent="0.2">
      <c r="A3" s="456"/>
      <c r="B3" s="456"/>
      <c r="C3" s="341"/>
    </row>
    <row r="4" spans="1:21" s="42" customFormat="1" ht="45" customHeight="1" x14ac:dyDescent="0.25">
      <c r="A4" s="457" t="s">
        <v>46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21" s="23" customFormat="1" ht="30.75" customHeight="1" x14ac:dyDescent="0.2">
      <c r="A5" s="459" t="s">
        <v>292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O5" s="43"/>
      <c r="P5" s="43"/>
      <c r="U5" s="43"/>
    </row>
    <row r="6" spans="1:21" s="62" customFormat="1" ht="34.5" customHeight="1" thickBot="1" x14ac:dyDescent="0.25">
      <c r="A6" s="455" t="s">
        <v>354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21" s="44" customFormat="1" ht="15" customHeight="1" x14ac:dyDescent="0.25">
      <c r="A7" s="426" t="s">
        <v>41</v>
      </c>
      <c r="B7" s="447" t="s">
        <v>51</v>
      </c>
      <c r="C7" s="449" t="s">
        <v>52</v>
      </c>
      <c r="D7" s="451" t="s">
        <v>48</v>
      </c>
      <c r="E7" s="451" t="s">
        <v>50</v>
      </c>
      <c r="F7" s="453" t="s">
        <v>49</v>
      </c>
      <c r="G7" s="440" t="s">
        <v>54</v>
      </c>
      <c r="H7" s="442" t="s">
        <v>55</v>
      </c>
      <c r="I7" s="444" t="s">
        <v>47</v>
      </c>
      <c r="J7" s="434" t="s">
        <v>86</v>
      </c>
      <c r="K7" s="435"/>
      <c r="L7" s="446"/>
    </row>
    <row r="8" spans="1:21" s="44" customFormat="1" ht="65.099999999999994" customHeight="1" x14ac:dyDescent="0.25">
      <c r="A8" s="427"/>
      <c r="B8" s="448"/>
      <c r="C8" s="450"/>
      <c r="D8" s="452"/>
      <c r="E8" s="452"/>
      <c r="F8" s="454"/>
      <c r="G8" s="441"/>
      <c r="H8" s="443"/>
      <c r="I8" s="445"/>
      <c r="J8" s="45" t="s">
        <v>43</v>
      </c>
      <c r="K8" s="46" t="s">
        <v>96</v>
      </c>
      <c r="L8" s="71" t="s">
        <v>44</v>
      </c>
    </row>
    <row r="9" spans="1:21" s="50" customFormat="1" ht="12" customHeight="1" x14ac:dyDescent="0.25">
      <c r="A9" s="87" t="s">
        <v>27</v>
      </c>
      <c r="B9" s="89" t="s">
        <v>28</v>
      </c>
      <c r="C9" s="91" t="s">
        <v>29</v>
      </c>
      <c r="D9" s="94" t="s">
        <v>30</v>
      </c>
      <c r="E9" s="94" t="s">
        <v>31</v>
      </c>
      <c r="F9" s="105" t="s">
        <v>32</v>
      </c>
      <c r="G9" s="92" t="s">
        <v>33</v>
      </c>
      <c r="H9" s="93" t="s">
        <v>34</v>
      </c>
      <c r="I9" s="90" t="s">
        <v>35</v>
      </c>
      <c r="J9" s="86" t="s">
        <v>36</v>
      </c>
      <c r="K9" s="85" t="s">
        <v>53</v>
      </c>
      <c r="L9" s="88" t="s">
        <v>56</v>
      </c>
    </row>
    <row r="10" spans="1:21" s="53" customFormat="1" ht="24.95" customHeight="1" x14ac:dyDescent="0.25">
      <c r="A10" s="95"/>
      <c r="B10" s="238"/>
      <c r="C10" s="241"/>
      <c r="D10" s="96"/>
      <c r="E10" s="96"/>
      <c r="F10" s="106"/>
      <c r="G10" s="109"/>
      <c r="H10" s="97"/>
      <c r="I10" s="98"/>
      <c r="J10" s="167"/>
      <c r="K10" s="244"/>
      <c r="L10" s="169"/>
    </row>
    <row r="11" spans="1:21" s="53" customFormat="1" ht="24.95" customHeight="1" x14ac:dyDescent="0.25">
      <c r="A11" s="247"/>
      <c r="B11" s="239"/>
      <c r="C11" s="242"/>
      <c r="D11" s="99"/>
      <c r="E11" s="99"/>
      <c r="F11" s="107"/>
      <c r="G11" s="110"/>
      <c r="H11" s="100"/>
      <c r="I11" s="101"/>
      <c r="J11" s="234"/>
      <c r="K11" s="245"/>
      <c r="L11" s="236"/>
    </row>
    <row r="12" spans="1:21" s="53" customFormat="1" ht="24.95" customHeight="1" thickBot="1" x14ac:dyDescent="0.3">
      <c r="A12" s="248"/>
      <c r="B12" s="240"/>
      <c r="C12" s="243"/>
      <c r="D12" s="102"/>
      <c r="E12" s="102"/>
      <c r="F12" s="108"/>
      <c r="G12" s="111"/>
      <c r="H12" s="103"/>
      <c r="I12" s="104"/>
      <c r="J12" s="235"/>
      <c r="K12" s="246"/>
      <c r="L12" s="237"/>
    </row>
    <row r="13" spans="1:21" s="53" customFormat="1" ht="24.95" customHeight="1" x14ac:dyDescent="0.25">
      <c r="A13" s="147"/>
      <c r="B13" s="344"/>
      <c r="C13" s="344"/>
      <c r="D13" s="147"/>
      <c r="E13" s="147"/>
      <c r="F13" s="147"/>
      <c r="G13" s="147"/>
      <c r="H13" s="147"/>
      <c r="I13" s="147"/>
      <c r="J13" s="345"/>
      <c r="K13" s="346"/>
      <c r="L13" s="345"/>
    </row>
    <row r="14" spans="1:21" s="53" customFormat="1" ht="24.95" customHeight="1" x14ac:dyDescent="0.25">
      <c r="A14" s="147"/>
      <c r="B14" s="148"/>
      <c r="C14" s="148"/>
      <c r="D14" s="147"/>
      <c r="E14" s="147"/>
      <c r="F14" s="147"/>
      <c r="G14" s="147"/>
      <c r="H14" s="147"/>
      <c r="I14" s="147"/>
      <c r="J14" s="142"/>
      <c r="K14" s="149"/>
      <c r="L14" s="142"/>
    </row>
    <row r="15" spans="1:21" s="19" customFormat="1" ht="20.100000000000001" customHeight="1" x14ac:dyDescent="0.25">
      <c r="A15" s="384" t="s">
        <v>38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</row>
    <row r="16" spans="1:21" s="19" customFormat="1" ht="20.100000000000001" customHeight="1" x14ac:dyDescent="0.25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</row>
    <row r="17" spans="1:12" s="62" customFormat="1" ht="15" customHeight="1" x14ac:dyDescent="0.25">
      <c r="A17" s="385" t="s">
        <v>1</v>
      </c>
      <c r="B17" s="385"/>
      <c r="C17" s="420" t="str">
        <f>IF('Príloha č. 1'!$C$6="","",'Príloha č. 1'!$C$6)</f>
        <v/>
      </c>
      <c r="D17" s="420"/>
      <c r="E17" s="70"/>
      <c r="F17" s="70"/>
      <c r="J17" s="63"/>
    </row>
    <row r="18" spans="1:12" s="62" customFormat="1" ht="15" customHeight="1" x14ac:dyDescent="0.25">
      <c r="A18" s="381" t="s">
        <v>2</v>
      </c>
      <c r="B18" s="381"/>
      <c r="C18" s="421" t="str">
        <f>IF('Príloha č. 1'!$C$7="","",'Príloha č. 1'!$C$7)</f>
        <v/>
      </c>
      <c r="D18" s="421"/>
      <c r="E18" s="53"/>
      <c r="F18" s="53"/>
    </row>
    <row r="19" spans="1:12" s="62" customFormat="1" ht="15" customHeight="1" x14ac:dyDescent="0.25">
      <c r="A19" s="381" t="s">
        <v>3</v>
      </c>
      <c r="B19" s="381"/>
      <c r="C19" s="422" t="str">
        <f>IF('Príloha č. 1'!C8:D8="","",'Príloha č. 1'!C8:D8)</f>
        <v/>
      </c>
      <c r="D19" s="422"/>
      <c r="E19" s="53"/>
      <c r="F19" s="53"/>
    </row>
    <row r="20" spans="1:12" s="62" customFormat="1" ht="15" customHeight="1" x14ac:dyDescent="0.25">
      <c r="A20" s="381" t="s">
        <v>4</v>
      </c>
      <c r="B20" s="381"/>
      <c r="C20" s="422" t="str">
        <f>IF('Príloha č. 1'!C9:D9="","",'Príloha č. 1'!C9:D9)</f>
        <v/>
      </c>
      <c r="D20" s="422"/>
      <c r="E20" s="53"/>
      <c r="F20" s="53"/>
    </row>
    <row r="23" spans="1:12" ht="15" customHeight="1" x14ac:dyDescent="0.2">
      <c r="A23" s="41" t="s">
        <v>8</v>
      </c>
      <c r="B23" s="181" t="str">
        <f>IF('Príloha č. 1'!B23:B23="","",'Príloha č. 1'!B23:B23)</f>
        <v/>
      </c>
      <c r="C23" s="341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341"/>
      <c r="F24" s="41"/>
      <c r="G24" s="41"/>
      <c r="H24" s="41"/>
    </row>
    <row r="25" spans="1:12" ht="39.950000000000003" customHeight="1" x14ac:dyDescent="0.2">
      <c r="G25" s="41"/>
      <c r="H25" s="84"/>
      <c r="K25" s="180"/>
      <c r="L25" s="84"/>
    </row>
    <row r="26" spans="1:12" ht="45" customHeight="1" x14ac:dyDescent="0.2">
      <c r="E26" s="67"/>
      <c r="F26" s="67"/>
      <c r="G26" s="419" t="s">
        <v>395</v>
      </c>
      <c r="H26" s="419"/>
      <c r="K26" s="439"/>
      <c r="L26" s="439"/>
    </row>
    <row r="27" spans="1:12" s="64" customFormat="1" x14ac:dyDescent="0.2">
      <c r="A27" s="383" t="s">
        <v>10</v>
      </c>
      <c r="B27" s="383"/>
      <c r="C27" s="338"/>
      <c r="D27" s="67"/>
      <c r="E27" s="341"/>
      <c r="F27" s="341"/>
      <c r="G27" s="341"/>
      <c r="H27" s="341"/>
    </row>
    <row r="28" spans="1:12" s="69" customFormat="1" ht="12" customHeight="1" x14ac:dyDescent="0.2">
      <c r="A28" s="65"/>
      <c r="B28" s="66" t="s">
        <v>11</v>
      </c>
      <c r="C28" s="66"/>
      <c r="D28" s="50"/>
      <c r="E28" s="341"/>
      <c r="F28" s="341"/>
      <c r="G28" s="341"/>
      <c r="H28" s="341"/>
      <c r="I28" s="67"/>
    </row>
  </sheetData>
  <mergeCells count="28">
    <mergeCell ref="A6:L6"/>
    <mergeCell ref="A1:B1"/>
    <mergeCell ref="A2:L2"/>
    <mergeCell ref="A3:B3"/>
    <mergeCell ref="A4:L4"/>
    <mergeCell ref="A5:L5"/>
    <mergeCell ref="A15:K15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A17:B17"/>
    <mergeCell ref="C17:D17"/>
    <mergeCell ref="A18:B18"/>
    <mergeCell ref="C18:D18"/>
    <mergeCell ref="A19:B19"/>
    <mergeCell ref="C19:D19"/>
    <mergeCell ref="A20:B20"/>
    <mergeCell ref="C20:D20"/>
    <mergeCell ref="G26:H26"/>
    <mergeCell ref="K26:L26"/>
    <mergeCell ref="A27:B27"/>
  </mergeCells>
  <conditionalFormatting sqref="B23:B24">
    <cfRule type="containsBlanks" dxfId="9" priority="2">
      <formula>LEN(TRIM(B23))=0</formula>
    </cfRule>
  </conditionalFormatting>
  <conditionalFormatting sqref="C17:D20">
    <cfRule type="containsBlanks" dxfId="8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3"/>
  <sheetViews>
    <sheetView showGridLines="0" zoomScale="80" zoomScaleNormal="80" workbookViewId="0">
      <selection activeCell="K60" sqref="K60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341" customWidth="1"/>
    <col min="8" max="8" width="15.7109375" style="341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95" t="s">
        <v>12</v>
      </c>
      <c r="B1" s="395"/>
      <c r="C1" s="339"/>
    </row>
    <row r="2" spans="1:21" ht="1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21" ht="15" customHeight="1" x14ac:dyDescent="0.2">
      <c r="A3" s="456"/>
      <c r="B3" s="456"/>
      <c r="C3" s="341"/>
    </row>
    <row r="4" spans="1:21" s="42" customFormat="1" ht="45" customHeight="1" x14ac:dyDescent="0.25">
      <c r="A4" s="457" t="s">
        <v>46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21" s="23" customFormat="1" ht="24.75" customHeight="1" x14ac:dyDescent="0.2">
      <c r="A5" s="458" t="s">
        <v>314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O5" s="43"/>
      <c r="P5" s="43"/>
      <c r="U5" s="43"/>
    </row>
    <row r="6" spans="1:21" s="62" customFormat="1" ht="34.5" customHeight="1" thickBot="1" x14ac:dyDescent="0.25">
      <c r="A6" s="455" t="s">
        <v>355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21" s="44" customFormat="1" ht="15" customHeight="1" x14ac:dyDescent="0.25">
      <c r="A7" s="426" t="s">
        <v>41</v>
      </c>
      <c r="B7" s="447" t="s">
        <v>51</v>
      </c>
      <c r="C7" s="449" t="s">
        <v>52</v>
      </c>
      <c r="D7" s="451" t="s">
        <v>48</v>
      </c>
      <c r="E7" s="451" t="s">
        <v>50</v>
      </c>
      <c r="F7" s="453" t="s">
        <v>49</v>
      </c>
      <c r="G7" s="440" t="s">
        <v>54</v>
      </c>
      <c r="H7" s="442" t="s">
        <v>55</v>
      </c>
      <c r="I7" s="444" t="s">
        <v>47</v>
      </c>
      <c r="J7" s="434" t="s">
        <v>86</v>
      </c>
      <c r="K7" s="435"/>
      <c r="L7" s="446"/>
    </row>
    <row r="8" spans="1:21" s="44" customFormat="1" ht="65.099999999999994" customHeight="1" x14ac:dyDescent="0.25">
      <c r="A8" s="427"/>
      <c r="B8" s="448"/>
      <c r="C8" s="450"/>
      <c r="D8" s="452"/>
      <c r="E8" s="452"/>
      <c r="F8" s="454"/>
      <c r="G8" s="441"/>
      <c r="H8" s="443"/>
      <c r="I8" s="445"/>
      <c r="J8" s="45" t="s">
        <v>43</v>
      </c>
      <c r="K8" s="46" t="s">
        <v>96</v>
      </c>
      <c r="L8" s="71" t="s">
        <v>44</v>
      </c>
    </row>
    <row r="9" spans="1:21" s="50" customFormat="1" ht="12" customHeight="1" x14ac:dyDescent="0.25">
      <c r="A9" s="87" t="s">
        <v>27</v>
      </c>
      <c r="B9" s="89" t="s">
        <v>28</v>
      </c>
      <c r="C9" s="91" t="s">
        <v>29</v>
      </c>
      <c r="D9" s="94" t="s">
        <v>30</v>
      </c>
      <c r="E9" s="94" t="s">
        <v>31</v>
      </c>
      <c r="F9" s="105" t="s">
        <v>32</v>
      </c>
      <c r="G9" s="92" t="s">
        <v>33</v>
      </c>
      <c r="H9" s="93" t="s">
        <v>34</v>
      </c>
      <c r="I9" s="90" t="s">
        <v>35</v>
      </c>
      <c r="J9" s="86" t="s">
        <v>36</v>
      </c>
      <c r="K9" s="85" t="s">
        <v>53</v>
      </c>
      <c r="L9" s="88" t="s">
        <v>56</v>
      </c>
    </row>
    <row r="10" spans="1:21" s="53" customFormat="1" ht="24.95" customHeight="1" x14ac:dyDescent="0.25">
      <c r="A10" s="95"/>
      <c r="B10" s="238"/>
      <c r="C10" s="241"/>
      <c r="D10" s="96"/>
      <c r="E10" s="96"/>
      <c r="F10" s="106"/>
      <c r="G10" s="109"/>
      <c r="H10" s="97"/>
      <c r="I10" s="98"/>
      <c r="J10" s="167"/>
      <c r="K10" s="244"/>
      <c r="L10" s="169"/>
    </row>
    <row r="11" spans="1:21" s="53" customFormat="1" ht="24.95" customHeight="1" x14ac:dyDescent="0.25">
      <c r="A11" s="247"/>
      <c r="B11" s="239"/>
      <c r="C11" s="242"/>
      <c r="D11" s="99"/>
      <c r="E11" s="99"/>
      <c r="F11" s="107"/>
      <c r="G11" s="110"/>
      <c r="H11" s="100"/>
      <c r="I11" s="101"/>
      <c r="J11" s="234"/>
      <c r="K11" s="245"/>
      <c r="L11" s="236"/>
    </row>
    <row r="12" spans="1:21" s="53" customFormat="1" ht="24.95" customHeight="1" thickBot="1" x14ac:dyDescent="0.3">
      <c r="A12" s="248"/>
      <c r="B12" s="240"/>
      <c r="C12" s="243"/>
      <c r="D12" s="102"/>
      <c r="E12" s="102"/>
      <c r="F12" s="108"/>
      <c r="G12" s="111"/>
      <c r="H12" s="103"/>
      <c r="I12" s="104"/>
      <c r="J12" s="235"/>
      <c r="K12" s="246"/>
      <c r="L12" s="237"/>
    </row>
    <row r="13" spans="1:21" s="62" customFormat="1" ht="30" customHeight="1" thickBot="1" x14ac:dyDescent="0.25">
      <c r="A13" s="455" t="s">
        <v>356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21" s="44" customFormat="1" ht="15" customHeight="1" x14ac:dyDescent="0.25">
      <c r="A14" s="426" t="s">
        <v>41</v>
      </c>
      <c r="B14" s="447" t="s">
        <v>51</v>
      </c>
      <c r="C14" s="449" t="s">
        <v>52</v>
      </c>
      <c r="D14" s="451" t="s">
        <v>48</v>
      </c>
      <c r="E14" s="451" t="s">
        <v>50</v>
      </c>
      <c r="F14" s="453" t="s">
        <v>49</v>
      </c>
      <c r="G14" s="440" t="s">
        <v>54</v>
      </c>
      <c r="H14" s="442" t="s">
        <v>55</v>
      </c>
      <c r="I14" s="444" t="s">
        <v>47</v>
      </c>
      <c r="J14" s="434" t="s">
        <v>86</v>
      </c>
      <c r="K14" s="435"/>
      <c r="L14" s="446"/>
    </row>
    <row r="15" spans="1:21" s="44" customFormat="1" ht="65.099999999999994" customHeight="1" x14ac:dyDescent="0.25">
      <c r="A15" s="427"/>
      <c r="B15" s="448"/>
      <c r="C15" s="450"/>
      <c r="D15" s="452"/>
      <c r="E15" s="452"/>
      <c r="F15" s="454"/>
      <c r="G15" s="441"/>
      <c r="H15" s="443"/>
      <c r="I15" s="445"/>
      <c r="J15" s="45" t="s">
        <v>43</v>
      </c>
      <c r="K15" s="46" t="s">
        <v>96</v>
      </c>
      <c r="L15" s="71" t="s">
        <v>44</v>
      </c>
    </row>
    <row r="16" spans="1:21" s="50" customFormat="1" ht="12" customHeight="1" x14ac:dyDescent="0.25">
      <c r="A16" s="87" t="s">
        <v>27</v>
      </c>
      <c r="B16" s="89" t="s">
        <v>28</v>
      </c>
      <c r="C16" s="91" t="s">
        <v>29</v>
      </c>
      <c r="D16" s="94" t="s">
        <v>30</v>
      </c>
      <c r="E16" s="94" t="s">
        <v>31</v>
      </c>
      <c r="F16" s="105" t="s">
        <v>32</v>
      </c>
      <c r="G16" s="92" t="s">
        <v>33</v>
      </c>
      <c r="H16" s="93" t="s">
        <v>34</v>
      </c>
      <c r="I16" s="90" t="s">
        <v>35</v>
      </c>
      <c r="J16" s="86" t="s">
        <v>36</v>
      </c>
      <c r="K16" s="85" t="s">
        <v>53</v>
      </c>
      <c r="L16" s="88" t="s">
        <v>56</v>
      </c>
    </row>
    <row r="17" spans="1:12" s="53" customFormat="1" ht="24.95" customHeight="1" x14ac:dyDescent="0.25">
      <c r="A17" s="95"/>
      <c r="B17" s="238"/>
      <c r="C17" s="241"/>
      <c r="D17" s="96"/>
      <c r="E17" s="96"/>
      <c r="F17" s="106"/>
      <c r="G17" s="109"/>
      <c r="H17" s="97"/>
      <c r="I17" s="98"/>
      <c r="J17" s="167"/>
      <c r="K17" s="244"/>
      <c r="L17" s="169"/>
    </row>
    <row r="18" spans="1:12" s="53" customFormat="1" ht="24.95" customHeight="1" x14ac:dyDescent="0.25">
      <c r="A18" s="247"/>
      <c r="B18" s="239"/>
      <c r="C18" s="242"/>
      <c r="D18" s="99"/>
      <c r="E18" s="99"/>
      <c r="F18" s="107"/>
      <c r="G18" s="110"/>
      <c r="H18" s="100"/>
      <c r="I18" s="101"/>
      <c r="J18" s="234"/>
      <c r="K18" s="245"/>
      <c r="L18" s="236"/>
    </row>
    <row r="19" spans="1:12" s="53" customFormat="1" ht="24.95" customHeight="1" thickBot="1" x14ac:dyDescent="0.3">
      <c r="A19" s="248"/>
      <c r="B19" s="240"/>
      <c r="C19" s="243"/>
      <c r="D19" s="102"/>
      <c r="E19" s="102"/>
      <c r="F19" s="108"/>
      <c r="G19" s="111"/>
      <c r="H19" s="103"/>
      <c r="I19" s="104"/>
      <c r="J19" s="235"/>
      <c r="K19" s="246"/>
      <c r="L19" s="237"/>
    </row>
    <row r="20" spans="1:12" s="62" customFormat="1" ht="30" customHeight="1" thickBot="1" x14ac:dyDescent="0.25">
      <c r="A20" s="455" t="s">
        <v>357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</row>
    <row r="21" spans="1:12" s="53" customFormat="1" ht="15" customHeight="1" x14ac:dyDescent="0.25">
      <c r="A21" s="426" t="s">
        <v>41</v>
      </c>
      <c r="B21" s="447" t="s">
        <v>51</v>
      </c>
      <c r="C21" s="449" t="s">
        <v>52</v>
      </c>
      <c r="D21" s="451" t="s">
        <v>48</v>
      </c>
      <c r="E21" s="451" t="s">
        <v>50</v>
      </c>
      <c r="F21" s="453" t="s">
        <v>49</v>
      </c>
      <c r="G21" s="440" t="s">
        <v>54</v>
      </c>
      <c r="H21" s="442" t="s">
        <v>55</v>
      </c>
      <c r="I21" s="444" t="s">
        <v>47</v>
      </c>
      <c r="J21" s="434" t="s">
        <v>86</v>
      </c>
      <c r="K21" s="435"/>
      <c r="L21" s="446"/>
    </row>
    <row r="22" spans="1:12" s="53" customFormat="1" ht="65.099999999999994" customHeight="1" x14ac:dyDescent="0.25">
      <c r="A22" s="427"/>
      <c r="B22" s="448"/>
      <c r="C22" s="450"/>
      <c r="D22" s="452"/>
      <c r="E22" s="452"/>
      <c r="F22" s="454"/>
      <c r="G22" s="441"/>
      <c r="H22" s="443"/>
      <c r="I22" s="445"/>
      <c r="J22" s="45" t="s">
        <v>43</v>
      </c>
      <c r="K22" s="46" t="s">
        <v>96</v>
      </c>
      <c r="L22" s="71" t="s">
        <v>44</v>
      </c>
    </row>
    <row r="23" spans="1:12" s="53" customFormat="1" ht="12" customHeight="1" x14ac:dyDescent="0.25">
      <c r="A23" s="87" t="s">
        <v>27</v>
      </c>
      <c r="B23" s="89" t="s">
        <v>28</v>
      </c>
      <c r="C23" s="91" t="s">
        <v>29</v>
      </c>
      <c r="D23" s="94" t="s">
        <v>30</v>
      </c>
      <c r="E23" s="94" t="s">
        <v>31</v>
      </c>
      <c r="F23" s="105" t="s">
        <v>32</v>
      </c>
      <c r="G23" s="92" t="s">
        <v>33</v>
      </c>
      <c r="H23" s="93" t="s">
        <v>34</v>
      </c>
      <c r="I23" s="90" t="s">
        <v>35</v>
      </c>
      <c r="J23" s="86" t="s">
        <v>36</v>
      </c>
      <c r="K23" s="85" t="s">
        <v>53</v>
      </c>
      <c r="L23" s="88" t="s">
        <v>56</v>
      </c>
    </row>
    <row r="24" spans="1:12" s="53" customFormat="1" ht="24.95" customHeight="1" x14ac:dyDescent="0.25">
      <c r="A24" s="95"/>
      <c r="B24" s="238"/>
      <c r="C24" s="241"/>
      <c r="D24" s="96"/>
      <c r="E24" s="96"/>
      <c r="F24" s="106"/>
      <c r="G24" s="109"/>
      <c r="H24" s="97"/>
      <c r="I24" s="98"/>
      <c r="J24" s="167"/>
      <c r="K24" s="244"/>
      <c r="L24" s="169"/>
    </row>
    <row r="25" spans="1:12" s="53" customFormat="1" ht="24.95" customHeight="1" x14ac:dyDescent="0.25">
      <c r="A25" s="247"/>
      <c r="B25" s="239"/>
      <c r="C25" s="242"/>
      <c r="D25" s="99"/>
      <c r="E25" s="99"/>
      <c r="F25" s="107"/>
      <c r="G25" s="110"/>
      <c r="H25" s="100"/>
      <c r="I25" s="101"/>
      <c r="J25" s="234"/>
      <c r="K25" s="245"/>
      <c r="L25" s="236"/>
    </row>
    <row r="26" spans="1:12" s="53" customFormat="1" ht="24.95" customHeight="1" thickBot="1" x14ac:dyDescent="0.3">
      <c r="A26" s="248"/>
      <c r="B26" s="240"/>
      <c r="C26" s="243"/>
      <c r="D26" s="102"/>
      <c r="E26" s="102"/>
      <c r="F26" s="108"/>
      <c r="G26" s="111"/>
      <c r="H26" s="103"/>
      <c r="I26" s="104"/>
      <c r="J26" s="235"/>
      <c r="K26" s="246"/>
      <c r="L26" s="237"/>
    </row>
    <row r="27" spans="1:12" s="62" customFormat="1" ht="30" customHeight="1" thickBot="1" x14ac:dyDescent="0.25">
      <c r="A27" s="455" t="s">
        <v>358</v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</row>
    <row r="28" spans="1:12" s="53" customFormat="1" ht="15" customHeight="1" x14ac:dyDescent="0.25">
      <c r="A28" s="426" t="s">
        <v>41</v>
      </c>
      <c r="B28" s="447" t="s">
        <v>51</v>
      </c>
      <c r="C28" s="449" t="s">
        <v>52</v>
      </c>
      <c r="D28" s="451" t="s">
        <v>48</v>
      </c>
      <c r="E28" s="451" t="s">
        <v>50</v>
      </c>
      <c r="F28" s="453" t="s">
        <v>49</v>
      </c>
      <c r="G28" s="440" t="s">
        <v>54</v>
      </c>
      <c r="H28" s="442" t="s">
        <v>55</v>
      </c>
      <c r="I28" s="444" t="s">
        <v>47</v>
      </c>
      <c r="J28" s="434" t="s">
        <v>86</v>
      </c>
      <c r="K28" s="435"/>
      <c r="L28" s="446"/>
    </row>
    <row r="29" spans="1:12" s="53" customFormat="1" ht="65.099999999999994" customHeight="1" x14ac:dyDescent="0.25">
      <c r="A29" s="427"/>
      <c r="B29" s="448"/>
      <c r="C29" s="450"/>
      <c r="D29" s="452"/>
      <c r="E29" s="452"/>
      <c r="F29" s="454"/>
      <c r="G29" s="441"/>
      <c r="H29" s="443"/>
      <c r="I29" s="445"/>
      <c r="J29" s="45" t="s">
        <v>43</v>
      </c>
      <c r="K29" s="46" t="s">
        <v>96</v>
      </c>
      <c r="L29" s="71" t="s">
        <v>44</v>
      </c>
    </row>
    <row r="30" spans="1:12" s="53" customFormat="1" ht="12" customHeight="1" x14ac:dyDescent="0.25">
      <c r="A30" s="87" t="s">
        <v>27</v>
      </c>
      <c r="B30" s="89" t="s">
        <v>28</v>
      </c>
      <c r="C30" s="91" t="s">
        <v>29</v>
      </c>
      <c r="D30" s="94" t="s">
        <v>30</v>
      </c>
      <c r="E30" s="94" t="s">
        <v>31</v>
      </c>
      <c r="F30" s="105" t="s">
        <v>32</v>
      </c>
      <c r="G30" s="92" t="s">
        <v>33</v>
      </c>
      <c r="H30" s="93" t="s">
        <v>34</v>
      </c>
      <c r="I30" s="90" t="s">
        <v>35</v>
      </c>
      <c r="J30" s="86" t="s">
        <v>36</v>
      </c>
      <c r="K30" s="85" t="s">
        <v>53</v>
      </c>
      <c r="L30" s="88" t="s">
        <v>56</v>
      </c>
    </row>
    <row r="31" spans="1:12" s="53" customFormat="1" ht="24.95" customHeight="1" x14ac:dyDescent="0.25">
      <c r="A31" s="95"/>
      <c r="B31" s="238"/>
      <c r="C31" s="241"/>
      <c r="D31" s="96"/>
      <c r="E31" s="96"/>
      <c r="F31" s="106"/>
      <c r="G31" s="109"/>
      <c r="H31" s="97"/>
      <c r="I31" s="98"/>
      <c r="J31" s="167"/>
      <c r="K31" s="244"/>
      <c r="L31" s="169"/>
    </row>
    <row r="32" spans="1:12" s="53" customFormat="1" ht="24.95" customHeight="1" x14ac:dyDescent="0.25">
      <c r="A32" s="247"/>
      <c r="B32" s="239"/>
      <c r="C32" s="242"/>
      <c r="D32" s="99"/>
      <c r="E32" s="99"/>
      <c r="F32" s="107"/>
      <c r="G32" s="110"/>
      <c r="H32" s="100"/>
      <c r="I32" s="101"/>
      <c r="J32" s="234"/>
      <c r="K32" s="245"/>
      <c r="L32" s="236"/>
    </row>
    <row r="33" spans="1:12" s="53" customFormat="1" ht="24.95" customHeight="1" thickBot="1" x14ac:dyDescent="0.3">
      <c r="A33" s="248"/>
      <c r="B33" s="240"/>
      <c r="C33" s="243"/>
      <c r="D33" s="102"/>
      <c r="E33" s="102"/>
      <c r="F33" s="108"/>
      <c r="G33" s="111"/>
      <c r="H33" s="103"/>
      <c r="I33" s="104"/>
      <c r="J33" s="235"/>
      <c r="K33" s="246"/>
      <c r="L33" s="237"/>
    </row>
    <row r="34" spans="1:12" s="62" customFormat="1" ht="30" customHeight="1" thickBot="1" x14ac:dyDescent="0.25">
      <c r="A34" s="455" t="s">
        <v>359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</row>
    <row r="35" spans="1:12" s="53" customFormat="1" ht="15" customHeight="1" x14ac:dyDescent="0.25">
      <c r="A35" s="426" t="s">
        <v>41</v>
      </c>
      <c r="B35" s="447" t="s">
        <v>51</v>
      </c>
      <c r="C35" s="449" t="s">
        <v>52</v>
      </c>
      <c r="D35" s="451" t="s">
        <v>48</v>
      </c>
      <c r="E35" s="451" t="s">
        <v>50</v>
      </c>
      <c r="F35" s="453" t="s">
        <v>49</v>
      </c>
      <c r="G35" s="440" t="s">
        <v>54</v>
      </c>
      <c r="H35" s="442" t="s">
        <v>55</v>
      </c>
      <c r="I35" s="444" t="s">
        <v>47</v>
      </c>
      <c r="J35" s="434" t="s">
        <v>86</v>
      </c>
      <c r="K35" s="435"/>
      <c r="L35" s="446"/>
    </row>
    <row r="36" spans="1:12" s="53" customFormat="1" ht="65.099999999999994" customHeight="1" x14ac:dyDescent="0.25">
      <c r="A36" s="427"/>
      <c r="B36" s="448"/>
      <c r="C36" s="450"/>
      <c r="D36" s="452"/>
      <c r="E36" s="452"/>
      <c r="F36" s="454"/>
      <c r="G36" s="441"/>
      <c r="H36" s="443"/>
      <c r="I36" s="445"/>
      <c r="J36" s="45" t="s">
        <v>43</v>
      </c>
      <c r="K36" s="46" t="s">
        <v>96</v>
      </c>
      <c r="L36" s="71" t="s">
        <v>44</v>
      </c>
    </row>
    <row r="37" spans="1:12" s="53" customFormat="1" ht="12" customHeight="1" x14ac:dyDescent="0.25">
      <c r="A37" s="87" t="s">
        <v>27</v>
      </c>
      <c r="B37" s="89" t="s">
        <v>28</v>
      </c>
      <c r="C37" s="91" t="s">
        <v>29</v>
      </c>
      <c r="D37" s="94" t="s">
        <v>30</v>
      </c>
      <c r="E37" s="94" t="s">
        <v>31</v>
      </c>
      <c r="F37" s="105" t="s">
        <v>32</v>
      </c>
      <c r="G37" s="92" t="s">
        <v>33</v>
      </c>
      <c r="H37" s="93" t="s">
        <v>34</v>
      </c>
      <c r="I37" s="90" t="s">
        <v>35</v>
      </c>
      <c r="J37" s="86" t="s">
        <v>36</v>
      </c>
      <c r="K37" s="85" t="s">
        <v>53</v>
      </c>
      <c r="L37" s="88" t="s">
        <v>56</v>
      </c>
    </row>
    <row r="38" spans="1:12" s="53" customFormat="1" ht="24.95" customHeight="1" x14ac:dyDescent="0.25">
      <c r="A38" s="95"/>
      <c r="B38" s="238"/>
      <c r="C38" s="241"/>
      <c r="D38" s="96"/>
      <c r="E38" s="96"/>
      <c r="F38" s="106"/>
      <c r="G38" s="109"/>
      <c r="H38" s="97"/>
      <c r="I38" s="98"/>
      <c r="J38" s="167"/>
      <c r="K38" s="244"/>
      <c r="L38" s="169"/>
    </row>
    <row r="39" spans="1:12" s="53" customFormat="1" ht="24.95" customHeight="1" x14ac:dyDescent="0.25">
      <c r="A39" s="247"/>
      <c r="B39" s="239"/>
      <c r="C39" s="242"/>
      <c r="D39" s="99"/>
      <c r="E39" s="99"/>
      <c r="F39" s="107"/>
      <c r="G39" s="110"/>
      <c r="H39" s="100"/>
      <c r="I39" s="101"/>
      <c r="J39" s="234"/>
      <c r="K39" s="245"/>
      <c r="L39" s="236"/>
    </row>
    <row r="40" spans="1:12" s="53" customFormat="1" ht="24.95" customHeight="1" thickBot="1" x14ac:dyDescent="0.3">
      <c r="A40" s="248"/>
      <c r="B40" s="240"/>
      <c r="C40" s="243"/>
      <c r="D40" s="102"/>
      <c r="E40" s="102"/>
      <c r="F40" s="108"/>
      <c r="G40" s="111"/>
      <c r="H40" s="103"/>
      <c r="I40" s="104"/>
      <c r="J40" s="235"/>
      <c r="K40" s="246"/>
      <c r="L40" s="237"/>
    </row>
    <row r="41" spans="1:12" s="62" customFormat="1" ht="30" customHeight="1" thickBot="1" x14ac:dyDescent="0.25">
      <c r="A41" s="455" t="s">
        <v>360</v>
      </c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</row>
    <row r="42" spans="1:12" s="53" customFormat="1" ht="15" customHeight="1" x14ac:dyDescent="0.25">
      <c r="A42" s="426" t="s">
        <v>41</v>
      </c>
      <c r="B42" s="447" t="s">
        <v>51</v>
      </c>
      <c r="C42" s="449" t="s">
        <v>52</v>
      </c>
      <c r="D42" s="451" t="s">
        <v>48</v>
      </c>
      <c r="E42" s="451" t="s">
        <v>50</v>
      </c>
      <c r="F42" s="453" t="s">
        <v>49</v>
      </c>
      <c r="G42" s="440" t="s">
        <v>54</v>
      </c>
      <c r="H42" s="442" t="s">
        <v>55</v>
      </c>
      <c r="I42" s="444" t="s">
        <v>47</v>
      </c>
      <c r="J42" s="434" t="s">
        <v>86</v>
      </c>
      <c r="K42" s="435"/>
      <c r="L42" s="446"/>
    </row>
    <row r="43" spans="1:12" s="53" customFormat="1" ht="65.099999999999994" customHeight="1" x14ac:dyDescent="0.25">
      <c r="A43" s="427"/>
      <c r="B43" s="448"/>
      <c r="C43" s="450"/>
      <c r="D43" s="452"/>
      <c r="E43" s="452"/>
      <c r="F43" s="454"/>
      <c r="G43" s="441"/>
      <c r="H43" s="443"/>
      <c r="I43" s="445"/>
      <c r="J43" s="45" t="s">
        <v>43</v>
      </c>
      <c r="K43" s="46" t="s">
        <v>96</v>
      </c>
      <c r="L43" s="71" t="s">
        <v>44</v>
      </c>
    </row>
    <row r="44" spans="1:12" s="53" customFormat="1" ht="12" customHeight="1" x14ac:dyDescent="0.25">
      <c r="A44" s="87" t="s">
        <v>27</v>
      </c>
      <c r="B44" s="89" t="s">
        <v>28</v>
      </c>
      <c r="C44" s="91" t="s">
        <v>29</v>
      </c>
      <c r="D44" s="94" t="s">
        <v>30</v>
      </c>
      <c r="E44" s="94" t="s">
        <v>31</v>
      </c>
      <c r="F44" s="105" t="s">
        <v>32</v>
      </c>
      <c r="G44" s="92" t="s">
        <v>33</v>
      </c>
      <c r="H44" s="93" t="s">
        <v>34</v>
      </c>
      <c r="I44" s="90" t="s">
        <v>35</v>
      </c>
      <c r="J44" s="86" t="s">
        <v>36</v>
      </c>
      <c r="K44" s="85" t="s">
        <v>53</v>
      </c>
      <c r="L44" s="88" t="s">
        <v>56</v>
      </c>
    </row>
    <row r="45" spans="1:12" s="53" customFormat="1" ht="24.95" customHeight="1" x14ac:dyDescent="0.25">
      <c r="A45" s="95"/>
      <c r="B45" s="238"/>
      <c r="C45" s="241"/>
      <c r="D45" s="96"/>
      <c r="E45" s="96"/>
      <c r="F45" s="106"/>
      <c r="G45" s="109"/>
      <c r="H45" s="97"/>
      <c r="I45" s="98"/>
      <c r="J45" s="167"/>
      <c r="K45" s="244"/>
      <c r="L45" s="169"/>
    </row>
    <row r="46" spans="1:12" s="53" customFormat="1" ht="24.95" customHeight="1" x14ac:dyDescent="0.25">
      <c r="A46" s="247"/>
      <c r="B46" s="239"/>
      <c r="C46" s="242"/>
      <c r="D46" s="99"/>
      <c r="E46" s="99"/>
      <c r="F46" s="107"/>
      <c r="G46" s="110"/>
      <c r="H46" s="100"/>
      <c r="I46" s="101"/>
      <c r="J46" s="234"/>
      <c r="K46" s="245"/>
      <c r="L46" s="236"/>
    </row>
    <row r="47" spans="1:12" s="53" customFormat="1" ht="24.95" customHeight="1" thickBot="1" x14ac:dyDescent="0.3">
      <c r="A47" s="248"/>
      <c r="B47" s="240"/>
      <c r="C47" s="243"/>
      <c r="D47" s="102"/>
      <c r="E47" s="102"/>
      <c r="F47" s="108"/>
      <c r="G47" s="111"/>
      <c r="H47" s="103"/>
      <c r="I47" s="104"/>
      <c r="J47" s="235"/>
      <c r="K47" s="246"/>
      <c r="L47" s="237"/>
    </row>
    <row r="48" spans="1:12" s="53" customFormat="1" ht="24.95" customHeight="1" x14ac:dyDescent="0.25">
      <c r="A48" s="147"/>
      <c r="B48" s="344"/>
      <c r="C48" s="344"/>
      <c r="D48" s="147"/>
      <c r="E48" s="147"/>
      <c r="F48" s="147"/>
      <c r="G48" s="147"/>
      <c r="H48" s="147"/>
      <c r="I48" s="147"/>
      <c r="J48" s="345"/>
      <c r="K48" s="346"/>
      <c r="L48" s="345"/>
    </row>
    <row r="49" spans="1:12" s="53" customFormat="1" ht="24.95" customHeight="1" x14ac:dyDescent="0.25">
      <c r="A49" s="147"/>
      <c r="B49" s="148"/>
      <c r="C49" s="148"/>
      <c r="D49" s="147"/>
      <c r="E49" s="147"/>
      <c r="F49" s="147"/>
      <c r="G49" s="147"/>
      <c r="H49" s="147"/>
      <c r="I49" s="147"/>
      <c r="J49" s="142"/>
      <c r="K49" s="149"/>
      <c r="L49" s="142"/>
    </row>
    <row r="50" spans="1:12" s="19" customFormat="1" ht="20.100000000000001" customHeight="1" x14ac:dyDescent="0.25">
      <c r="A50" s="384" t="s">
        <v>38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</row>
    <row r="51" spans="1:12" s="19" customFormat="1" ht="20.100000000000001" customHeight="1" x14ac:dyDescent="0.25">
      <c r="A51" s="340"/>
      <c r="B51" s="340"/>
      <c r="C51" s="340"/>
      <c r="D51" s="340"/>
      <c r="E51" s="340"/>
      <c r="F51" s="340"/>
      <c r="G51" s="340"/>
      <c r="H51" s="340"/>
      <c r="I51" s="340"/>
      <c r="J51" s="340"/>
      <c r="K51" s="340"/>
    </row>
    <row r="52" spans="1:12" s="62" customFormat="1" ht="15" customHeight="1" x14ac:dyDescent="0.25">
      <c r="A52" s="385" t="s">
        <v>1</v>
      </c>
      <c r="B52" s="385"/>
      <c r="C52" s="420" t="str">
        <f>IF('Príloha č. 1'!$C$6="","",'Príloha č. 1'!$C$6)</f>
        <v/>
      </c>
      <c r="D52" s="420"/>
      <c r="E52" s="70"/>
      <c r="F52" s="70"/>
      <c r="J52" s="63"/>
    </row>
    <row r="53" spans="1:12" s="62" customFormat="1" ht="15" customHeight="1" x14ac:dyDescent="0.25">
      <c r="A53" s="381" t="s">
        <v>2</v>
      </c>
      <c r="B53" s="381"/>
      <c r="C53" s="421" t="str">
        <f>IF('Príloha č. 1'!$C$7="","",'Príloha č. 1'!$C$7)</f>
        <v/>
      </c>
      <c r="D53" s="421"/>
      <c r="E53" s="53"/>
      <c r="F53" s="53"/>
    </row>
    <row r="54" spans="1:12" s="62" customFormat="1" ht="15" customHeight="1" x14ac:dyDescent="0.25">
      <c r="A54" s="381" t="s">
        <v>3</v>
      </c>
      <c r="B54" s="381"/>
      <c r="C54" s="422" t="str">
        <f>IF('Príloha č. 1'!C8:D8="","",'Príloha č. 1'!C8:D8)</f>
        <v/>
      </c>
      <c r="D54" s="422"/>
      <c r="E54" s="53"/>
      <c r="F54" s="53"/>
    </row>
    <row r="55" spans="1:12" s="62" customFormat="1" ht="15" customHeight="1" x14ac:dyDescent="0.25">
      <c r="A55" s="381" t="s">
        <v>4</v>
      </c>
      <c r="B55" s="381"/>
      <c r="C55" s="422" t="str">
        <f>IF('Príloha č. 1'!C9:D9="","",'Príloha č. 1'!C9:D9)</f>
        <v/>
      </c>
      <c r="D55" s="422"/>
      <c r="E55" s="53"/>
      <c r="F55" s="53"/>
    </row>
    <row r="58" spans="1:12" ht="15" customHeight="1" x14ac:dyDescent="0.2">
      <c r="A58" s="41" t="s">
        <v>8</v>
      </c>
      <c r="B58" s="181" t="str">
        <f>IF('Príloha č. 1'!B23:B23="","",'Príloha č. 1'!B23:B23)</f>
        <v/>
      </c>
      <c r="C58" s="341"/>
      <c r="F58" s="41"/>
      <c r="G58" s="41"/>
      <c r="H58" s="41"/>
    </row>
    <row r="59" spans="1:12" ht="15" customHeight="1" x14ac:dyDescent="0.2">
      <c r="A59" s="41" t="s">
        <v>9</v>
      </c>
      <c r="B59" s="32" t="str">
        <f>IF('Príloha č. 1'!B24:B24="","",'Príloha č. 1'!B24:B24)</f>
        <v/>
      </c>
      <c r="C59" s="341"/>
      <c r="F59" s="41"/>
      <c r="G59" s="41"/>
      <c r="H59" s="41"/>
    </row>
    <row r="60" spans="1:12" ht="39.950000000000003" customHeight="1" x14ac:dyDescent="0.2">
      <c r="G60" s="41"/>
      <c r="H60" s="84"/>
      <c r="K60" s="180"/>
      <c r="L60" s="84"/>
    </row>
    <row r="61" spans="1:12" ht="45" customHeight="1" x14ac:dyDescent="0.2">
      <c r="E61" s="67"/>
      <c r="F61" s="67"/>
      <c r="G61" s="419" t="s">
        <v>395</v>
      </c>
      <c r="H61" s="419"/>
      <c r="K61" s="439"/>
      <c r="L61" s="439"/>
    </row>
    <row r="62" spans="1:12" s="64" customFormat="1" x14ac:dyDescent="0.2">
      <c r="A62" s="383" t="s">
        <v>10</v>
      </c>
      <c r="B62" s="383"/>
      <c r="C62" s="338"/>
      <c r="D62" s="67"/>
      <c r="E62" s="341"/>
      <c r="F62" s="341"/>
      <c r="G62" s="341"/>
      <c r="H62" s="341"/>
    </row>
    <row r="63" spans="1:12" s="69" customFormat="1" ht="12" customHeight="1" x14ac:dyDescent="0.2">
      <c r="A63" s="65"/>
      <c r="B63" s="66" t="s">
        <v>11</v>
      </c>
      <c r="C63" s="66"/>
      <c r="D63" s="50"/>
      <c r="E63" s="341"/>
      <c r="F63" s="341"/>
      <c r="G63" s="341"/>
      <c r="H63" s="341"/>
      <c r="I63" s="67"/>
    </row>
  </sheetData>
  <mergeCells count="83">
    <mergeCell ref="E7:E8"/>
    <mergeCell ref="F7:F8"/>
    <mergeCell ref="A1:B1"/>
    <mergeCell ref="A2:L2"/>
    <mergeCell ref="A3:B3"/>
    <mergeCell ref="A4:L4"/>
    <mergeCell ref="A6:L6"/>
    <mergeCell ref="A5:L5"/>
    <mergeCell ref="J14:L14"/>
    <mergeCell ref="A20:L20"/>
    <mergeCell ref="G7:G8"/>
    <mergeCell ref="H7:H8"/>
    <mergeCell ref="I7:I8"/>
    <mergeCell ref="J7:L7"/>
    <mergeCell ref="A13:L13"/>
    <mergeCell ref="A14:A15"/>
    <mergeCell ref="B14:B15"/>
    <mergeCell ref="C14:C15"/>
    <mergeCell ref="D14:D15"/>
    <mergeCell ref="E14:E15"/>
    <mergeCell ref="A7:A8"/>
    <mergeCell ref="B7:B8"/>
    <mergeCell ref="C7:C8"/>
    <mergeCell ref="D7:D8"/>
    <mergeCell ref="F21:F22"/>
    <mergeCell ref="F14:F15"/>
    <mergeCell ref="G14:G15"/>
    <mergeCell ref="H14:H15"/>
    <mergeCell ref="I14:I15"/>
    <mergeCell ref="A34:L34"/>
    <mergeCell ref="G21:G22"/>
    <mergeCell ref="H21:H22"/>
    <mergeCell ref="I21:I22"/>
    <mergeCell ref="J21:L21"/>
    <mergeCell ref="A27:L27"/>
    <mergeCell ref="A28:A29"/>
    <mergeCell ref="B28:B29"/>
    <mergeCell ref="C28:C29"/>
    <mergeCell ref="D28:D29"/>
    <mergeCell ref="E28:E29"/>
    <mergeCell ref="A21:A22"/>
    <mergeCell ref="B21:B22"/>
    <mergeCell ref="C21:C22"/>
    <mergeCell ref="D21:D22"/>
    <mergeCell ref="E21:E22"/>
    <mergeCell ref="F28:F29"/>
    <mergeCell ref="G28:G29"/>
    <mergeCell ref="H28:H29"/>
    <mergeCell ref="I28:I29"/>
    <mergeCell ref="J28:L28"/>
    <mergeCell ref="G35:G36"/>
    <mergeCell ref="H35:H36"/>
    <mergeCell ref="I35:I36"/>
    <mergeCell ref="J35:L35"/>
    <mergeCell ref="A41:L41"/>
    <mergeCell ref="A35:A36"/>
    <mergeCell ref="B35:B36"/>
    <mergeCell ref="C35:C36"/>
    <mergeCell ref="D35:D36"/>
    <mergeCell ref="E35:E36"/>
    <mergeCell ref="F35:F36"/>
    <mergeCell ref="A50:K50"/>
    <mergeCell ref="A52:B52"/>
    <mergeCell ref="C52:D52"/>
    <mergeCell ref="F42:F43"/>
    <mergeCell ref="G42:G43"/>
    <mergeCell ref="H42:H43"/>
    <mergeCell ref="I42:I43"/>
    <mergeCell ref="J42:L42"/>
    <mergeCell ref="A42:A43"/>
    <mergeCell ref="B42:B43"/>
    <mergeCell ref="C42:C43"/>
    <mergeCell ref="D42:D43"/>
    <mergeCell ref="E42:E43"/>
    <mergeCell ref="G61:H61"/>
    <mergeCell ref="K61:L61"/>
    <mergeCell ref="A62:B62"/>
    <mergeCell ref="A53:B53"/>
    <mergeCell ref="C53:D53"/>
    <mergeCell ref="A54:B54"/>
    <mergeCell ref="C54:D54"/>
    <mergeCell ref="A55:B55"/>
    <mergeCell ref="C55:D55"/>
  </mergeCells>
  <conditionalFormatting sqref="B58:B59">
    <cfRule type="containsBlanks" dxfId="7" priority="2">
      <formula>LEN(TRIM(B58))=0</formula>
    </cfRule>
  </conditionalFormatting>
  <conditionalFormatting sqref="C52:D55">
    <cfRule type="containsBlanks" dxfId="6" priority="1">
      <formula>LEN(TRIM(C52))=0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80" zoomScaleNormal="80" workbookViewId="0">
      <selection activeCell="L25" sqref="L25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341" customWidth="1"/>
    <col min="8" max="8" width="15.7109375" style="341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95" t="s">
        <v>12</v>
      </c>
      <c r="B1" s="395"/>
      <c r="C1" s="339"/>
    </row>
    <row r="2" spans="1:21" ht="1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21" ht="15" customHeight="1" x14ac:dyDescent="0.2">
      <c r="A3" s="456"/>
      <c r="B3" s="456"/>
      <c r="C3" s="341"/>
    </row>
    <row r="4" spans="1:21" s="42" customFormat="1" ht="45" customHeight="1" x14ac:dyDescent="0.25">
      <c r="A4" s="457" t="s">
        <v>46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21" s="23" customFormat="1" ht="24.75" customHeight="1" x14ac:dyDescent="0.2">
      <c r="A5" s="459" t="s">
        <v>289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O5" s="43"/>
      <c r="P5" s="43"/>
      <c r="U5" s="43"/>
    </row>
    <row r="6" spans="1:21" s="62" customFormat="1" ht="32.25" customHeight="1" thickBot="1" x14ac:dyDescent="0.25">
      <c r="A6" s="455" t="s">
        <v>361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21" s="44" customFormat="1" ht="15" customHeight="1" x14ac:dyDescent="0.25">
      <c r="A7" s="426" t="s">
        <v>41</v>
      </c>
      <c r="B7" s="447" t="s">
        <v>51</v>
      </c>
      <c r="C7" s="449" t="s">
        <v>52</v>
      </c>
      <c r="D7" s="451" t="s">
        <v>48</v>
      </c>
      <c r="E7" s="451" t="s">
        <v>50</v>
      </c>
      <c r="F7" s="453" t="s">
        <v>49</v>
      </c>
      <c r="G7" s="440" t="s">
        <v>54</v>
      </c>
      <c r="H7" s="442" t="s">
        <v>55</v>
      </c>
      <c r="I7" s="444" t="s">
        <v>47</v>
      </c>
      <c r="J7" s="434" t="s">
        <v>86</v>
      </c>
      <c r="K7" s="435"/>
      <c r="L7" s="446"/>
    </row>
    <row r="8" spans="1:21" s="44" customFormat="1" ht="65.099999999999994" customHeight="1" x14ac:dyDescent="0.25">
      <c r="A8" s="427"/>
      <c r="B8" s="448"/>
      <c r="C8" s="450"/>
      <c r="D8" s="452"/>
      <c r="E8" s="452"/>
      <c r="F8" s="454"/>
      <c r="G8" s="441"/>
      <c r="H8" s="443"/>
      <c r="I8" s="445"/>
      <c r="J8" s="45" t="s">
        <v>43</v>
      </c>
      <c r="K8" s="46" t="s">
        <v>96</v>
      </c>
      <c r="L8" s="71" t="s">
        <v>44</v>
      </c>
    </row>
    <row r="9" spans="1:21" s="50" customFormat="1" ht="12" customHeight="1" x14ac:dyDescent="0.25">
      <c r="A9" s="87" t="s">
        <v>27</v>
      </c>
      <c r="B9" s="89" t="s">
        <v>28</v>
      </c>
      <c r="C9" s="91" t="s">
        <v>29</v>
      </c>
      <c r="D9" s="94" t="s">
        <v>30</v>
      </c>
      <c r="E9" s="94" t="s">
        <v>31</v>
      </c>
      <c r="F9" s="105" t="s">
        <v>32</v>
      </c>
      <c r="G9" s="92" t="s">
        <v>33</v>
      </c>
      <c r="H9" s="93" t="s">
        <v>34</v>
      </c>
      <c r="I9" s="90" t="s">
        <v>35</v>
      </c>
      <c r="J9" s="86" t="s">
        <v>36</v>
      </c>
      <c r="K9" s="85" t="s">
        <v>53</v>
      </c>
      <c r="L9" s="88" t="s">
        <v>56</v>
      </c>
    </row>
    <row r="10" spans="1:21" s="53" customFormat="1" ht="24.95" customHeight="1" x14ac:dyDescent="0.25">
      <c r="A10" s="95"/>
      <c r="B10" s="238"/>
      <c r="C10" s="241"/>
      <c r="D10" s="96"/>
      <c r="E10" s="96"/>
      <c r="F10" s="106"/>
      <c r="G10" s="109"/>
      <c r="H10" s="97"/>
      <c r="I10" s="98"/>
      <c r="J10" s="167"/>
      <c r="K10" s="244"/>
      <c r="L10" s="169"/>
    </row>
    <row r="11" spans="1:21" s="53" customFormat="1" ht="24.95" customHeight="1" x14ac:dyDescent="0.25">
      <c r="A11" s="247"/>
      <c r="B11" s="239"/>
      <c r="C11" s="242"/>
      <c r="D11" s="99"/>
      <c r="E11" s="99"/>
      <c r="F11" s="107"/>
      <c r="G11" s="110"/>
      <c r="H11" s="100"/>
      <c r="I11" s="101"/>
      <c r="J11" s="234"/>
      <c r="K11" s="245"/>
      <c r="L11" s="236"/>
    </row>
    <row r="12" spans="1:21" s="53" customFormat="1" ht="24.95" customHeight="1" thickBot="1" x14ac:dyDescent="0.3">
      <c r="A12" s="248"/>
      <c r="B12" s="240"/>
      <c r="C12" s="243"/>
      <c r="D12" s="102"/>
      <c r="E12" s="102"/>
      <c r="F12" s="108"/>
      <c r="G12" s="111"/>
      <c r="H12" s="103"/>
      <c r="I12" s="104"/>
      <c r="J12" s="235"/>
      <c r="K12" s="246"/>
      <c r="L12" s="237"/>
    </row>
    <row r="13" spans="1:21" s="53" customFormat="1" ht="24.95" customHeight="1" x14ac:dyDescent="0.25">
      <c r="A13" s="147"/>
      <c r="B13" s="344"/>
      <c r="C13" s="344"/>
      <c r="D13" s="147"/>
      <c r="E13" s="147"/>
      <c r="F13" s="147"/>
      <c r="G13" s="147"/>
      <c r="H13" s="147"/>
      <c r="I13" s="147"/>
      <c r="J13" s="345"/>
      <c r="K13" s="346"/>
      <c r="L13" s="345"/>
    </row>
    <row r="14" spans="1:21" s="53" customFormat="1" ht="24.95" customHeight="1" x14ac:dyDescent="0.25">
      <c r="A14" s="147"/>
      <c r="B14" s="148"/>
      <c r="C14" s="148"/>
      <c r="D14" s="147"/>
      <c r="E14" s="147"/>
      <c r="F14" s="147"/>
      <c r="G14" s="147"/>
      <c r="H14" s="147"/>
      <c r="I14" s="147"/>
      <c r="J14" s="142"/>
      <c r="K14" s="149"/>
      <c r="L14" s="142"/>
    </row>
    <row r="15" spans="1:21" s="19" customFormat="1" ht="20.100000000000001" customHeight="1" x14ac:dyDescent="0.25">
      <c r="A15" s="384" t="s">
        <v>38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</row>
    <row r="16" spans="1:21" s="19" customFormat="1" ht="20.100000000000001" customHeight="1" x14ac:dyDescent="0.25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</row>
    <row r="17" spans="1:12" s="62" customFormat="1" ht="15" customHeight="1" x14ac:dyDescent="0.25">
      <c r="A17" s="385" t="s">
        <v>1</v>
      </c>
      <c r="B17" s="385"/>
      <c r="C17" s="420" t="str">
        <f>IF('Príloha č. 1'!$C$6="","",'Príloha č. 1'!$C$6)</f>
        <v/>
      </c>
      <c r="D17" s="420"/>
      <c r="E17" s="70"/>
      <c r="F17" s="70"/>
      <c r="J17" s="63"/>
    </row>
    <row r="18" spans="1:12" s="62" customFormat="1" ht="15" customHeight="1" x14ac:dyDescent="0.25">
      <c r="A18" s="381" t="s">
        <v>2</v>
      </c>
      <c r="B18" s="381"/>
      <c r="C18" s="421" t="str">
        <f>IF('Príloha č. 1'!$C$7="","",'Príloha č. 1'!$C$7)</f>
        <v/>
      </c>
      <c r="D18" s="421"/>
      <c r="E18" s="53"/>
      <c r="F18" s="53"/>
    </row>
    <row r="19" spans="1:12" s="62" customFormat="1" ht="15" customHeight="1" x14ac:dyDescent="0.25">
      <c r="A19" s="381" t="s">
        <v>3</v>
      </c>
      <c r="B19" s="381"/>
      <c r="C19" s="422" t="str">
        <f>IF('Príloha č. 1'!C8:D8="","",'Príloha č. 1'!C8:D8)</f>
        <v/>
      </c>
      <c r="D19" s="422"/>
      <c r="E19" s="53"/>
      <c r="F19" s="53"/>
    </row>
    <row r="20" spans="1:12" s="62" customFormat="1" ht="15" customHeight="1" x14ac:dyDescent="0.25">
      <c r="A20" s="381" t="s">
        <v>4</v>
      </c>
      <c r="B20" s="381"/>
      <c r="C20" s="422" t="str">
        <f>IF('Príloha č. 1'!C9:D9="","",'Príloha č. 1'!C9:D9)</f>
        <v/>
      </c>
      <c r="D20" s="422"/>
      <c r="E20" s="53"/>
      <c r="F20" s="53"/>
    </row>
    <row r="23" spans="1:12" ht="15" customHeight="1" x14ac:dyDescent="0.2">
      <c r="A23" s="41" t="s">
        <v>8</v>
      </c>
      <c r="B23" s="181" t="str">
        <f>IF('Príloha č. 1'!B23:B23="","",'Príloha č. 1'!B23:B23)</f>
        <v/>
      </c>
      <c r="C23" s="341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341"/>
      <c r="F24" s="41"/>
      <c r="G24" s="41"/>
      <c r="H24" s="41"/>
    </row>
    <row r="25" spans="1:12" ht="39.950000000000003" customHeight="1" x14ac:dyDescent="0.2">
      <c r="G25" s="41"/>
      <c r="H25" s="84"/>
      <c r="K25" s="180"/>
      <c r="L25" s="84"/>
    </row>
    <row r="26" spans="1:12" ht="45" customHeight="1" x14ac:dyDescent="0.2">
      <c r="E26" s="67"/>
      <c r="F26" s="67"/>
      <c r="G26" s="419" t="s">
        <v>395</v>
      </c>
      <c r="H26" s="419"/>
      <c r="K26" s="439"/>
      <c r="L26" s="439"/>
    </row>
    <row r="27" spans="1:12" s="64" customFormat="1" x14ac:dyDescent="0.2">
      <c r="A27" s="383" t="s">
        <v>10</v>
      </c>
      <c r="B27" s="383"/>
      <c r="C27" s="338"/>
      <c r="D27" s="67"/>
      <c r="E27" s="341"/>
      <c r="F27" s="341"/>
      <c r="G27" s="341"/>
      <c r="H27" s="341"/>
    </row>
    <row r="28" spans="1:12" s="69" customFormat="1" ht="12" customHeight="1" x14ac:dyDescent="0.2">
      <c r="A28" s="65"/>
      <c r="B28" s="66" t="s">
        <v>11</v>
      </c>
      <c r="C28" s="66"/>
      <c r="D28" s="50"/>
      <c r="E28" s="341"/>
      <c r="F28" s="341"/>
      <c r="G28" s="341"/>
      <c r="H28" s="341"/>
      <c r="I28" s="67"/>
    </row>
  </sheetData>
  <mergeCells count="28">
    <mergeCell ref="A6:L6"/>
    <mergeCell ref="A1:B1"/>
    <mergeCell ref="A2:L2"/>
    <mergeCell ref="A3:B3"/>
    <mergeCell ref="A4:L4"/>
    <mergeCell ref="A5:L5"/>
    <mergeCell ref="A15:K15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A17:B17"/>
    <mergeCell ref="C17:D17"/>
    <mergeCell ref="A18:B18"/>
    <mergeCell ref="C18:D18"/>
    <mergeCell ref="A19:B19"/>
    <mergeCell ref="C19:D19"/>
    <mergeCell ref="A20:B20"/>
    <mergeCell ref="C20:D20"/>
    <mergeCell ref="G26:H26"/>
    <mergeCell ref="K26:L26"/>
    <mergeCell ref="A27:B27"/>
  </mergeCells>
  <conditionalFormatting sqref="B23:B24">
    <cfRule type="containsBlanks" dxfId="5" priority="2">
      <formula>LEN(TRIM(B23))=0</formula>
    </cfRule>
  </conditionalFormatting>
  <conditionalFormatting sqref="C17:D20">
    <cfRule type="containsBlanks" dxfId="4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80" zoomScaleNormal="80" workbookViewId="0">
      <selection activeCell="N25" sqref="N25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341" customWidth="1"/>
    <col min="8" max="8" width="15.7109375" style="341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6384" width="9.140625" style="41"/>
  </cols>
  <sheetData>
    <row r="1" spans="1:21" ht="15" customHeight="1" x14ac:dyDescent="0.2">
      <c r="A1" s="395" t="s">
        <v>12</v>
      </c>
      <c r="B1" s="395"/>
      <c r="C1" s="339"/>
    </row>
    <row r="2" spans="1:21" ht="15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21" ht="15" customHeight="1" x14ac:dyDescent="0.2">
      <c r="A3" s="456"/>
      <c r="B3" s="456"/>
      <c r="C3" s="341"/>
    </row>
    <row r="4" spans="1:21" s="42" customFormat="1" ht="45" customHeight="1" x14ac:dyDescent="0.25">
      <c r="A4" s="457" t="s">
        <v>46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21" s="23" customFormat="1" ht="24.75" customHeight="1" x14ac:dyDescent="0.2">
      <c r="A5" s="459" t="s">
        <v>287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O5" s="43"/>
      <c r="P5" s="43"/>
      <c r="U5" s="43"/>
    </row>
    <row r="6" spans="1:21" s="62" customFormat="1" ht="31.5" customHeight="1" thickBot="1" x14ac:dyDescent="0.25">
      <c r="A6" s="455" t="s">
        <v>362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21" s="44" customFormat="1" ht="15" customHeight="1" x14ac:dyDescent="0.25">
      <c r="A7" s="426" t="s">
        <v>41</v>
      </c>
      <c r="B7" s="447" t="s">
        <v>51</v>
      </c>
      <c r="C7" s="449" t="s">
        <v>52</v>
      </c>
      <c r="D7" s="451" t="s">
        <v>48</v>
      </c>
      <c r="E7" s="451" t="s">
        <v>50</v>
      </c>
      <c r="F7" s="453" t="s">
        <v>49</v>
      </c>
      <c r="G7" s="440" t="s">
        <v>54</v>
      </c>
      <c r="H7" s="442" t="s">
        <v>55</v>
      </c>
      <c r="I7" s="444" t="s">
        <v>47</v>
      </c>
      <c r="J7" s="434" t="s">
        <v>86</v>
      </c>
      <c r="K7" s="435"/>
      <c r="L7" s="446"/>
    </row>
    <row r="8" spans="1:21" s="44" customFormat="1" ht="65.099999999999994" customHeight="1" x14ac:dyDescent="0.25">
      <c r="A8" s="427"/>
      <c r="B8" s="448"/>
      <c r="C8" s="450"/>
      <c r="D8" s="452"/>
      <c r="E8" s="452"/>
      <c r="F8" s="454"/>
      <c r="G8" s="441"/>
      <c r="H8" s="443"/>
      <c r="I8" s="445"/>
      <c r="J8" s="45" t="s">
        <v>43</v>
      </c>
      <c r="K8" s="46" t="s">
        <v>96</v>
      </c>
      <c r="L8" s="71" t="s">
        <v>44</v>
      </c>
    </row>
    <row r="9" spans="1:21" s="50" customFormat="1" ht="12" customHeight="1" x14ac:dyDescent="0.25">
      <c r="A9" s="87" t="s">
        <v>27</v>
      </c>
      <c r="B9" s="89" t="s">
        <v>28</v>
      </c>
      <c r="C9" s="91" t="s">
        <v>29</v>
      </c>
      <c r="D9" s="94" t="s">
        <v>30</v>
      </c>
      <c r="E9" s="94" t="s">
        <v>31</v>
      </c>
      <c r="F9" s="105" t="s">
        <v>32</v>
      </c>
      <c r="G9" s="92" t="s">
        <v>33</v>
      </c>
      <c r="H9" s="93" t="s">
        <v>34</v>
      </c>
      <c r="I9" s="90" t="s">
        <v>35</v>
      </c>
      <c r="J9" s="86" t="s">
        <v>36</v>
      </c>
      <c r="K9" s="85" t="s">
        <v>53</v>
      </c>
      <c r="L9" s="88" t="s">
        <v>56</v>
      </c>
    </row>
    <row r="10" spans="1:21" s="53" customFormat="1" ht="24.95" customHeight="1" x14ac:dyDescent="0.25">
      <c r="A10" s="95"/>
      <c r="B10" s="238"/>
      <c r="C10" s="241"/>
      <c r="D10" s="96"/>
      <c r="E10" s="96"/>
      <c r="F10" s="106"/>
      <c r="G10" s="109"/>
      <c r="H10" s="97"/>
      <c r="I10" s="98"/>
      <c r="J10" s="167"/>
      <c r="K10" s="244"/>
      <c r="L10" s="169"/>
    </row>
    <row r="11" spans="1:21" s="53" customFormat="1" ht="24.95" customHeight="1" x14ac:dyDescent="0.25">
      <c r="A11" s="247"/>
      <c r="B11" s="239"/>
      <c r="C11" s="242"/>
      <c r="D11" s="99"/>
      <c r="E11" s="99"/>
      <c r="F11" s="107"/>
      <c r="G11" s="110"/>
      <c r="H11" s="100"/>
      <c r="I11" s="101"/>
      <c r="J11" s="234"/>
      <c r="K11" s="245"/>
      <c r="L11" s="236"/>
    </row>
    <row r="12" spans="1:21" s="53" customFormat="1" ht="24.95" customHeight="1" thickBot="1" x14ac:dyDescent="0.3">
      <c r="A12" s="248"/>
      <c r="B12" s="240"/>
      <c r="C12" s="243"/>
      <c r="D12" s="102"/>
      <c r="E12" s="102"/>
      <c r="F12" s="108"/>
      <c r="G12" s="111"/>
      <c r="H12" s="103"/>
      <c r="I12" s="104"/>
      <c r="J12" s="235"/>
      <c r="K12" s="246"/>
      <c r="L12" s="237"/>
    </row>
    <row r="13" spans="1:21" s="53" customFormat="1" ht="24.95" customHeight="1" x14ac:dyDescent="0.25">
      <c r="A13" s="147"/>
      <c r="B13" s="344"/>
      <c r="C13" s="344"/>
      <c r="D13" s="147"/>
      <c r="E13" s="147"/>
      <c r="F13" s="147"/>
      <c r="G13" s="147"/>
      <c r="H13" s="147"/>
      <c r="I13" s="147"/>
      <c r="J13" s="345"/>
      <c r="K13" s="346"/>
      <c r="L13" s="345"/>
    </row>
    <row r="14" spans="1:21" s="53" customFormat="1" ht="24.95" customHeight="1" x14ac:dyDescent="0.25">
      <c r="A14" s="147"/>
      <c r="B14" s="148"/>
      <c r="C14" s="148"/>
      <c r="D14" s="147"/>
      <c r="E14" s="147"/>
      <c r="F14" s="147"/>
      <c r="G14" s="147"/>
      <c r="H14" s="147"/>
      <c r="I14" s="147"/>
      <c r="J14" s="142"/>
      <c r="K14" s="149"/>
      <c r="L14" s="142"/>
    </row>
    <row r="15" spans="1:21" s="19" customFormat="1" ht="20.100000000000001" customHeight="1" x14ac:dyDescent="0.25">
      <c r="A15" s="384" t="s">
        <v>38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</row>
    <row r="16" spans="1:21" s="19" customFormat="1" ht="20.100000000000001" customHeight="1" x14ac:dyDescent="0.25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</row>
    <row r="17" spans="1:12" s="62" customFormat="1" ht="15" customHeight="1" x14ac:dyDescent="0.25">
      <c r="A17" s="385" t="s">
        <v>1</v>
      </c>
      <c r="B17" s="385"/>
      <c r="C17" s="420" t="str">
        <f>IF('Príloha č. 1'!$C$6="","",'Príloha č. 1'!$C$6)</f>
        <v/>
      </c>
      <c r="D17" s="420"/>
      <c r="E17" s="70"/>
      <c r="F17" s="70"/>
      <c r="J17" s="63"/>
    </row>
    <row r="18" spans="1:12" s="62" customFormat="1" ht="15" customHeight="1" x14ac:dyDescent="0.25">
      <c r="A18" s="381" t="s">
        <v>2</v>
      </c>
      <c r="B18" s="381"/>
      <c r="C18" s="421" t="str">
        <f>IF('Príloha č. 1'!$C$7="","",'Príloha č. 1'!$C$7)</f>
        <v/>
      </c>
      <c r="D18" s="421"/>
      <c r="E18" s="53"/>
      <c r="F18" s="53"/>
    </row>
    <row r="19" spans="1:12" s="62" customFormat="1" ht="15" customHeight="1" x14ac:dyDescent="0.25">
      <c r="A19" s="381" t="s">
        <v>3</v>
      </c>
      <c r="B19" s="381"/>
      <c r="C19" s="422" t="str">
        <f>IF('Príloha č. 1'!C8:D8="","",'Príloha č. 1'!C8:D8)</f>
        <v/>
      </c>
      <c r="D19" s="422"/>
      <c r="E19" s="53"/>
      <c r="F19" s="53"/>
    </row>
    <row r="20" spans="1:12" s="62" customFormat="1" ht="15" customHeight="1" x14ac:dyDescent="0.25">
      <c r="A20" s="381" t="s">
        <v>4</v>
      </c>
      <c r="B20" s="381"/>
      <c r="C20" s="422" t="str">
        <f>IF('Príloha č. 1'!C9:D9="","",'Príloha č. 1'!C9:D9)</f>
        <v/>
      </c>
      <c r="D20" s="422"/>
      <c r="E20" s="53"/>
      <c r="F20" s="53"/>
    </row>
    <row r="23" spans="1:12" ht="15" customHeight="1" x14ac:dyDescent="0.2">
      <c r="A23" s="41" t="s">
        <v>8</v>
      </c>
      <c r="B23" s="181" t="str">
        <f>IF('Príloha č. 1'!B23:B23="","",'Príloha č. 1'!B23:B23)</f>
        <v/>
      </c>
      <c r="C23" s="341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341"/>
      <c r="F24" s="41"/>
      <c r="G24" s="41"/>
      <c r="H24" s="41"/>
    </row>
    <row r="25" spans="1:12" ht="39.950000000000003" customHeight="1" x14ac:dyDescent="0.2">
      <c r="G25" s="41"/>
      <c r="H25" s="84"/>
      <c r="K25" s="180"/>
      <c r="L25" s="84"/>
    </row>
    <row r="26" spans="1:12" ht="45" customHeight="1" x14ac:dyDescent="0.2">
      <c r="E26" s="67"/>
      <c r="F26" s="67"/>
      <c r="G26" s="419" t="s">
        <v>395</v>
      </c>
      <c r="H26" s="419"/>
      <c r="K26" s="439"/>
      <c r="L26" s="439"/>
    </row>
    <row r="27" spans="1:12" s="64" customFormat="1" x14ac:dyDescent="0.2">
      <c r="A27" s="383" t="s">
        <v>10</v>
      </c>
      <c r="B27" s="383"/>
      <c r="C27" s="338"/>
      <c r="D27" s="67"/>
      <c r="E27" s="341"/>
      <c r="F27" s="341"/>
      <c r="G27" s="341"/>
      <c r="H27" s="341"/>
    </row>
    <row r="28" spans="1:12" s="69" customFormat="1" ht="12" customHeight="1" x14ac:dyDescent="0.2">
      <c r="A28" s="65"/>
      <c r="B28" s="66" t="s">
        <v>11</v>
      </c>
      <c r="C28" s="66"/>
      <c r="D28" s="50"/>
      <c r="E28" s="341"/>
      <c r="F28" s="341"/>
      <c r="G28" s="341"/>
      <c r="H28" s="341"/>
      <c r="I28" s="67"/>
    </row>
  </sheetData>
  <mergeCells count="28">
    <mergeCell ref="A6:L6"/>
    <mergeCell ref="A1:B1"/>
    <mergeCell ref="A2:L2"/>
    <mergeCell ref="A3:B3"/>
    <mergeCell ref="A4:L4"/>
    <mergeCell ref="A5:L5"/>
    <mergeCell ref="A15:K15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A17:B17"/>
    <mergeCell ref="C17:D17"/>
    <mergeCell ref="A18:B18"/>
    <mergeCell ref="C18:D18"/>
    <mergeCell ref="A19:B19"/>
    <mergeCell ref="C19:D19"/>
    <mergeCell ref="A20:B20"/>
    <mergeCell ref="C20:D20"/>
    <mergeCell ref="G26:H26"/>
    <mergeCell ref="K26:L26"/>
    <mergeCell ref="A27:B27"/>
  </mergeCells>
  <conditionalFormatting sqref="B23:B24">
    <cfRule type="containsBlanks" dxfId="3" priority="2">
      <formula>LEN(TRIM(B23))=0</formula>
    </cfRule>
  </conditionalFormatting>
  <conditionalFormatting sqref="C17:D20">
    <cfRule type="containsBlanks" dxfId="2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tabColor theme="5"/>
    <pageSetUpPr fitToPage="1"/>
  </sheetPr>
  <dimension ref="A1:L23"/>
  <sheetViews>
    <sheetView showGridLines="0" zoomScaleNormal="100" workbookViewId="0">
      <selection activeCell="H15" sqref="H15"/>
    </sheetView>
  </sheetViews>
  <sheetFormatPr defaultRowHeight="14.25" x14ac:dyDescent="0.2"/>
  <cols>
    <col min="1" max="1" width="5.28515625" style="24" customWidth="1"/>
    <col min="2" max="2" width="15.7109375" style="24" customWidth="1"/>
    <col min="3" max="3" width="40.7109375" style="24" customWidth="1"/>
    <col min="4" max="4" width="30.7109375" style="24" customWidth="1"/>
    <col min="5" max="5" width="14.28515625" style="24" customWidth="1"/>
    <col min="6" max="16384" width="9.140625" style="24"/>
  </cols>
  <sheetData>
    <row r="1" spans="1:12" s="26" customFormat="1" ht="20.100000000000001" customHeight="1" x14ac:dyDescent="0.25">
      <c r="A1" s="468" t="s">
        <v>66</v>
      </c>
      <c r="B1" s="468"/>
      <c r="C1" s="468"/>
      <c r="D1" s="468"/>
      <c r="E1" s="25"/>
      <c r="F1" s="25"/>
      <c r="G1" s="25"/>
      <c r="H1" s="25"/>
      <c r="I1" s="25"/>
      <c r="J1" s="25"/>
      <c r="K1" s="25"/>
      <c r="L1" s="25"/>
    </row>
    <row r="2" spans="1:12" s="202" customFormat="1" ht="54.95" customHeight="1" x14ac:dyDescent="0.25">
      <c r="A2" s="469" t="s">
        <v>418</v>
      </c>
      <c r="B2" s="470"/>
      <c r="C2" s="470"/>
      <c r="D2" s="470"/>
      <c r="E2" s="201"/>
    </row>
    <row r="3" spans="1:12" s="23" customFormat="1" ht="12.75" x14ac:dyDescent="0.2"/>
    <row r="4" spans="1:12" s="40" customFormat="1" ht="15" customHeight="1" x14ac:dyDescent="0.25">
      <c r="A4" s="471" t="s">
        <v>80</v>
      </c>
      <c r="B4" s="471"/>
      <c r="C4" s="471"/>
      <c r="D4" s="471"/>
      <c r="E4" s="129"/>
      <c r="F4" s="127"/>
      <c r="G4" s="127"/>
      <c r="H4" s="127"/>
      <c r="I4" s="127"/>
      <c r="J4" s="127"/>
      <c r="K4" s="127"/>
      <c r="L4" s="127"/>
    </row>
    <row r="5" spans="1:12" s="40" customFormat="1" ht="15" customHeight="1" x14ac:dyDescent="0.25">
      <c r="B5" s="128"/>
      <c r="C5" s="127"/>
      <c r="D5" s="128"/>
      <c r="E5" s="127"/>
      <c r="F5" s="127"/>
      <c r="G5" s="127"/>
      <c r="H5" s="127"/>
      <c r="I5" s="127"/>
      <c r="J5" s="127"/>
      <c r="K5" s="127"/>
      <c r="L5" s="127"/>
    </row>
    <row r="6" spans="1:12" s="40" customFormat="1" ht="15" customHeight="1" x14ac:dyDescent="0.25">
      <c r="A6" s="464" t="s">
        <v>67</v>
      </c>
      <c r="B6" s="464"/>
      <c r="C6" s="460" t="s">
        <v>68</v>
      </c>
      <c r="D6" s="460"/>
      <c r="E6" s="127"/>
      <c r="F6" s="127"/>
      <c r="G6" s="127"/>
      <c r="H6" s="127"/>
      <c r="I6" s="127"/>
      <c r="J6" s="127"/>
      <c r="K6" s="127"/>
      <c r="L6" s="127"/>
    </row>
    <row r="7" spans="1:12" s="40" customFormat="1" ht="15" customHeight="1" x14ac:dyDescent="0.25">
      <c r="A7" s="464"/>
      <c r="B7" s="464"/>
      <c r="C7" s="460" t="s">
        <v>69</v>
      </c>
      <c r="D7" s="460" t="s">
        <v>69</v>
      </c>
      <c r="E7" s="127"/>
      <c r="F7" s="127"/>
      <c r="G7" s="127"/>
      <c r="H7" s="127"/>
      <c r="I7" s="127"/>
      <c r="J7" s="127"/>
      <c r="K7" s="127"/>
      <c r="L7" s="127"/>
    </row>
    <row r="8" spans="1:12" s="40" customFormat="1" ht="15" customHeight="1" x14ac:dyDescent="0.25">
      <c r="A8" s="464"/>
      <c r="B8" s="464"/>
      <c r="C8" s="460" t="s">
        <v>70</v>
      </c>
      <c r="D8" s="460" t="s">
        <v>70</v>
      </c>
      <c r="E8" s="127"/>
      <c r="F8" s="127"/>
      <c r="G8" s="127"/>
      <c r="H8" s="127"/>
      <c r="I8" s="127"/>
      <c r="J8" s="127"/>
      <c r="K8" s="127"/>
      <c r="L8" s="127"/>
    </row>
    <row r="9" spans="1:12" s="40" customFormat="1" ht="15" customHeight="1" x14ac:dyDescent="0.25">
      <c r="A9" s="461" t="s">
        <v>71</v>
      </c>
      <c r="B9" s="461"/>
      <c r="C9" s="461"/>
      <c r="D9" s="461"/>
      <c r="E9" s="127"/>
      <c r="F9" s="127"/>
      <c r="G9" s="127"/>
      <c r="H9" s="127"/>
      <c r="I9" s="127"/>
      <c r="J9" s="127"/>
      <c r="K9" s="127"/>
      <c r="L9" s="127"/>
    </row>
    <row r="10" spans="1:12" s="40" customFormat="1" ht="15" customHeight="1" x14ac:dyDescent="0.25">
      <c r="A10" s="464" t="s">
        <v>72</v>
      </c>
      <c r="B10" s="464"/>
      <c r="C10" s="465"/>
      <c r="D10" s="466"/>
      <c r="E10" s="128"/>
      <c r="F10" s="127"/>
      <c r="G10" s="127"/>
      <c r="H10" s="127"/>
      <c r="I10" s="127"/>
      <c r="J10" s="127"/>
      <c r="K10" s="127"/>
      <c r="L10" s="127"/>
    </row>
    <row r="11" spans="1:12" s="40" customFormat="1" ht="15" customHeight="1" x14ac:dyDescent="0.25">
      <c r="A11" s="464"/>
      <c r="B11" s="464"/>
      <c r="C11" s="465"/>
      <c r="D11" s="466"/>
      <c r="E11" s="128"/>
      <c r="F11" s="127"/>
      <c r="G11" s="127"/>
      <c r="H11" s="127"/>
      <c r="I11" s="127"/>
      <c r="J11" s="127"/>
      <c r="K11" s="127"/>
      <c r="L11" s="127"/>
    </row>
    <row r="12" spans="1:12" s="40" customFormat="1" ht="15" customHeight="1" x14ac:dyDescent="0.25">
      <c r="A12" s="464"/>
      <c r="B12" s="464"/>
      <c r="C12" s="465"/>
      <c r="D12" s="466"/>
      <c r="E12" s="128"/>
      <c r="F12" s="127"/>
      <c r="G12" s="127"/>
      <c r="H12" s="127"/>
      <c r="I12" s="127"/>
      <c r="J12" s="127"/>
      <c r="K12" s="127"/>
      <c r="L12" s="127"/>
    </row>
    <row r="13" spans="1:12" s="23" customFormat="1" ht="20.100000000000001" customHeight="1" x14ac:dyDescent="0.2">
      <c r="A13" s="467" t="s">
        <v>73</v>
      </c>
      <c r="B13" s="467"/>
      <c r="C13" s="467"/>
      <c r="D13" s="467"/>
      <c r="E13" s="132"/>
      <c r="F13" s="131"/>
      <c r="G13" s="131"/>
      <c r="H13" s="131"/>
      <c r="I13" s="131"/>
      <c r="J13" s="131"/>
      <c r="K13" s="131"/>
      <c r="L13" s="131"/>
    </row>
    <row r="14" spans="1:12" s="40" customFormat="1" ht="15" customHeight="1" x14ac:dyDescent="0.25">
      <c r="B14" s="128"/>
      <c r="C14" s="127"/>
      <c r="D14" s="128"/>
      <c r="E14" s="127"/>
      <c r="F14" s="127"/>
      <c r="G14" s="127"/>
      <c r="H14" s="127"/>
      <c r="I14" s="127"/>
      <c r="J14" s="127"/>
      <c r="K14" s="127"/>
      <c r="L14" s="127"/>
    </row>
    <row r="15" spans="1:12" s="40" customFormat="1" ht="54.95" customHeight="1" x14ac:dyDescent="0.25">
      <c r="A15" s="128" t="s">
        <v>27</v>
      </c>
      <c r="B15" s="460" t="s">
        <v>77</v>
      </c>
      <c r="C15" s="460"/>
      <c r="D15" s="460"/>
      <c r="E15" s="128"/>
      <c r="F15" s="128"/>
      <c r="G15" s="128"/>
      <c r="H15" s="128"/>
      <c r="I15" s="128"/>
      <c r="J15" s="128"/>
      <c r="K15" s="128"/>
      <c r="L15" s="128"/>
    </row>
    <row r="16" spans="1:12" s="29" customFormat="1" ht="20.100000000000001" customHeight="1" x14ac:dyDescent="0.25">
      <c r="A16" s="127" t="s">
        <v>28</v>
      </c>
      <c r="B16" s="461" t="s">
        <v>74</v>
      </c>
      <c r="C16" s="461"/>
      <c r="D16" s="461"/>
      <c r="E16" s="127"/>
      <c r="F16" s="127"/>
      <c r="G16" s="127"/>
      <c r="H16" s="127"/>
      <c r="I16" s="127"/>
      <c r="J16" s="127"/>
      <c r="K16" s="127"/>
      <c r="L16" s="127"/>
    </row>
    <row r="17" spans="1:12" s="29" customFormat="1" ht="31.5" customHeight="1" x14ac:dyDescent="0.25">
      <c r="A17" s="29" t="s">
        <v>29</v>
      </c>
      <c r="B17" s="462" t="s">
        <v>76</v>
      </c>
      <c r="C17" s="462"/>
      <c r="D17" s="462"/>
      <c r="E17" s="133"/>
      <c r="F17" s="127"/>
      <c r="G17" s="127"/>
      <c r="H17" s="127"/>
      <c r="I17" s="127"/>
      <c r="J17" s="127"/>
      <c r="K17" s="127"/>
      <c r="L17" s="127"/>
    </row>
    <row r="18" spans="1:12" s="40" customFormat="1" ht="30" customHeight="1" x14ac:dyDescent="0.25">
      <c r="B18" s="128"/>
      <c r="C18" s="127"/>
      <c r="D18" s="128"/>
      <c r="E18" s="127"/>
      <c r="F18" s="127"/>
      <c r="G18" s="127"/>
      <c r="H18" s="127"/>
      <c r="I18" s="127"/>
      <c r="J18" s="127"/>
      <c r="K18" s="127"/>
      <c r="L18" s="127"/>
    </row>
    <row r="19" spans="1:12" s="29" customFormat="1" ht="15" customHeight="1" x14ac:dyDescent="0.25">
      <c r="A19" s="463" t="s">
        <v>75</v>
      </c>
      <c r="B19" s="463"/>
      <c r="C19" s="463"/>
      <c r="D19" s="463"/>
      <c r="E19" s="130"/>
    </row>
    <row r="20" spans="1:12" s="23" customFormat="1" ht="15" customHeight="1" x14ac:dyDescent="0.2">
      <c r="A20" s="23" t="s">
        <v>8</v>
      </c>
      <c r="B20" s="31"/>
      <c r="C20" s="123"/>
      <c r="D20" s="31"/>
      <c r="E20" s="123"/>
    </row>
    <row r="21" spans="1:12" s="23" customFormat="1" ht="15" customHeight="1" x14ac:dyDescent="0.2">
      <c r="A21" s="23" t="s">
        <v>9</v>
      </c>
      <c r="B21" s="33"/>
      <c r="C21" s="32"/>
      <c r="D21" s="33"/>
      <c r="E21" s="32"/>
    </row>
    <row r="22" spans="1:12" ht="39.950000000000003" customHeight="1" x14ac:dyDescent="0.2">
      <c r="C22" s="124"/>
      <c r="D22" s="124"/>
      <c r="E22" s="124"/>
    </row>
    <row r="23" spans="1:12" ht="50.1" customHeight="1" x14ac:dyDescent="0.2">
      <c r="C23" s="126"/>
      <c r="D23" s="125" t="s">
        <v>419</v>
      </c>
      <c r="E23" s="126"/>
    </row>
  </sheetData>
  <mergeCells count="17">
    <mergeCell ref="A1:D1"/>
    <mergeCell ref="A2:D2"/>
    <mergeCell ref="A4:D4"/>
    <mergeCell ref="A6:B8"/>
    <mergeCell ref="C6:D6"/>
    <mergeCell ref="C7:D7"/>
    <mergeCell ref="C8:D8"/>
    <mergeCell ref="B15:D15"/>
    <mergeCell ref="B16:D16"/>
    <mergeCell ref="B17:D17"/>
    <mergeCell ref="A19:D19"/>
    <mergeCell ref="A9:D9"/>
    <mergeCell ref="A10:B12"/>
    <mergeCell ref="C10:D10"/>
    <mergeCell ref="C11:D11"/>
    <mergeCell ref="C12:D12"/>
    <mergeCell ref="A13:D13"/>
  </mergeCells>
  <conditionalFormatting sqref="B20:B21">
    <cfRule type="containsBlanks" dxfId="1" priority="1">
      <formula>LEN(TRIM(B20))=0</formula>
    </cfRule>
  </conditionalFormatting>
  <pageMargins left="0.78740157480314965" right="0.39370078740157483" top="0.98425196850393704" bottom="0.19685039370078741" header="0.31496062992125984" footer="0.31496062992125984"/>
  <pageSetup paperSize="9" scale="97" orientation="portrait" r:id="rId1"/>
  <headerFooter>
    <oddHeader>&amp;L&amp;"Arial,Tučné"&amp;9Príloha č. 7 SP
&amp;"Arial,Normálne"Výzva na plnenie RD</oddHeader>
    <oddFooter>&amp;L*&amp;8Do tohto bodu uchádzač uvedie číslo a názov časti predmetu zákazky, pre ktorú je rámcová dohoda predložená</oddFooter>
  </headerFooter>
  <rowBreaks count="1" manualBreakCount="1">
    <brk id="2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tabColor rgb="FFD3B5E9"/>
  </sheetPr>
  <dimension ref="A1:K28"/>
  <sheetViews>
    <sheetView showGridLines="0" zoomScale="90" zoomScaleNormal="90" workbookViewId="0">
      <selection activeCell="A15" sqref="A15:D15"/>
    </sheetView>
  </sheetViews>
  <sheetFormatPr defaultRowHeight="12.75" x14ac:dyDescent="0.2"/>
  <cols>
    <col min="1" max="1" width="9" style="41" customWidth="1"/>
    <col min="2" max="2" width="42.28515625" style="41" customWidth="1"/>
    <col min="3" max="3" width="15.7109375" style="41" customWidth="1"/>
    <col min="4" max="4" width="25.7109375" style="254" customWidth="1"/>
    <col min="5" max="6" width="12.7109375" style="254" customWidth="1"/>
    <col min="7" max="7" width="15.7109375" style="254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95" t="s">
        <v>12</v>
      </c>
      <c r="B1" s="395"/>
      <c r="C1" s="395"/>
      <c r="D1" s="395"/>
    </row>
    <row r="2" spans="1:11" ht="30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117"/>
      <c r="F2" s="117"/>
      <c r="G2" s="117"/>
      <c r="H2" s="117"/>
      <c r="I2" s="117"/>
      <c r="J2" s="117"/>
      <c r="K2" s="117"/>
    </row>
    <row r="3" spans="1:11" s="42" customFormat="1" ht="30" customHeight="1" x14ac:dyDescent="0.25">
      <c r="A3" s="397" t="s">
        <v>60</v>
      </c>
      <c r="B3" s="397"/>
      <c r="C3" s="397"/>
      <c r="D3" s="397"/>
      <c r="E3" s="116"/>
      <c r="F3" s="116"/>
      <c r="G3" s="116"/>
      <c r="H3" s="116"/>
      <c r="I3" s="116"/>
      <c r="J3" s="116"/>
      <c r="K3" s="116"/>
    </row>
    <row r="4" spans="1:11" s="42" customFormat="1" ht="11.25" customHeight="1" x14ac:dyDescent="0.25">
      <c r="A4" s="251"/>
      <c r="B4" s="251"/>
      <c r="C4" s="251"/>
      <c r="D4" s="251"/>
      <c r="E4" s="116"/>
      <c r="F4" s="116"/>
      <c r="G4" s="116"/>
      <c r="H4" s="116"/>
      <c r="I4" s="116"/>
      <c r="J4" s="116"/>
      <c r="K4" s="116"/>
    </row>
    <row r="5" spans="1:11" s="42" customFormat="1" ht="48" customHeight="1" thickBot="1" x14ac:dyDescent="0.3">
      <c r="A5" s="398" t="s">
        <v>301</v>
      </c>
      <c r="B5" s="398"/>
      <c r="C5" s="398"/>
      <c r="D5" s="398"/>
      <c r="E5" s="116"/>
      <c r="F5" s="116"/>
      <c r="G5" s="116"/>
      <c r="H5" s="116"/>
      <c r="I5" s="116"/>
      <c r="J5" s="116"/>
      <c r="K5" s="116"/>
    </row>
    <row r="6" spans="1:11" s="40" customFormat="1" ht="90" customHeight="1" x14ac:dyDescent="0.25">
      <c r="A6" s="399" t="s">
        <v>57</v>
      </c>
      <c r="B6" s="400"/>
      <c r="C6" s="403" t="s">
        <v>58</v>
      </c>
      <c r="D6" s="404"/>
    </row>
    <row r="7" spans="1:11" s="40" customFormat="1" ht="21" customHeight="1" thickBot="1" x14ac:dyDescent="0.3">
      <c r="A7" s="401"/>
      <c r="B7" s="402"/>
      <c r="C7" s="112" t="s">
        <v>81</v>
      </c>
      <c r="D7" s="118" t="s">
        <v>59</v>
      </c>
    </row>
    <row r="8" spans="1:11" s="115" customFormat="1" ht="31.5" customHeight="1" x14ac:dyDescent="0.25">
      <c r="A8" s="405" t="s">
        <v>100</v>
      </c>
      <c r="B8" s="406"/>
      <c r="C8" s="407" t="s">
        <v>104</v>
      </c>
      <c r="D8" s="408"/>
    </row>
    <row r="9" spans="1:11" s="115" customFormat="1" ht="30" customHeight="1" x14ac:dyDescent="0.25">
      <c r="A9" s="259" t="s">
        <v>101</v>
      </c>
      <c r="B9" s="260" t="s">
        <v>105</v>
      </c>
      <c r="C9" s="136"/>
      <c r="D9" s="137"/>
    </row>
    <row r="10" spans="1:11" s="115" customFormat="1" ht="65.25" customHeight="1" thickBot="1" x14ac:dyDescent="0.3">
      <c r="A10" s="261" t="s">
        <v>103</v>
      </c>
      <c r="B10" s="262" t="s">
        <v>389</v>
      </c>
      <c r="C10" s="150"/>
      <c r="D10" s="158"/>
    </row>
    <row r="11" spans="1:11" s="115" customFormat="1" ht="12" customHeight="1" x14ac:dyDescent="0.25">
      <c r="A11" s="138"/>
      <c r="B11" s="139"/>
      <c r="C11" s="140"/>
      <c r="D11" s="141"/>
    </row>
    <row r="12" spans="1:11" s="113" customFormat="1" ht="24.95" customHeight="1" x14ac:dyDescent="0.25">
      <c r="A12" s="389" t="s">
        <v>84</v>
      </c>
      <c r="B12" s="390"/>
      <c r="C12" s="391"/>
      <c r="D12" s="156"/>
    </row>
    <row r="13" spans="1:11" s="154" customFormat="1" ht="20.100000000000001" customHeight="1" x14ac:dyDescent="0.25">
      <c r="A13" s="252" t="s">
        <v>27</v>
      </c>
      <c r="B13" s="392" t="s">
        <v>298</v>
      </c>
      <c r="C13" s="392"/>
      <c r="D13" s="157"/>
    </row>
    <row r="14" spans="1:11" s="115" customFormat="1" ht="25.5" customHeight="1" x14ac:dyDescent="0.25">
      <c r="A14" s="138"/>
      <c r="B14" s="146"/>
      <c r="C14" s="140"/>
      <c r="D14" s="141"/>
    </row>
    <row r="15" spans="1:11" s="19" customFormat="1" ht="20.100000000000001" customHeight="1" x14ac:dyDescent="0.25">
      <c r="A15" s="384" t="s">
        <v>38</v>
      </c>
      <c r="B15" s="384"/>
      <c r="C15" s="384"/>
      <c r="D15" s="384"/>
      <c r="E15" s="120"/>
      <c r="F15" s="120"/>
      <c r="G15" s="120"/>
      <c r="H15" s="120"/>
      <c r="I15" s="120"/>
      <c r="J15" s="120"/>
    </row>
    <row r="16" spans="1:11" s="19" customFormat="1" ht="20.100000000000001" customHeight="1" x14ac:dyDescent="0.25">
      <c r="A16" s="178"/>
      <c r="B16" s="178"/>
      <c r="C16" s="178"/>
      <c r="D16" s="178"/>
      <c r="E16" s="120"/>
      <c r="F16" s="120"/>
      <c r="G16" s="120"/>
      <c r="H16" s="120"/>
      <c r="I16" s="120"/>
      <c r="J16" s="120"/>
    </row>
    <row r="17" spans="1:8" s="62" customFormat="1" ht="30" customHeight="1" x14ac:dyDescent="0.25">
      <c r="A17" s="385" t="s">
        <v>1</v>
      </c>
      <c r="B17" s="385"/>
      <c r="C17" s="386" t="str">
        <f>IF('Príloha č. 1'!$C$6="","",'Príloha č. 1'!$C$6)</f>
        <v/>
      </c>
      <c r="D17" s="386"/>
      <c r="G17" s="63"/>
    </row>
    <row r="18" spans="1:8" s="62" customFormat="1" ht="15" customHeight="1" x14ac:dyDescent="0.25">
      <c r="A18" s="381" t="s">
        <v>2</v>
      </c>
      <c r="B18" s="381"/>
      <c r="C18" s="382" t="str">
        <f>IF('Príloha č. 1'!$C$7="","",'Príloha č. 1'!$C$7)</f>
        <v/>
      </c>
      <c r="D18" s="382"/>
    </row>
    <row r="19" spans="1:8" s="62" customFormat="1" ht="15" customHeight="1" x14ac:dyDescent="0.25">
      <c r="A19" s="381" t="s">
        <v>3</v>
      </c>
      <c r="B19" s="381"/>
      <c r="C19" s="382" t="str">
        <f>IF('Príloha č. 1'!C8:D8="","",'Príloha č. 1'!C8:D8)</f>
        <v/>
      </c>
      <c r="D19" s="382"/>
    </row>
    <row r="20" spans="1:8" s="62" customFormat="1" ht="15" customHeight="1" x14ac:dyDescent="0.25">
      <c r="A20" s="381" t="s">
        <v>4</v>
      </c>
      <c r="B20" s="381"/>
      <c r="C20" s="382" t="str">
        <f>IF('Príloha č. 1'!C9:D9="","",'Príloha č. 1'!C9:D9)</f>
        <v/>
      </c>
      <c r="D20" s="382"/>
    </row>
    <row r="23" spans="1:8" ht="15" customHeight="1" x14ac:dyDescent="0.2">
      <c r="A23" s="41" t="s">
        <v>8</v>
      </c>
      <c r="B23" s="135" t="str">
        <f>IF('Príloha č. 1'!B23:B23="","",'Príloha č. 1'!B23:B23)</f>
        <v/>
      </c>
      <c r="C23" s="254"/>
      <c r="E23" s="41"/>
      <c r="F23" s="41"/>
      <c r="G23" s="41"/>
    </row>
    <row r="24" spans="1:8" ht="15" customHeight="1" x14ac:dyDescent="0.2">
      <c r="A24" s="41" t="s">
        <v>9</v>
      </c>
      <c r="B24" s="32" t="str">
        <f>IF('Príloha č. 1'!B24:B24="","",'Príloha č. 1'!B24:B24)</f>
        <v/>
      </c>
      <c r="C24" s="254"/>
      <c r="E24" s="41"/>
      <c r="F24" s="41"/>
      <c r="G24" s="41"/>
    </row>
    <row r="25" spans="1:8" ht="39.950000000000003" customHeight="1" x14ac:dyDescent="0.2">
      <c r="D25" s="83"/>
    </row>
    <row r="26" spans="1:8" ht="45" customHeight="1" x14ac:dyDescent="0.2">
      <c r="D26" s="253" t="s">
        <v>372</v>
      </c>
      <c r="E26" s="67"/>
      <c r="F26" s="67"/>
      <c r="G26" s="67"/>
    </row>
    <row r="27" spans="1:8" s="64" customFormat="1" x14ac:dyDescent="0.2">
      <c r="A27" s="383" t="s">
        <v>10</v>
      </c>
      <c r="B27" s="383"/>
      <c r="C27" s="250"/>
      <c r="D27" s="67"/>
      <c r="E27" s="254"/>
      <c r="F27" s="254"/>
      <c r="G27" s="254"/>
    </row>
    <row r="28" spans="1:8" s="69" customFormat="1" ht="12" customHeight="1" x14ac:dyDescent="0.2">
      <c r="A28" s="65"/>
      <c r="B28" s="66" t="s">
        <v>11</v>
      </c>
      <c r="C28" s="66"/>
      <c r="D28" s="50"/>
      <c r="E28" s="254"/>
      <c r="F28" s="254"/>
      <c r="G28" s="254"/>
      <c r="H28" s="67"/>
    </row>
  </sheetData>
  <mergeCells count="20">
    <mergeCell ref="A17:B17"/>
    <mergeCell ref="C17:D17"/>
    <mergeCell ref="A1:D1"/>
    <mergeCell ref="A2:D2"/>
    <mergeCell ref="A3:D3"/>
    <mergeCell ref="A5:D5"/>
    <mergeCell ref="A6:B7"/>
    <mergeCell ref="C6:D6"/>
    <mergeCell ref="A8:B8"/>
    <mergeCell ref="C8:D8"/>
    <mergeCell ref="A12:C12"/>
    <mergeCell ref="B13:C13"/>
    <mergeCell ref="A15:D15"/>
    <mergeCell ref="A27:B27"/>
    <mergeCell ref="A18:B18"/>
    <mergeCell ref="C18:D18"/>
    <mergeCell ref="A19:B19"/>
    <mergeCell ref="C19:D19"/>
    <mergeCell ref="A20:B20"/>
    <mergeCell ref="C20:D20"/>
  </mergeCells>
  <conditionalFormatting sqref="B23:B24">
    <cfRule type="containsBlanks" dxfId="133" priority="3">
      <formula>LEN(TRIM(B23))=0</formula>
    </cfRule>
  </conditionalFormatting>
  <conditionalFormatting sqref="C18:D20">
    <cfRule type="containsBlanks" dxfId="132" priority="2">
      <formula>LEN(TRIM(C18))=0</formula>
    </cfRule>
  </conditionalFormatting>
  <conditionalFormatting sqref="C17:D17">
    <cfRule type="containsBlanks" dxfId="131" priority="1">
      <formula>LEN(TRIM(C17))=0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tabColor theme="4" tint="-0.249977111117893"/>
    <pageSetUpPr fitToPage="1"/>
  </sheetPr>
  <dimension ref="A1:M30"/>
  <sheetViews>
    <sheetView topLeftCell="A7" zoomScaleNormal="100" workbookViewId="0">
      <selection activeCell="C26" sqref="C26"/>
    </sheetView>
  </sheetViews>
  <sheetFormatPr defaultRowHeight="14.25" x14ac:dyDescent="0.2"/>
  <cols>
    <col min="1" max="1" width="5.28515625" style="24" customWidth="1"/>
    <col min="2" max="3" width="22.7109375" style="24" customWidth="1"/>
    <col min="4" max="4" width="24.85546875" style="24" customWidth="1"/>
    <col min="5" max="5" width="12" style="24" customWidth="1"/>
    <col min="6" max="6" width="24.7109375" style="24" customWidth="1"/>
    <col min="7" max="16384" width="9.140625" style="24"/>
  </cols>
  <sheetData>
    <row r="1" spans="1:13" s="23" customFormat="1" ht="12.75" x14ac:dyDescent="0.2">
      <c r="A1" s="475" t="s">
        <v>12</v>
      </c>
      <c r="B1" s="475"/>
      <c r="C1" s="28"/>
      <c r="D1" s="28"/>
      <c r="E1" s="134"/>
      <c r="F1" s="28"/>
    </row>
    <row r="2" spans="1:13" s="23" customFormat="1" ht="41.25" customHeight="1" x14ac:dyDescent="0.2">
      <c r="A2" s="477" t="str">
        <f>'Príloha č. 1'!A2:D2</f>
        <v>Spotrebný a špeciálny zdravotnícky materiál pre invazívnu diagnostickú a intervenčnú elektrofyziológiu</v>
      </c>
      <c r="B2" s="477"/>
      <c r="C2" s="477"/>
      <c r="D2" s="477"/>
      <c r="E2" s="477"/>
      <c r="F2" s="477"/>
    </row>
    <row r="3" spans="1:13" ht="24.95" customHeight="1" x14ac:dyDescent="0.2">
      <c r="A3" s="367"/>
      <c r="B3" s="367"/>
      <c r="C3" s="367"/>
      <c r="D3" s="367"/>
      <c r="E3" s="367"/>
      <c r="F3" s="367"/>
    </row>
    <row r="4" spans="1:13" s="122" customFormat="1" ht="15.75" customHeight="1" x14ac:dyDescent="0.25">
      <c r="A4" s="478" t="s">
        <v>61</v>
      </c>
      <c r="B4" s="478"/>
      <c r="C4" s="478"/>
      <c r="D4" s="478"/>
      <c r="E4" s="478"/>
      <c r="F4" s="478"/>
      <c r="G4" s="121"/>
      <c r="H4" s="121"/>
      <c r="I4" s="121"/>
      <c r="J4" s="121"/>
      <c r="K4" s="121"/>
      <c r="L4" s="121"/>
      <c r="M4" s="121"/>
    </row>
    <row r="6" spans="1:13" s="40" customFormat="1" ht="30" customHeight="1" x14ac:dyDescent="0.25">
      <c r="A6" s="460" t="s">
        <v>92</v>
      </c>
      <c r="B6" s="460"/>
      <c r="C6" s="460"/>
      <c r="D6" s="460"/>
      <c r="E6" s="460"/>
      <c r="F6" s="460"/>
      <c r="G6" s="127"/>
      <c r="H6" s="127"/>
      <c r="I6" s="127"/>
      <c r="J6" s="127"/>
      <c r="K6" s="127"/>
      <c r="L6" s="127"/>
      <c r="M6" s="127"/>
    </row>
    <row r="7" spans="1:13" s="40" customFormat="1" ht="24" customHeight="1" x14ac:dyDescent="0.25">
      <c r="A7" s="40" t="s">
        <v>27</v>
      </c>
      <c r="B7" s="460" t="s">
        <v>423</v>
      </c>
      <c r="C7" s="460"/>
      <c r="D7" s="460"/>
      <c r="E7" s="460"/>
      <c r="F7" s="460"/>
      <c r="G7" s="127"/>
      <c r="H7" s="127"/>
      <c r="I7" s="127"/>
      <c r="J7" s="127"/>
      <c r="K7" s="127"/>
      <c r="L7" s="127"/>
      <c r="M7" s="127"/>
    </row>
    <row r="8" spans="1:13" s="40" customFormat="1" ht="24" customHeight="1" x14ac:dyDescent="0.25">
      <c r="A8" s="40" t="s">
        <v>28</v>
      </c>
      <c r="B8" s="460" t="s">
        <v>420</v>
      </c>
      <c r="C8" s="460"/>
      <c r="D8" s="460"/>
      <c r="E8" s="460"/>
      <c r="F8" s="460"/>
      <c r="G8" s="127"/>
      <c r="H8" s="127"/>
      <c r="I8" s="127"/>
      <c r="J8" s="127"/>
      <c r="K8" s="127"/>
      <c r="L8" s="127"/>
      <c r="M8" s="127"/>
    </row>
    <row r="9" spans="1:13" s="40" customFormat="1" ht="24" customHeight="1" x14ac:dyDescent="0.25">
      <c r="A9" s="40" t="s">
        <v>29</v>
      </c>
      <c r="B9" s="460" t="s">
        <v>424</v>
      </c>
      <c r="C9" s="460"/>
      <c r="D9" s="460"/>
      <c r="E9" s="460"/>
      <c r="F9" s="460"/>
      <c r="G9" s="127"/>
      <c r="H9" s="127"/>
      <c r="I9" s="127"/>
      <c r="J9" s="127"/>
      <c r="K9" s="127"/>
      <c r="L9" s="127"/>
      <c r="M9" s="127"/>
    </row>
    <row r="10" spans="1:13" s="40" customFormat="1" ht="24" customHeight="1" x14ac:dyDescent="0.25">
      <c r="A10" s="40" t="s">
        <v>30</v>
      </c>
      <c r="B10" s="460" t="s">
        <v>425</v>
      </c>
      <c r="C10" s="460"/>
      <c r="D10" s="460"/>
      <c r="E10" s="460"/>
      <c r="F10" s="460"/>
      <c r="G10" s="127"/>
      <c r="H10" s="127"/>
      <c r="I10" s="127"/>
      <c r="J10" s="127"/>
      <c r="K10" s="127"/>
      <c r="L10" s="127"/>
      <c r="M10" s="127"/>
    </row>
    <row r="11" spans="1:13" s="40" customFormat="1" ht="24" customHeight="1" x14ac:dyDescent="0.25">
      <c r="A11" s="40" t="s">
        <v>31</v>
      </c>
      <c r="B11" s="460" t="s">
        <v>95</v>
      </c>
      <c r="C11" s="460"/>
      <c r="D11" s="460"/>
      <c r="E11" s="460"/>
      <c r="F11" s="460"/>
      <c r="G11" s="127"/>
      <c r="H11" s="127"/>
      <c r="I11" s="127"/>
      <c r="J11" s="127"/>
      <c r="K11" s="127"/>
      <c r="L11" s="127"/>
      <c r="M11" s="127"/>
    </row>
    <row r="12" spans="1:13" s="23" customFormat="1" ht="15" customHeight="1" thickBot="1" x14ac:dyDescent="0.25">
      <c r="A12" s="475"/>
      <c r="B12" s="475"/>
      <c r="C12" s="475"/>
      <c r="D12" s="475"/>
      <c r="E12" s="475"/>
      <c r="F12" s="475"/>
    </row>
    <row r="13" spans="1:13" s="23" customFormat="1" ht="69.75" customHeight="1" x14ac:dyDescent="0.2">
      <c r="A13" s="228" t="s">
        <v>37</v>
      </c>
      <c r="B13" s="229" t="s">
        <v>62</v>
      </c>
      <c r="C13" s="229" t="s">
        <v>65</v>
      </c>
      <c r="D13" s="229" t="s">
        <v>63</v>
      </c>
      <c r="E13" s="230" t="s">
        <v>64</v>
      </c>
      <c r="F13" s="231" t="s">
        <v>94</v>
      </c>
    </row>
    <row r="14" spans="1:13" ht="9.9499999999999993" customHeight="1" x14ac:dyDescent="0.2">
      <c r="A14" s="209" t="s">
        <v>27</v>
      </c>
      <c r="B14" s="210" t="s">
        <v>28</v>
      </c>
      <c r="C14" s="210" t="s">
        <v>29</v>
      </c>
      <c r="D14" s="210" t="s">
        <v>30</v>
      </c>
      <c r="E14" s="211" t="s">
        <v>31</v>
      </c>
      <c r="F14" s="233" t="s">
        <v>32</v>
      </c>
      <c r="G14" s="208"/>
      <c r="H14" s="227"/>
    </row>
    <row r="15" spans="1:13" s="29" customFormat="1" ht="15" customHeight="1" x14ac:dyDescent="0.25">
      <c r="A15" s="212"/>
      <c r="B15" s="213"/>
      <c r="C15" s="214"/>
      <c r="D15" s="213"/>
      <c r="E15" s="215"/>
      <c r="F15" s="216"/>
    </row>
    <row r="16" spans="1:13" s="29" customFormat="1" ht="15" customHeight="1" x14ac:dyDescent="0.25">
      <c r="A16" s="212"/>
      <c r="B16" s="213"/>
      <c r="C16" s="214"/>
      <c r="D16" s="213"/>
      <c r="E16" s="215"/>
      <c r="F16" s="217"/>
    </row>
    <row r="17" spans="1:7" s="29" customFormat="1" ht="15" customHeight="1" x14ac:dyDescent="0.25">
      <c r="A17" s="212"/>
      <c r="B17" s="213"/>
      <c r="C17" s="214"/>
      <c r="D17" s="213"/>
      <c r="E17" s="215"/>
      <c r="F17" s="217"/>
    </row>
    <row r="18" spans="1:7" s="29" customFormat="1" ht="15" customHeight="1" x14ac:dyDescent="0.25">
      <c r="A18" s="212"/>
      <c r="B18" s="213"/>
      <c r="C18" s="214"/>
      <c r="D18" s="213"/>
      <c r="E18" s="215"/>
      <c r="F18" s="217"/>
    </row>
    <row r="19" spans="1:7" s="29" customFormat="1" ht="15" customHeight="1" x14ac:dyDescent="0.25">
      <c r="A19" s="218"/>
      <c r="B19" s="219"/>
      <c r="C19" s="220"/>
      <c r="D19" s="219"/>
      <c r="E19" s="221"/>
      <c r="F19" s="217"/>
    </row>
    <row r="20" spans="1:7" s="29" customFormat="1" ht="15" customHeight="1" thickBot="1" x14ac:dyDescent="0.3">
      <c r="A20" s="222"/>
      <c r="B20" s="223"/>
      <c r="C20" s="224"/>
      <c r="D20" s="223"/>
      <c r="E20" s="225"/>
      <c r="F20" s="226"/>
    </row>
    <row r="21" spans="1:7" s="29" customFormat="1" ht="20.25" customHeight="1" x14ac:dyDescent="0.25">
      <c r="A21" s="472" t="s">
        <v>422</v>
      </c>
      <c r="B21" s="472"/>
      <c r="C21" s="472"/>
      <c r="D21" s="472"/>
      <c r="E21" s="472"/>
      <c r="F21" s="472"/>
    </row>
    <row r="22" spans="1:7" s="23" customFormat="1" ht="9" customHeight="1" x14ac:dyDescent="0.2">
      <c r="A22" s="473"/>
      <c r="B22" s="473"/>
      <c r="C22" s="473"/>
      <c r="D22" s="473"/>
      <c r="E22" s="473"/>
      <c r="F22" s="473"/>
    </row>
    <row r="23" spans="1:7" s="23" customFormat="1" ht="12.95" customHeight="1" x14ac:dyDescent="0.2">
      <c r="A23" s="23" t="s">
        <v>8</v>
      </c>
      <c r="B23" s="30" t="str">
        <f>IF('Príloha č. 1'!B23:B23="","",'Príloha č. 1'!B23:B23)</f>
        <v/>
      </c>
      <c r="C23" s="123"/>
      <c r="D23" s="31"/>
      <c r="E23" s="31"/>
      <c r="F23" s="123"/>
    </row>
    <row r="24" spans="1:7" s="23" customFormat="1" ht="12.95" customHeight="1" x14ac:dyDescent="0.2">
      <c r="A24" s="23" t="s">
        <v>9</v>
      </c>
      <c r="B24" s="32" t="str">
        <f>IF('Príloha č. 1'!B24:B24="","",'Príloha č. 1'!B24:B24)</f>
        <v/>
      </c>
      <c r="C24" s="32"/>
      <c r="D24" s="33"/>
      <c r="E24" s="33"/>
      <c r="F24" s="32"/>
    </row>
    <row r="25" spans="1:7" s="23" customFormat="1" ht="15" customHeight="1" x14ac:dyDescent="0.2"/>
    <row r="26" spans="1:7" ht="15" customHeight="1" x14ac:dyDescent="0.2">
      <c r="C26" s="124"/>
      <c r="D26" s="124"/>
      <c r="E26" s="232"/>
      <c r="F26" s="232"/>
    </row>
    <row r="27" spans="1:7" ht="41.25" customHeight="1" x14ac:dyDescent="0.2">
      <c r="C27" s="126"/>
      <c r="D27" s="143"/>
      <c r="E27" s="476" t="s">
        <v>421</v>
      </c>
      <c r="F27" s="476"/>
    </row>
    <row r="28" spans="1:7" ht="9" customHeight="1" x14ac:dyDescent="0.2">
      <c r="C28" s="126"/>
      <c r="D28" s="20"/>
      <c r="E28" s="20"/>
      <c r="F28" s="126"/>
    </row>
    <row r="29" spans="1:7" s="35" customFormat="1" ht="12" x14ac:dyDescent="0.2">
      <c r="A29" s="349" t="s">
        <v>10</v>
      </c>
      <c r="B29" s="349"/>
      <c r="C29" s="7"/>
      <c r="D29" s="7"/>
      <c r="E29" s="7"/>
      <c r="F29" s="7"/>
    </row>
    <row r="30" spans="1:7" s="39" customFormat="1" ht="12" customHeight="1" x14ac:dyDescent="0.2">
      <c r="A30" s="207"/>
      <c r="B30" s="474" t="s">
        <v>11</v>
      </c>
      <c r="C30" s="352"/>
      <c r="D30" s="352"/>
      <c r="E30" s="352"/>
      <c r="F30" s="352"/>
      <c r="G30" s="38"/>
    </row>
  </sheetData>
  <mergeCells count="15">
    <mergeCell ref="A1:B1"/>
    <mergeCell ref="A2:F2"/>
    <mergeCell ref="A3:F3"/>
    <mergeCell ref="A4:F4"/>
    <mergeCell ref="A6:F6"/>
    <mergeCell ref="B7:F7"/>
    <mergeCell ref="B8:F8"/>
    <mergeCell ref="B9:F9"/>
    <mergeCell ref="B10:F10"/>
    <mergeCell ref="B11:F11"/>
    <mergeCell ref="A21:F22"/>
    <mergeCell ref="B30:F30"/>
    <mergeCell ref="A12:F12"/>
    <mergeCell ref="A29:B29"/>
    <mergeCell ref="E27:F27"/>
  </mergeCells>
  <conditionalFormatting sqref="B23:B24">
    <cfRule type="containsBlanks" dxfId="0" priority="1">
      <formula>LEN(TRIM(B23))=0</formula>
    </cfRule>
  </conditionalFormatting>
  <pageMargins left="0.78740157480314965" right="0.78740157480314965" top="0.98425196850393704" bottom="0.19685039370078741" header="0.31496062992125984" footer="0.31496062992125984"/>
  <pageSetup paperSize="9" scale="75" fitToHeight="0" orientation="portrait" r:id="rId1"/>
  <headerFooter>
    <oddHeader xml:space="preserve">&amp;L&amp;"Arial,Tučné"&amp;10Príloha č. 8 SP&amp;"Arial,Normálne"    
Zoznam subdodávateľov a podiel subdodávok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tabColor rgb="FFD3B5E9"/>
  </sheetPr>
  <dimension ref="A1:K113"/>
  <sheetViews>
    <sheetView showGridLines="0" topLeftCell="A7" zoomScale="90" zoomScaleNormal="90" workbookViewId="0">
      <selection activeCell="D96" sqref="D96"/>
    </sheetView>
  </sheetViews>
  <sheetFormatPr defaultRowHeight="12.75" x14ac:dyDescent="0.2"/>
  <cols>
    <col min="1" max="1" width="9" style="41" customWidth="1"/>
    <col min="2" max="2" width="42.28515625" style="41" customWidth="1"/>
    <col min="3" max="3" width="15.7109375" style="41" customWidth="1"/>
    <col min="4" max="4" width="25.7109375" style="254" customWidth="1"/>
    <col min="5" max="6" width="12.7109375" style="254" customWidth="1"/>
    <col min="7" max="7" width="15.7109375" style="254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95" t="s">
        <v>12</v>
      </c>
      <c r="B1" s="395"/>
      <c r="C1" s="395"/>
      <c r="D1" s="395"/>
    </row>
    <row r="2" spans="1:11" ht="30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117"/>
      <c r="F2" s="117"/>
      <c r="G2" s="117"/>
      <c r="H2" s="117"/>
      <c r="I2" s="117"/>
      <c r="J2" s="117"/>
      <c r="K2" s="117"/>
    </row>
    <row r="3" spans="1:11" s="42" customFormat="1" ht="30" customHeight="1" x14ac:dyDescent="0.25">
      <c r="A3" s="397" t="s">
        <v>60</v>
      </c>
      <c r="B3" s="397"/>
      <c r="C3" s="397"/>
      <c r="D3" s="397"/>
      <c r="E3" s="116"/>
      <c r="F3" s="116"/>
      <c r="G3" s="116"/>
      <c r="H3" s="116"/>
      <c r="I3" s="116"/>
      <c r="J3" s="116"/>
      <c r="K3" s="116"/>
    </row>
    <row r="4" spans="1:11" s="42" customFormat="1" ht="11.25" customHeight="1" x14ac:dyDescent="0.25">
      <c r="A4" s="251"/>
      <c r="B4" s="251"/>
      <c r="C4" s="251"/>
      <c r="D4" s="251"/>
      <c r="E4" s="116"/>
      <c r="F4" s="116"/>
      <c r="G4" s="116"/>
      <c r="H4" s="116"/>
      <c r="I4" s="116"/>
      <c r="J4" s="116"/>
      <c r="K4" s="116"/>
    </row>
    <row r="5" spans="1:11" s="42" customFormat="1" ht="60.75" customHeight="1" thickBot="1" x14ac:dyDescent="0.3">
      <c r="A5" s="398" t="s">
        <v>365</v>
      </c>
      <c r="B5" s="398"/>
      <c r="C5" s="398"/>
      <c r="D5" s="398"/>
      <c r="E5" s="116"/>
      <c r="F5" s="116"/>
      <c r="G5" s="116"/>
      <c r="H5" s="116"/>
      <c r="I5" s="116"/>
      <c r="J5" s="116"/>
      <c r="K5" s="116"/>
    </row>
    <row r="6" spans="1:11" s="40" customFormat="1" ht="90" customHeight="1" x14ac:dyDescent="0.25">
      <c r="A6" s="399" t="s">
        <v>57</v>
      </c>
      <c r="B6" s="400"/>
      <c r="C6" s="403" t="s">
        <v>58</v>
      </c>
      <c r="D6" s="404"/>
    </row>
    <row r="7" spans="1:11" s="40" customFormat="1" ht="21" customHeight="1" thickBot="1" x14ac:dyDescent="0.3">
      <c r="A7" s="401"/>
      <c r="B7" s="402"/>
      <c r="C7" s="112" t="s">
        <v>81</v>
      </c>
      <c r="D7" s="118" t="s">
        <v>59</v>
      </c>
    </row>
    <row r="8" spans="1:11" s="115" customFormat="1" ht="31.5" customHeight="1" x14ac:dyDescent="0.25">
      <c r="A8" s="405" t="s">
        <v>100</v>
      </c>
      <c r="B8" s="406"/>
      <c r="C8" s="407" t="s">
        <v>104</v>
      </c>
      <c r="D8" s="408"/>
    </row>
    <row r="9" spans="1:11" s="115" customFormat="1" ht="30" customHeight="1" x14ac:dyDescent="0.25">
      <c r="A9" s="259" t="s">
        <v>101</v>
      </c>
      <c r="B9" s="260" t="s">
        <v>133</v>
      </c>
      <c r="C9" s="136"/>
      <c r="D9" s="137"/>
    </row>
    <row r="10" spans="1:11" s="115" customFormat="1" ht="20.25" customHeight="1" x14ac:dyDescent="0.25">
      <c r="A10" s="409" t="s">
        <v>103</v>
      </c>
      <c r="B10" s="155" t="s">
        <v>107</v>
      </c>
      <c r="C10" s="162"/>
      <c r="D10" s="163"/>
    </row>
    <row r="11" spans="1:11" s="115" customFormat="1" ht="20.25" customHeight="1" x14ac:dyDescent="0.25">
      <c r="A11" s="410"/>
      <c r="B11" s="155" t="s">
        <v>108</v>
      </c>
      <c r="C11" s="162"/>
      <c r="D11" s="163"/>
    </row>
    <row r="12" spans="1:11" s="115" customFormat="1" ht="20.25" customHeight="1" x14ac:dyDescent="0.25">
      <c r="A12" s="410"/>
      <c r="B12" s="155" t="s">
        <v>109</v>
      </c>
      <c r="C12" s="162"/>
      <c r="D12" s="163"/>
    </row>
    <row r="13" spans="1:11" s="115" customFormat="1" ht="20.25" customHeight="1" x14ac:dyDescent="0.25">
      <c r="A13" s="410"/>
      <c r="B13" s="155" t="s">
        <v>110</v>
      </c>
      <c r="C13" s="162"/>
      <c r="D13" s="163"/>
    </row>
    <row r="14" spans="1:11" s="115" customFormat="1" ht="20.25" customHeight="1" x14ac:dyDescent="0.25">
      <c r="A14" s="410"/>
      <c r="B14" s="155" t="s">
        <v>111</v>
      </c>
      <c r="C14" s="162"/>
      <c r="D14" s="163"/>
    </row>
    <row r="15" spans="1:11" s="115" customFormat="1" ht="20.25" customHeight="1" x14ac:dyDescent="0.25">
      <c r="A15" s="410"/>
      <c r="B15" s="155" t="s">
        <v>159</v>
      </c>
      <c r="C15" s="162"/>
      <c r="D15" s="163"/>
    </row>
    <row r="16" spans="1:11" s="115" customFormat="1" ht="20.25" customHeight="1" x14ac:dyDescent="0.25">
      <c r="A16" s="410"/>
      <c r="B16" s="155" t="s">
        <v>112</v>
      </c>
      <c r="C16" s="162"/>
      <c r="D16" s="163"/>
    </row>
    <row r="17" spans="1:4" s="115" customFormat="1" ht="20.25" customHeight="1" x14ac:dyDescent="0.25">
      <c r="A17" s="410"/>
      <c r="B17" s="155" t="s">
        <v>113</v>
      </c>
      <c r="C17" s="162"/>
      <c r="D17" s="163"/>
    </row>
    <row r="18" spans="1:4" s="115" customFormat="1" ht="20.25" customHeight="1" x14ac:dyDescent="0.25">
      <c r="A18" s="410"/>
      <c r="B18" s="155" t="s">
        <v>114</v>
      </c>
      <c r="C18" s="162"/>
      <c r="D18" s="163"/>
    </row>
    <row r="19" spans="1:4" s="115" customFormat="1" ht="20.25" customHeight="1" x14ac:dyDescent="0.25">
      <c r="A19" s="410"/>
      <c r="B19" s="155" t="s">
        <v>115</v>
      </c>
      <c r="C19" s="162"/>
      <c r="D19" s="163"/>
    </row>
    <row r="20" spans="1:4" s="115" customFormat="1" ht="20.25" customHeight="1" x14ac:dyDescent="0.25">
      <c r="A20" s="410"/>
      <c r="B20" s="155" t="s">
        <v>116</v>
      </c>
      <c r="C20" s="162"/>
      <c r="D20" s="163"/>
    </row>
    <row r="21" spans="1:4" s="115" customFormat="1" ht="20.25" customHeight="1" x14ac:dyDescent="0.25">
      <c r="A21" s="410"/>
      <c r="B21" s="155" t="s">
        <v>117</v>
      </c>
      <c r="C21" s="162"/>
      <c r="D21" s="163"/>
    </row>
    <row r="22" spans="1:4" s="115" customFormat="1" ht="27.75" customHeight="1" x14ac:dyDescent="0.25">
      <c r="A22" s="410"/>
      <c r="B22" s="155" t="s">
        <v>399</v>
      </c>
      <c r="C22" s="162"/>
      <c r="D22" s="163"/>
    </row>
    <row r="23" spans="1:4" s="115" customFormat="1" ht="25.5" customHeight="1" x14ac:dyDescent="0.25">
      <c r="A23" s="410"/>
      <c r="B23" s="155" t="s">
        <v>400</v>
      </c>
      <c r="C23" s="162"/>
      <c r="D23" s="163"/>
    </row>
    <row r="24" spans="1:4" s="115" customFormat="1" ht="20.25" customHeight="1" x14ac:dyDescent="0.25">
      <c r="A24" s="410"/>
      <c r="B24" s="155" t="s">
        <v>401</v>
      </c>
      <c r="C24" s="162"/>
      <c r="D24" s="163"/>
    </row>
    <row r="25" spans="1:4" s="115" customFormat="1" ht="20.25" customHeight="1" x14ac:dyDescent="0.25">
      <c r="A25" s="410"/>
      <c r="B25" s="155" t="s">
        <v>118</v>
      </c>
      <c r="C25" s="162"/>
      <c r="D25" s="163"/>
    </row>
    <row r="26" spans="1:4" s="115" customFormat="1" ht="20.25" customHeight="1" x14ac:dyDescent="0.25">
      <c r="A26" s="410"/>
      <c r="B26" s="155" t="s">
        <v>119</v>
      </c>
      <c r="C26" s="162"/>
      <c r="D26" s="264"/>
    </row>
    <row r="27" spans="1:4" s="115" customFormat="1" ht="27" customHeight="1" x14ac:dyDescent="0.25">
      <c r="A27" s="410"/>
      <c r="B27" s="155" t="s">
        <v>402</v>
      </c>
      <c r="C27" s="162"/>
      <c r="D27" s="264"/>
    </row>
    <row r="28" spans="1:4" s="115" customFormat="1" ht="20.25" customHeight="1" x14ac:dyDescent="0.25">
      <c r="A28" s="410"/>
      <c r="B28" s="155" t="s">
        <v>403</v>
      </c>
      <c r="C28" s="162"/>
      <c r="D28" s="264"/>
    </row>
    <row r="29" spans="1:4" s="115" customFormat="1" ht="20.25" customHeight="1" x14ac:dyDescent="0.25">
      <c r="A29" s="410"/>
      <c r="B29" s="155" t="s">
        <v>120</v>
      </c>
      <c r="C29" s="162"/>
      <c r="D29" s="264"/>
    </row>
    <row r="30" spans="1:4" s="115" customFormat="1" ht="20.25" customHeight="1" x14ac:dyDescent="0.25">
      <c r="A30" s="410"/>
      <c r="B30" s="155" t="s">
        <v>121</v>
      </c>
      <c r="C30" s="162"/>
      <c r="D30" s="264"/>
    </row>
    <row r="31" spans="1:4" s="115" customFormat="1" ht="20.25" customHeight="1" x14ac:dyDescent="0.25">
      <c r="A31" s="410"/>
      <c r="B31" s="155" t="s">
        <v>122</v>
      </c>
      <c r="C31" s="162"/>
      <c r="D31" s="264"/>
    </row>
    <row r="32" spans="1:4" s="115" customFormat="1" ht="20.25" customHeight="1" x14ac:dyDescent="0.25">
      <c r="A32" s="410"/>
      <c r="B32" s="266" t="s">
        <v>404</v>
      </c>
      <c r="C32" s="162"/>
      <c r="D32" s="264"/>
    </row>
    <row r="33" spans="1:4" s="115" customFormat="1" ht="20.25" customHeight="1" x14ac:dyDescent="0.25">
      <c r="A33" s="410"/>
      <c r="B33" s="266" t="s">
        <v>123</v>
      </c>
      <c r="C33" s="162"/>
      <c r="D33" s="264"/>
    </row>
    <row r="34" spans="1:4" s="115" customFormat="1" ht="20.25" customHeight="1" x14ac:dyDescent="0.25">
      <c r="A34" s="410"/>
      <c r="B34" s="155" t="s">
        <v>124</v>
      </c>
      <c r="C34" s="162"/>
      <c r="D34" s="264"/>
    </row>
    <row r="35" spans="1:4" s="115" customFormat="1" ht="20.25" customHeight="1" x14ac:dyDescent="0.25">
      <c r="A35" s="410"/>
      <c r="B35" s="265" t="s">
        <v>125</v>
      </c>
      <c r="C35" s="162"/>
      <c r="D35" s="264"/>
    </row>
    <row r="36" spans="1:4" s="115" customFormat="1" ht="20.25" customHeight="1" x14ac:dyDescent="0.25">
      <c r="A36" s="410"/>
      <c r="B36" s="266" t="s">
        <v>126</v>
      </c>
      <c r="C36" s="162"/>
      <c r="D36" s="264"/>
    </row>
    <row r="37" spans="1:4" s="115" customFormat="1" ht="20.25" customHeight="1" x14ac:dyDescent="0.25">
      <c r="A37" s="410"/>
      <c r="B37" s="266" t="s">
        <v>127</v>
      </c>
      <c r="C37" s="162"/>
      <c r="D37" s="264"/>
    </row>
    <row r="38" spans="1:4" s="115" customFormat="1" ht="20.25" customHeight="1" x14ac:dyDescent="0.25">
      <c r="A38" s="410"/>
      <c r="B38" s="266" t="s">
        <v>128</v>
      </c>
      <c r="C38" s="162"/>
      <c r="D38" s="264"/>
    </row>
    <row r="39" spans="1:4" s="115" customFormat="1" ht="27" customHeight="1" x14ac:dyDescent="0.25">
      <c r="A39" s="410"/>
      <c r="B39" s="266" t="s">
        <v>129</v>
      </c>
      <c r="C39" s="162"/>
      <c r="D39" s="264"/>
    </row>
    <row r="40" spans="1:4" s="115" customFormat="1" ht="20.25" customHeight="1" x14ac:dyDescent="0.25">
      <c r="A40" s="410"/>
      <c r="B40" s="267" t="s">
        <v>130</v>
      </c>
      <c r="C40" s="161"/>
      <c r="D40" s="264"/>
    </row>
    <row r="41" spans="1:4" s="115" customFormat="1" ht="39" customHeight="1" x14ac:dyDescent="0.25">
      <c r="A41" s="271" t="s">
        <v>131</v>
      </c>
      <c r="B41" s="270" t="s">
        <v>132</v>
      </c>
      <c r="C41" s="114"/>
      <c r="D41" s="119"/>
    </row>
    <row r="42" spans="1:4" s="115" customFormat="1" ht="20.25" customHeight="1" x14ac:dyDescent="0.25">
      <c r="A42" s="409" t="s">
        <v>143</v>
      </c>
      <c r="B42" s="160" t="s">
        <v>134</v>
      </c>
      <c r="C42" s="136"/>
      <c r="D42" s="163"/>
    </row>
    <row r="43" spans="1:4" s="115" customFormat="1" ht="20.25" customHeight="1" x14ac:dyDescent="0.25">
      <c r="A43" s="410"/>
      <c r="B43" s="160" t="s">
        <v>109</v>
      </c>
      <c r="C43" s="136"/>
      <c r="D43" s="163"/>
    </row>
    <row r="44" spans="1:4" s="115" customFormat="1" ht="20.25" customHeight="1" x14ac:dyDescent="0.25">
      <c r="A44" s="410"/>
      <c r="B44" s="160" t="s">
        <v>135</v>
      </c>
      <c r="C44" s="136"/>
      <c r="D44" s="163"/>
    </row>
    <row r="45" spans="1:4" s="115" customFormat="1" ht="20.25" customHeight="1" x14ac:dyDescent="0.25">
      <c r="A45" s="410"/>
      <c r="B45" s="160" t="s">
        <v>136</v>
      </c>
      <c r="C45" s="136"/>
      <c r="D45" s="263"/>
    </row>
    <row r="46" spans="1:4" s="115" customFormat="1" ht="20.25" customHeight="1" x14ac:dyDescent="0.25">
      <c r="A46" s="410"/>
      <c r="B46" s="160" t="s">
        <v>405</v>
      </c>
      <c r="C46" s="136"/>
      <c r="D46" s="264"/>
    </row>
    <row r="47" spans="1:4" s="115" customFormat="1" ht="20.25" customHeight="1" x14ac:dyDescent="0.25">
      <c r="A47" s="410"/>
      <c r="B47" s="160" t="s">
        <v>137</v>
      </c>
      <c r="C47" s="136"/>
      <c r="D47" s="264"/>
    </row>
    <row r="48" spans="1:4" s="115" customFormat="1" ht="25.5" customHeight="1" x14ac:dyDescent="0.25">
      <c r="A48" s="410"/>
      <c r="B48" s="160" t="s">
        <v>406</v>
      </c>
      <c r="C48" s="136"/>
      <c r="D48" s="264"/>
    </row>
    <row r="49" spans="1:4" s="115" customFormat="1" ht="20.25" customHeight="1" x14ac:dyDescent="0.25">
      <c r="A49" s="410"/>
      <c r="B49" s="160" t="s">
        <v>407</v>
      </c>
      <c r="C49" s="136"/>
      <c r="D49" s="163"/>
    </row>
    <row r="50" spans="1:4" s="115" customFormat="1" ht="20.25" customHeight="1" x14ac:dyDescent="0.25">
      <c r="A50" s="410"/>
      <c r="B50" s="160" t="s">
        <v>401</v>
      </c>
      <c r="C50" s="136"/>
      <c r="D50" s="163"/>
    </row>
    <row r="51" spans="1:4" s="115" customFormat="1" ht="20.25" customHeight="1" x14ac:dyDescent="0.25">
      <c r="A51" s="410"/>
      <c r="B51" s="160" t="s">
        <v>408</v>
      </c>
      <c r="C51" s="136"/>
      <c r="D51" s="163"/>
    </row>
    <row r="52" spans="1:4" s="115" customFormat="1" ht="20.25" customHeight="1" x14ac:dyDescent="0.25">
      <c r="A52" s="410"/>
      <c r="B52" s="160" t="s">
        <v>108</v>
      </c>
      <c r="C52" s="136"/>
      <c r="D52" s="263"/>
    </row>
    <row r="53" spans="1:4" s="115" customFormat="1" ht="20.25" customHeight="1" x14ac:dyDescent="0.25">
      <c r="A53" s="410"/>
      <c r="B53" s="160" t="s">
        <v>138</v>
      </c>
      <c r="C53" s="136"/>
      <c r="D53" s="163"/>
    </row>
    <row r="54" spans="1:4" s="115" customFormat="1" ht="20.25" customHeight="1" x14ac:dyDescent="0.25">
      <c r="A54" s="410"/>
      <c r="B54" s="160" t="s">
        <v>139</v>
      </c>
      <c r="C54" s="136"/>
      <c r="D54" s="263"/>
    </row>
    <row r="55" spans="1:4" s="115" customFormat="1" ht="20.25" customHeight="1" x14ac:dyDescent="0.25">
      <c r="A55" s="410"/>
      <c r="B55" s="160" t="s">
        <v>140</v>
      </c>
      <c r="C55" s="136"/>
      <c r="D55" s="264"/>
    </row>
    <row r="56" spans="1:4" s="115" customFormat="1" ht="27" customHeight="1" x14ac:dyDescent="0.25">
      <c r="A56" s="410"/>
      <c r="B56" s="160" t="s">
        <v>409</v>
      </c>
      <c r="C56" s="136"/>
      <c r="D56" s="163"/>
    </row>
    <row r="57" spans="1:4" s="115" customFormat="1" ht="20.25" customHeight="1" x14ac:dyDescent="0.25">
      <c r="A57" s="410"/>
      <c r="B57" s="160" t="s">
        <v>141</v>
      </c>
      <c r="C57" s="136"/>
      <c r="D57" s="263"/>
    </row>
    <row r="58" spans="1:4" s="115" customFormat="1" ht="21.75" customHeight="1" x14ac:dyDescent="0.25">
      <c r="A58" s="410"/>
      <c r="B58" s="160" t="s">
        <v>410</v>
      </c>
      <c r="C58" s="136"/>
      <c r="D58" s="264"/>
    </row>
    <row r="59" spans="1:4" s="115" customFormat="1" ht="20.25" customHeight="1" x14ac:dyDescent="0.25">
      <c r="A59" s="410"/>
      <c r="B59" s="160" t="s">
        <v>142</v>
      </c>
      <c r="C59" s="136"/>
      <c r="D59" s="163"/>
    </row>
    <row r="60" spans="1:4" s="115" customFormat="1" ht="20.25" customHeight="1" x14ac:dyDescent="0.25">
      <c r="A60" s="410"/>
      <c r="B60" s="160" t="s">
        <v>125</v>
      </c>
      <c r="C60" s="136"/>
      <c r="D60" s="163"/>
    </row>
    <row r="61" spans="1:4" s="115" customFormat="1" ht="20.25" customHeight="1" x14ac:dyDescent="0.25">
      <c r="A61" s="410"/>
      <c r="B61" s="160" t="s">
        <v>126</v>
      </c>
      <c r="C61" s="136"/>
      <c r="D61" s="163"/>
    </row>
    <row r="62" spans="1:4" s="115" customFormat="1" ht="20.25" customHeight="1" x14ac:dyDescent="0.25">
      <c r="A62" s="410"/>
      <c r="B62" s="160" t="s">
        <v>127</v>
      </c>
      <c r="C62" s="136"/>
      <c r="D62" s="163"/>
    </row>
    <row r="63" spans="1:4" s="115" customFormat="1" ht="20.25" customHeight="1" x14ac:dyDescent="0.25">
      <c r="A63" s="410"/>
      <c r="B63" s="348" t="s">
        <v>128</v>
      </c>
      <c r="C63" s="172"/>
      <c r="D63" s="263"/>
    </row>
    <row r="64" spans="1:4" s="115" customFormat="1" ht="28.5" customHeight="1" x14ac:dyDescent="0.25">
      <c r="A64" s="411"/>
      <c r="B64" s="266" t="s">
        <v>411</v>
      </c>
      <c r="C64" s="161"/>
      <c r="D64" s="264"/>
    </row>
    <row r="65" spans="1:4" s="115" customFormat="1" ht="39" customHeight="1" x14ac:dyDescent="0.25">
      <c r="A65" s="271" t="s">
        <v>158</v>
      </c>
      <c r="B65" s="272" t="s">
        <v>156</v>
      </c>
      <c r="C65" s="114"/>
      <c r="D65" s="119"/>
    </row>
    <row r="66" spans="1:4" s="115" customFormat="1" ht="20.25" customHeight="1" x14ac:dyDescent="0.25">
      <c r="A66" s="268"/>
      <c r="B66" s="160" t="s">
        <v>144</v>
      </c>
      <c r="C66" s="136"/>
      <c r="D66" s="263"/>
    </row>
    <row r="67" spans="1:4" s="115" customFormat="1" ht="20.25" customHeight="1" x14ac:dyDescent="0.25">
      <c r="A67" s="268"/>
      <c r="B67" s="160" t="s">
        <v>145</v>
      </c>
      <c r="C67" s="136"/>
      <c r="D67" s="163"/>
    </row>
    <row r="68" spans="1:4" s="115" customFormat="1" ht="20.25" customHeight="1" x14ac:dyDescent="0.25">
      <c r="A68" s="268"/>
      <c r="B68" s="160" t="s">
        <v>146</v>
      </c>
      <c r="C68" s="136"/>
      <c r="D68" s="263"/>
    </row>
    <row r="69" spans="1:4" s="115" customFormat="1" ht="20.25" customHeight="1" x14ac:dyDescent="0.25">
      <c r="A69" s="268"/>
      <c r="B69" s="160" t="s">
        <v>147</v>
      </c>
      <c r="C69" s="136"/>
      <c r="D69" s="163"/>
    </row>
    <row r="70" spans="1:4" s="115" customFormat="1" ht="20.25" customHeight="1" x14ac:dyDescent="0.25">
      <c r="A70" s="268"/>
      <c r="B70" s="160" t="s">
        <v>391</v>
      </c>
      <c r="C70" s="136"/>
      <c r="D70" s="163"/>
    </row>
    <row r="71" spans="1:4" s="115" customFormat="1" ht="20.25" customHeight="1" x14ac:dyDescent="0.25">
      <c r="A71" s="268"/>
      <c r="B71" s="160" t="s">
        <v>148</v>
      </c>
      <c r="C71" s="136"/>
      <c r="D71" s="163"/>
    </row>
    <row r="72" spans="1:4" s="115" customFormat="1" ht="20.25" customHeight="1" x14ac:dyDescent="0.25">
      <c r="A72" s="268"/>
      <c r="B72" s="160" t="s">
        <v>149</v>
      </c>
      <c r="C72" s="136"/>
      <c r="D72" s="163"/>
    </row>
    <row r="73" spans="1:4" s="115" customFormat="1" ht="20.25" customHeight="1" x14ac:dyDescent="0.25">
      <c r="A73" s="268"/>
      <c r="B73" s="160" t="s">
        <v>150</v>
      </c>
      <c r="C73" s="136"/>
      <c r="D73" s="263"/>
    </row>
    <row r="74" spans="1:4" s="115" customFormat="1" ht="20.25" customHeight="1" x14ac:dyDescent="0.25">
      <c r="A74" s="268"/>
      <c r="B74" s="160" t="s">
        <v>151</v>
      </c>
      <c r="C74" s="136"/>
      <c r="D74" s="163"/>
    </row>
    <row r="75" spans="1:4" s="115" customFormat="1" ht="20.25" customHeight="1" x14ac:dyDescent="0.25">
      <c r="A75" s="268"/>
      <c r="B75" s="160" t="s">
        <v>401</v>
      </c>
      <c r="C75" s="136"/>
      <c r="D75" s="264"/>
    </row>
    <row r="76" spans="1:4" s="115" customFormat="1" ht="20.25" customHeight="1" x14ac:dyDescent="0.25">
      <c r="A76" s="268"/>
      <c r="B76" s="160" t="s">
        <v>152</v>
      </c>
      <c r="C76" s="136"/>
      <c r="D76" s="163"/>
    </row>
    <row r="77" spans="1:4" s="115" customFormat="1" ht="20.25" customHeight="1" x14ac:dyDescent="0.25">
      <c r="A77" s="268"/>
      <c r="B77" s="160" t="s">
        <v>392</v>
      </c>
      <c r="C77" s="136"/>
      <c r="D77" s="263"/>
    </row>
    <row r="78" spans="1:4" s="115" customFormat="1" ht="20.25" customHeight="1" x14ac:dyDescent="0.25">
      <c r="A78" s="268"/>
      <c r="B78" s="160" t="s">
        <v>109</v>
      </c>
      <c r="C78" s="136"/>
      <c r="D78" s="163"/>
    </row>
    <row r="79" spans="1:4" s="115" customFormat="1" ht="20.25" customHeight="1" x14ac:dyDescent="0.25">
      <c r="A79" s="268"/>
      <c r="B79" s="160" t="s">
        <v>393</v>
      </c>
      <c r="C79" s="136"/>
      <c r="D79" s="263"/>
    </row>
    <row r="80" spans="1:4" s="115" customFormat="1" ht="20.25" customHeight="1" x14ac:dyDescent="0.25">
      <c r="A80" s="268"/>
      <c r="B80" s="160" t="s">
        <v>394</v>
      </c>
      <c r="C80" s="136"/>
      <c r="D80" s="264"/>
    </row>
    <row r="81" spans="1:4" s="115" customFormat="1" ht="20.25" customHeight="1" x14ac:dyDescent="0.25">
      <c r="A81" s="268"/>
      <c r="B81" s="160" t="s">
        <v>137</v>
      </c>
      <c r="C81" s="136"/>
      <c r="D81" s="163"/>
    </row>
    <row r="82" spans="1:4" s="115" customFormat="1" ht="26.25" customHeight="1" x14ac:dyDescent="0.25">
      <c r="A82" s="268"/>
      <c r="B82" s="160" t="s">
        <v>412</v>
      </c>
      <c r="C82" s="136"/>
      <c r="D82" s="163"/>
    </row>
    <row r="83" spans="1:4" s="115" customFormat="1" ht="27" customHeight="1" x14ac:dyDescent="0.25">
      <c r="A83" s="268"/>
      <c r="B83" s="160" t="s">
        <v>400</v>
      </c>
      <c r="C83" s="136"/>
      <c r="D83" s="263"/>
    </row>
    <row r="84" spans="1:4" s="115" customFormat="1" ht="20.25" customHeight="1" x14ac:dyDescent="0.25">
      <c r="A84" s="268"/>
      <c r="B84" s="160" t="s">
        <v>153</v>
      </c>
      <c r="C84" s="136"/>
      <c r="D84" s="163"/>
    </row>
    <row r="85" spans="1:4" s="115" customFormat="1" ht="20.25" customHeight="1" x14ac:dyDescent="0.25">
      <c r="A85" s="268"/>
      <c r="B85" s="160" t="s">
        <v>119</v>
      </c>
      <c r="C85" s="136"/>
      <c r="D85" s="263"/>
    </row>
    <row r="86" spans="1:4" s="115" customFormat="1" ht="29.25" customHeight="1" x14ac:dyDescent="0.25">
      <c r="A86" s="268"/>
      <c r="B86" s="155" t="s">
        <v>413</v>
      </c>
      <c r="C86" s="162"/>
      <c r="D86" s="264"/>
    </row>
    <row r="87" spans="1:4" s="115" customFormat="1" ht="20.25" customHeight="1" x14ac:dyDescent="0.25">
      <c r="A87" s="268"/>
      <c r="B87" s="155" t="s">
        <v>414</v>
      </c>
      <c r="C87" s="172"/>
      <c r="D87" s="264"/>
    </row>
    <row r="88" spans="1:4" s="115" customFormat="1" ht="20.25" customHeight="1" x14ac:dyDescent="0.25">
      <c r="A88" s="268"/>
      <c r="B88" s="155" t="s">
        <v>154</v>
      </c>
      <c r="C88" s="161"/>
      <c r="D88" s="264"/>
    </row>
    <row r="89" spans="1:4" s="115" customFormat="1" ht="20.25" customHeight="1" x14ac:dyDescent="0.25">
      <c r="A89" s="268"/>
      <c r="B89" s="155" t="s">
        <v>404</v>
      </c>
      <c r="C89" s="162"/>
      <c r="D89" s="264"/>
    </row>
    <row r="90" spans="1:4" s="115" customFormat="1" ht="20.25" customHeight="1" x14ac:dyDescent="0.25">
      <c r="A90" s="268"/>
      <c r="B90" s="155" t="s">
        <v>155</v>
      </c>
      <c r="C90" s="162"/>
      <c r="D90" s="264"/>
    </row>
    <row r="91" spans="1:4" s="115" customFormat="1" ht="20.25" customHeight="1" x14ac:dyDescent="0.25">
      <c r="A91" s="268"/>
      <c r="B91" s="170" t="s">
        <v>125</v>
      </c>
      <c r="C91" s="162"/>
      <c r="D91" s="264"/>
    </row>
    <row r="92" spans="1:4" s="115" customFormat="1" ht="18" customHeight="1" x14ac:dyDescent="0.25">
      <c r="A92" s="268"/>
      <c r="B92" s="160" t="s">
        <v>126</v>
      </c>
      <c r="C92" s="162"/>
      <c r="D92" s="264"/>
    </row>
    <row r="93" spans="1:4" s="115" customFormat="1" ht="20.25" customHeight="1" thickBot="1" x14ac:dyDescent="0.3">
      <c r="A93" s="269"/>
      <c r="B93" s="171" t="s">
        <v>157</v>
      </c>
      <c r="C93" s="173"/>
      <c r="D93" s="174"/>
    </row>
    <row r="94" spans="1:4" s="115" customFormat="1" ht="12" customHeight="1" x14ac:dyDescent="0.25">
      <c r="A94" s="138"/>
      <c r="B94" s="139"/>
      <c r="C94" s="140"/>
      <c r="D94" s="141"/>
    </row>
    <row r="95" spans="1:4" s="113" customFormat="1" ht="24.95" customHeight="1" x14ac:dyDescent="0.25">
      <c r="A95" s="389" t="s">
        <v>168</v>
      </c>
      <c r="B95" s="390"/>
      <c r="C95" s="391"/>
      <c r="D95" s="156"/>
    </row>
    <row r="96" spans="1:4" s="154" customFormat="1" ht="25.5" customHeight="1" x14ac:dyDescent="0.25">
      <c r="A96" s="252" t="s">
        <v>27</v>
      </c>
      <c r="B96" s="392" t="s">
        <v>106</v>
      </c>
      <c r="C96" s="392"/>
      <c r="D96" s="157"/>
    </row>
    <row r="97" spans="1:10" s="154" customFormat="1" ht="25.5" customHeight="1" x14ac:dyDescent="0.25">
      <c r="A97" s="252" t="s">
        <v>160</v>
      </c>
      <c r="B97" s="392" t="s">
        <v>132</v>
      </c>
      <c r="C97" s="392"/>
      <c r="D97" s="157"/>
    </row>
    <row r="98" spans="1:10" s="154" customFormat="1" ht="25.5" customHeight="1" x14ac:dyDescent="0.25">
      <c r="A98" s="252" t="s">
        <v>161</v>
      </c>
      <c r="B98" s="392" t="s">
        <v>156</v>
      </c>
      <c r="C98" s="392"/>
      <c r="D98" s="157"/>
    </row>
    <row r="99" spans="1:10" s="115" customFormat="1" ht="25.5" customHeight="1" x14ac:dyDescent="0.25">
      <c r="A99" s="138"/>
      <c r="B99" s="146"/>
      <c r="C99" s="140"/>
      <c r="D99" s="141"/>
    </row>
    <row r="100" spans="1:10" s="19" customFormat="1" ht="20.100000000000001" customHeight="1" x14ac:dyDescent="0.25">
      <c r="A100" s="384" t="s">
        <v>38</v>
      </c>
      <c r="B100" s="384"/>
      <c r="C100" s="384"/>
      <c r="D100" s="384"/>
      <c r="E100" s="120"/>
      <c r="F100" s="120"/>
      <c r="G100" s="120"/>
      <c r="H100" s="120"/>
      <c r="I100" s="120"/>
      <c r="J100" s="120"/>
    </row>
    <row r="101" spans="1:10" s="19" customFormat="1" ht="20.100000000000001" customHeight="1" x14ac:dyDescent="0.25">
      <c r="A101" s="178"/>
      <c r="B101" s="178"/>
      <c r="C101" s="178"/>
      <c r="D101" s="178"/>
      <c r="E101" s="120"/>
      <c r="F101" s="120"/>
      <c r="G101" s="120"/>
      <c r="H101" s="120"/>
      <c r="I101" s="120"/>
      <c r="J101" s="120"/>
    </row>
    <row r="102" spans="1:10" s="62" customFormat="1" ht="30" customHeight="1" x14ac:dyDescent="0.25">
      <c r="A102" s="385" t="s">
        <v>1</v>
      </c>
      <c r="B102" s="385"/>
      <c r="C102" s="386" t="str">
        <f>IF('Príloha č. 1'!$C$6="","",'Príloha č. 1'!$C$6)</f>
        <v/>
      </c>
      <c r="D102" s="386"/>
      <c r="G102" s="63"/>
    </row>
    <row r="103" spans="1:10" s="62" customFormat="1" ht="15" customHeight="1" x14ac:dyDescent="0.25">
      <c r="A103" s="381" t="s">
        <v>2</v>
      </c>
      <c r="B103" s="381"/>
      <c r="C103" s="382" t="str">
        <f>IF('Príloha č. 1'!$C$7="","",'Príloha č. 1'!$C$7)</f>
        <v/>
      </c>
      <c r="D103" s="382"/>
    </row>
    <row r="104" spans="1:10" s="62" customFormat="1" ht="15" customHeight="1" x14ac:dyDescent="0.25">
      <c r="A104" s="381" t="s">
        <v>3</v>
      </c>
      <c r="B104" s="381"/>
      <c r="C104" s="382" t="str">
        <f>IF('Príloha č. 1'!C8:D8="","",'Príloha č. 1'!C8:D8)</f>
        <v/>
      </c>
      <c r="D104" s="382"/>
    </row>
    <row r="105" spans="1:10" s="62" customFormat="1" ht="15" customHeight="1" x14ac:dyDescent="0.25">
      <c r="A105" s="381" t="s">
        <v>4</v>
      </c>
      <c r="B105" s="381"/>
      <c r="C105" s="382" t="str">
        <f>IF('Príloha č. 1'!C9:D9="","",'Príloha č. 1'!C9:D9)</f>
        <v/>
      </c>
      <c r="D105" s="382"/>
    </row>
    <row r="108" spans="1:10" ht="15" customHeight="1" x14ac:dyDescent="0.2">
      <c r="A108" s="41" t="s">
        <v>8</v>
      </c>
      <c r="B108" s="135" t="str">
        <f>IF('Príloha č. 1'!B23:B23="","",'Príloha č. 1'!B23:B23)</f>
        <v/>
      </c>
      <c r="C108" s="254"/>
      <c r="E108" s="41"/>
      <c r="F108" s="41"/>
      <c r="G108" s="41"/>
    </row>
    <row r="109" spans="1:10" ht="15" customHeight="1" x14ac:dyDescent="0.2">
      <c r="A109" s="41" t="s">
        <v>9</v>
      </c>
      <c r="B109" s="32" t="str">
        <f>IF('Príloha č. 1'!B24:B24="","",'Príloha č. 1'!B24:B24)</f>
        <v/>
      </c>
      <c r="C109" s="254"/>
      <c r="E109" s="41"/>
      <c r="F109" s="41"/>
      <c r="G109" s="41"/>
    </row>
    <row r="110" spans="1:10" ht="39.950000000000003" customHeight="1" x14ac:dyDescent="0.2">
      <c r="D110" s="83"/>
    </row>
    <row r="111" spans="1:10" ht="45" customHeight="1" x14ac:dyDescent="0.2">
      <c r="D111" s="253" t="s">
        <v>372</v>
      </c>
      <c r="E111" s="67"/>
      <c r="F111" s="67"/>
      <c r="G111" s="67"/>
    </row>
    <row r="112" spans="1:10" s="64" customFormat="1" x14ac:dyDescent="0.2">
      <c r="A112" s="383" t="s">
        <v>10</v>
      </c>
      <c r="B112" s="383"/>
      <c r="C112" s="250"/>
      <c r="D112" s="67"/>
      <c r="E112" s="254"/>
      <c r="F112" s="254"/>
      <c r="G112" s="254"/>
    </row>
    <row r="113" spans="1:8" s="69" customFormat="1" ht="12" customHeight="1" x14ac:dyDescent="0.2">
      <c r="A113" s="65"/>
      <c r="B113" s="66" t="s">
        <v>11</v>
      </c>
      <c r="C113" s="66"/>
      <c r="D113" s="50"/>
      <c r="E113" s="254"/>
      <c r="F113" s="254"/>
      <c r="G113" s="254"/>
      <c r="H113" s="67"/>
    </row>
  </sheetData>
  <mergeCells count="24">
    <mergeCell ref="A1:D1"/>
    <mergeCell ref="A2:D2"/>
    <mergeCell ref="A3:D3"/>
    <mergeCell ref="A5:D5"/>
    <mergeCell ref="A6:B7"/>
    <mergeCell ref="C6:D6"/>
    <mergeCell ref="A8:B8"/>
    <mergeCell ref="C8:D8"/>
    <mergeCell ref="A95:C95"/>
    <mergeCell ref="B96:C96"/>
    <mergeCell ref="A100:D100"/>
    <mergeCell ref="A112:B112"/>
    <mergeCell ref="A10:A40"/>
    <mergeCell ref="A42:A64"/>
    <mergeCell ref="B97:C97"/>
    <mergeCell ref="B98:C98"/>
    <mergeCell ref="A103:B103"/>
    <mergeCell ref="C103:D103"/>
    <mergeCell ref="A104:B104"/>
    <mergeCell ref="C104:D104"/>
    <mergeCell ref="A105:B105"/>
    <mergeCell ref="C105:D105"/>
    <mergeCell ref="A102:B102"/>
    <mergeCell ref="C102:D102"/>
  </mergeCells>
  <conditionalFormatting sqref="B108:B109">
    <cfRule type="containsBlanks" dxfId="130" priority="3">
      <formula>LEN(TRIM(B108))=0</formula>
    </cfRule>
  </conditionalFormatting>
  <conditionalFormatting sqref="C103:D105">
    <cfRule type="containsBlanks" dxfId="129" priority="2">
      <formula>LEN(TRIM(C103))=0</formula>
    </cfRule>
  </conditionalFormatting>
  <conditionalFormatting sqref="C102:D102">
    <cfRule type="containsBlanks" dxfId="128" priority="1">
      <formula>LEN(TRIM(C102))=0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 differentFirst="1">
    <oddHeader>&amp;L&amp;"Arial,Tučné"&amp;10Príloha č. 4 SP&amp;"Arial,Normálne"
Špecifikácia predmetu zákazky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tabColor rgb="FFD3B5E9"/>
  </sheetPr>
  <dimension ref="A1:K31"/>
  <sheetViews>
    <sheetView showGridLines="0" zoomScale="90" zoomScaleNormal="90" workbookViewId="0">
      <selection activeCell="F14" sqref="F14"/>
    </sheetView>
  </sheetViews>
  <sheetFormatPr defaultRowHeight="12.75" x14ac:dyDescent="0.2"/>
  <cols>
    <col min="1" max="1" width="9" style="41" customWidth="1"/>
    <col min="2" max="2" width="42.28515625" style="41" customWidth="1"/>
    <col min="3" max="3" width="15.7109375" style="41" customWidth="1"/>
    <col min="4" max="4" width="25.7109375" style="254" customWidth="1"/>
    <col min="5" max="6" width="12.7109375" style="254" customWidth="1"/>
    <col min="7" max="7" width="15.7109375" style="254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95" t="s">
        <v>12</v>
      </c>
      <c r="B1" s="395"/>
      <c r="C1" s="395"/>
      <c r="D1" s="395"/>
    </row>
    <row r="2" spans="1:11" ht="30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117"/>
      <c r="F2" s="117"/>
      <c r="G2" s="117"/>
      <c r="H2" s="117"/>
      <c r="I2" s="117"/>
      <c r="J2" s="117"/>
      <c r="K2" s="117"/>
    </row>
    <row r="3" spans="1:11" s="42" customFormat="1" ht="30" customHeight="1" x14ac:dyDescent="0.25">
      <c r="A3" s="397" t="s">
        <v>60</v>
      </c>
      <c r="B3" s="397"/>
      <c r="C3" s="397"/>
      <c r="D3" s="397"/>
      <c r="E3" s="116"/>
      <c r="F3" s="116"/>
      <c r="G3" s="116"/>
      <c r="H3" s="116"/>
      <c r="I3" s="116"/>
      <c r="J3" s="116"/>
      <c r="K3" s="116"/>
    </row>
    <row r="4" spans="1:11" s="42" customFormat="1" ht="11.25" customHeight="1" x14ac:dyDescent="0.25">
      <c r="A4" s="251"/>
      <c r="B4" s="251"/>
      <c r="C4" s="251"/>
      <c r="D4" s="251"/>
      <c r="E4" s="116"/>
      <c r="F4" s="116"/>
      <c r="G4" s="116"/>
      <c r="H4" s="116"/>
      <c r="I4" s="116"/>
      <c r="J4" s="116"/>
      <c r="K4" s="116"/>
    </row>
    <row r="5" spans="1:11" s="42" customFormat="1" ht="35.25" customHeight="1" thickBot="1" x14ac:dyDescent="0.3">
      <c r="A5" s="412" t="s">
        <v>268</v>
      </c>
      <c r="B5" s="412"/>
      <c r="C5" s="412"/>
      <c r="D5" s="412"/>
      <c r="E5" s="116"/>
      <c r="F5" s="116"/>
      <c r="G5" s="116"/>
      <c r="H5" s="116"/>
      <c r="I5" s="116"/>
      <c r="J5" s="116"/>
      <c r="K5" s="116"/>
    </row>
    <row r="6" spans="1:11" s="40" customFormat="1" ht="90" customHeight="1" x14ac:dyDescent="0.25">
      <c r="A6" s="399" t="s">
        <v>57</v>
      </c>
      <c r="B6" s="400"/>
      <c r="C6" s="403" t="s">
        <v>58</v>
      </c>
      <c r="D6" s="404"/>
    </row>
    <row r="7" spans="1:11" s="40" customFormat="1" ht="21" customHeight="1" thickBot="1" x14ac:dyDescent="0.3">
      <c r="A7" s="401"/>
      <c r="B7" s="402"/>
      <c r="C7" s="112" t="s">
        <v>81</v>
      </c>
      <c r="D7" s="118" t="s">
        <v>59</v>
      </c>
    </row>
    <row r="8" spans="1:11" s="115" customFormat="1" ht="31.5" customHeight="1" x14ac:dyDescent="0.25">
      <c r="A8" s="405" t="s">
        <v>100</v>
      </c>
      <c r="B8" s="406"/>
      <c r="C8" s="407" t="s">
        <v>104</v>
      </c>
      <c r="D8" s="408"/>
    </row>
    <row r="9" spans="1:11" s="115" customFormat="1" ht="25.5" customHeight="1" x14ac:dyDescent="0.25">
      <c r="A9" s="259" t="s">
        <v>164</v>
      </c>
      <c r="B9" s="260" t="s">
        <v>162</v>
      </c>
      <c r="C9" s="136"/>
      <c r="D9" s="137"/>
    </row>
    <row r="10" spans="1:11" s="115" customFormat="1" ht="41.25" customHeight="1" x14ac:dyDescent="0.25">
      <c r="A10" s="319"/>
      <c r="B10" s="320" t="s">
        <v>165</v>
      </c>
      <c r="C10" s="299"/>
      <c r="D10" s="300"/>
    </row>
    <row r="11" spans="1:11" s="115" customFormat="1" ht="25.5" customHeight="1" x14ac:dyDescent="0.25">
      <c r="A11" s="311" t="s">
        <v>131</v>
      </c>
      <c r="B11" s="260" t="s">
        <v>163</v>
      </c>
      <c r="C11" s="136"/>
      <c r="D11" s="137"/>
    </row>
    <row r="12" spans="1:11" s="115" customFormat="1" ht="30" customHeight="1" thickBot="1" x14ac:dyDescent="0.3">
      <c r="A12" s="261"/>
      <c r="B12" s="262" t="s">
        <v>388</v>
      </c>
      <c r="C12" s="150"/>
      <c r="D12" s="158"/>
    </row>
    <row r="13" spans="1:11" s="115" customFormat="1" ht="12" customHeight="1" x14ac:dyDescent="0.25">
      <c r="A13" s="138"/>
      <c r="B13" s="139"/>
      <c r="C13" s="140"/>
      <c r="D13" s="141"/>
    </row>
    <row r="14" spans="1:11" s="113" customFormat="1" ht="24.95" customHeight="1" x14ac:dyDescent="0.25">
      <c r="A14" s="389" t="s">
        <v>82</v>
      </c>
      <c r="B14" s="390"/>
      <c r="C14" s="391"/>
      <c r="D14" s="156"/>
    </row>
    <row r="15" spans="1:11" s="154" customFormat="1" ht="20.100000000000001" customHeight="1" x14ac:dyDescent="0.25">
      <c r="A15" s="276" t="s">
        <v>27</v>
      </c>
      <c r="B15" s="413" t="s">
        <v>162</v>
      </c>
      <c r="C15" s="414" t="s">
        <v>162</v>
      </c>
      <c r="D15" s="157"/>
    </row>
    <row r="16" spans="1:11" s="154" customFormat="1" ht="20.100000000000001" customHeight="1" x14ac:dyDescent="0.25">
      <c r="A16" s="252" t="s">
        <v>28</v>
      </c>
      <c r="B16" s="413" t="s">
        <v>163</v>
      </c>
      <c r="C16" s="414" t="s">
        <v>163</v>
      </c>
      <c r="D16" s="157"/>
    </row>
    <row r="17" spans="1:10" s="115" customFormat="1" ht="25.5" customHeight="1" x14ac:dyDescent="0.25">
      <c r="A17" s="138"/>
      <c r="B17" s="146"/>
      <c r="C17" s="140"/>
      <c r="D17" s="141"/>
    </row>
    <row r="18" spans="1:10" s="19" customFormat="1" ht="20.100000000000001" customHeight="1" x14ac:dyDescent="0.25">
      <c r="A18" s="384" t="s">
        <v>38</v>
      </c>
      <c r="B18" s="384"/>
      <c r="C18" s="384"/>
      <c r="D18" s="384"/>
      <c r="E18" s="120"/>
      <c r="F18" s="120"/>
      <c r="G18" s="120"/>
      <c r="H18" s="120"/>
      <c r="I18" s="120"/>
      <c r="J18" s="120"/>
    </row>
    <row r="19" spans="1:10" s="19" customFormat="1" ht="20.100000000000001" customHeight="1" x14ac:dyDescent="0.25">
      <c r="A19" s="178"/>
      <c r="B19" s="178"/>
      <c r="C19" s="178"/>
      <c r="D19" s="178"/>
      <c r="E19" s="120"/>
      <c r="F19" s="120"/>
      <c r="G19" s="120"/>
      <c r="H19" s="120"/>
      <c r="I19" s="120"/>
      <c r="J19" s="120"/>
    </row>
    <row r="20" spans="1:10" s="62" customFormat="1" ht="30" customHeight="1" x14ac:dyDescent="0.25">
      <c r="A20" s="385" t="s">
        <v>1</v>
      </c>
      <c r="B20" s="385"/>
      <c r="C20" s="386" t="str">
        <f>IF('Príloha č. 1'!$C$6="","",'Príloha č. 1'!$C$6)</f>
        <v/>
      </c>
      <c r="D20" s="386"/>
      <c r="G20" s="63"/>
    </row>
    <row r="21" spans="1:10" s="62" customFormat="1" ht="15" customHeight="1" x14ac:dyDescent="0.25">
      <c r="A21" s="381" t="s">
        <v>2</v>
      </c>
      <c r="B21" s="381"/>
      <c r="C21" s="382" t="str">
        <f>IF('Príloha č. 1'!$C$7="","",'Príloha č. 1'!$C$7)</f>
        <v/>
      </c>
      <c r="D21" s="382"/>
    </row>
    <row r="22" spans="1:10" s="62" customFormat="1" ht="15" customHeight="1" x14ac:dyDescent="0.25">
      <c r="A22" s="381" t="s">
        <v>3</v>
      </c>
      <c r="B22" s="381"/>
      <c r="C22" s="382" t="str">
        <f>IF('Príloha č. 1'!C8:D8="","",'Príloha č. 1'!C8:D8)</f>
        <v/>
      </c>
      <c r="D22" s="382"/>
    </row>
    <row r="23" spans="1:10" s="62" customFormat="1" ht="15" customHeight="1" x14ac:dyDescent="0.25">
      <c r="A23" s="381" t="s">
        <v>4</v>
      </c>
      <c r="B23" s="381"/>
      <c r="C23" s="382" t="str">
        <f>IF('Príloha č. 1'!C9:D9="","",'Príloha č. 1'!C9:D9)</f>
        <v/>
      </c>
      <c r="D23" s="382"/>
    </row>
    <row r="26" spans="1:10" ht="15" customHeight="1" x14ac:dyDescent="0.2">
      <c r="A26" s="41" t="s">
        <v>8</v>
      </c>
      <c r="B26" s="135" t="str">
        <f>IF('Príloha č. 1'!B23:B23="","",'Príloha č. 1'!B23:B23)</f>
        <v/>
      </c>
      <c r="C26" s="254"/>
      <c r="E26" s="41"/>
      <c r="F26" s="41"/>
      <c r="G26" s="41"/>
    </row>
    <row r="27" spans="1:10" ht="15" customHeight="1" x14ac:dyDescent="0.2">
      <c r="A27" s="41" t="s">
        <v>9</v>
      </c>
      <c r="B27" s="32" t="str">
        <f>IF('Príloha č. 1'!B24:B24="","",'Príloha č. 1'!B24:B24)</f>
        <v/>
      </c>
      <c r="C27" s="254"/>
      <c r="E27" s="41"/>
      <c r="F27" s="41"/>
      <c r="G27" s="41"/>
    </row>
    <row r="28" spans="1:10" ht="39.950000000000003" customHeight="1" x14ac:dyDescent="0.2">
      <c r="D28" s="83"/>
    </row>
    <row r="29" spans="1:10" ht="45" customHeight="1" x14ac:dyDescent="0.2">
      <c r="D29" s="253" t="s">
        <v>372</v>
      </c>
      <c r="E29" s="67"/>
      <c r="F29" s="67"/>
      <c r="G29" s="67"/>
    </row>
    <row r="30" spans="1:10" s="64" customFormat="1" x14ac:dyDescent="0.2">
      <c r="A30" s="383" t="s">
        <v>10</v>
      </c>
      <c r="B30" s="383"/>
      <c r="C30" s="250"/>
      <c r="D30" s="67"/>
      <c r="E30" s="254"/>
      <c r="F30" s="254"/>
      <c r="G30" s="254"/>
    </row>
    <row r="31" spans="1:10" s="69" customFormat="1" ht="12" customHeight="1" x14ac:dyDescent="0.2">
      <c r="A31" s="65"/>
      <c r="B31" s="66" t="s">
        <v>11</v>
      </c>
      <c r="C31" s="66"/>
      <c r="D31" s="50"/>
      <c r="E31" s="254"/>
      <c r="F31" s="254"/>
      <c r="G31" s="254"/>
      <c r="H31" s="67"/>
    </row>
  </sheetData>
  <mergeCells count="21">
    <mergeCell ref="A20:B20"/>
    <mergeCell ref="C20:D20"/>
    <mergeCell ref="A1:D1"/>
    <mergeCell ref="A2:D2"/>
    <mergeCell ref="A3:D3"/>
    <mergeCell ref="A5:D5"/>
    <mergeCell ref="A6:B7"/>
    <mergeCell ref="C6:D6"/>
    <mergeCell ref="A8:B8"/>
    <mergeCell ref="C8:D8"/>
    <mergeCell ref="A14:C14"/>
    <mergeCell ref="B16:C16"/>
    <mergeCell ref="A18:D18"/>
    <mergeCell ref="B15:C15"/>
    <mergeCell ref="A30:B30"/>
    <mergeCell ref="A21:B21"/>
    <mergeCell ref="C21:D21"/>
    <mergeCell ref="A22:B22"/>
    <mergeCell ref="C22:D22"/>
    <mergeCell ref="A23:B23"/>
    <mergeCell ref="C23:D23"/>
  </mergeCells>
  <conditionalFormatting sqref="B26:B27">
    <cfRule type="containsBlanks" dxfId="127" priority="3">
      <formula>LEN(TRIM(B26))=0</formula>
    </cfRule>
  </conditionalFormatting>
  <conditionalFormatting sqref="C21:D23">
    <cfRule type="containsBlanks" dxfId="126" priority="2">
      <formula>LEN(TRIM(C21))=0</formula>
    </cfRule>
  </conditionalFormatting>
  <conditionalFormatting sqref="C20:D20">
    <cfRule type="containsBlanks" dxfId="125" priority="1">
      <formula>LEN(TRIM(C20))=0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tabColor rgb="FFD3B5E9"/>
  </sheetPr>
  <dimension ref="A1:K52"/>
  <sheetViews>
    <sheetView showGridLines="0" zoomScale="90" zoomScaleNormal="90" workbookViewId="0">
      <selection activeCell="H26" sqref="H26"/>
    </sheetView>
  </sheetViews>
  <sheetFormatPr defaultRowHeight="12.75" x14ac:dyDescent="0.2"/>
  <cols>
    <col min="1" max="1" width="9" style="41" customWidth="1"/>
    <col min="2" max="2" width="42.28515625" style="41" customWidth="1"/>
    <col min="3" max="3" width="15.7109375" style="41" customWidth="1"/>
    <col min="4" max="4" width="25.7109375" style="278" customWidth="1"/>
    <col min="5" max="6" width="12.7109375" style="278" customWidth="1"/>
    <col min="7" max="7" width="15.7109375" style="278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95" t="s">
        <v>12</v>
      </c>
      <c r="B1" s="395"/>
      <c r="C1" s="395"/>
      <c r="D1" s="395"/>
    </row>
    <row r="2" spans="1:11" ht="30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117"/>
      <c r="F2" s="117"/>
      <c r="G2" s="117"/>
      <c r="H2" s="117"/>
      <c r="I2" s="117"/>
      <c r="J2" s="117"/>
      <c r="K2" s="117"/>
    </row>
    <row r="3" spans="1:11" s="42" customFormat="1" ht="30" customHeight="1" x14ac:dyDescent="0.25">
      <c r="A3" s="397" t="s">
        <v>60</v>
      </c>
      <c r="B3" s="397"/>
      <c r="C3" s="397"/>
      <c r="D3" s="397"/>
      <c r="E3" s="116"/>
      <c r="F3" s="116"/>
      <c r="G3" s="116"/>
      <c r="H3" s="116"/>
      <c r="I3" s="116"/>
      <c r="J3" s="116"/>
      <c r="K3" s="116"/>
    </row>
    <row r="4" spans="1:11" s="42" customFormat="1" ht="11.25" customHeight="1" x14ac:dyDescent="0.25">
      <c r="A4" s="275"/>
      <c r="B4" s="275"/>
      <c r="C4" s="275"/>
      <c r="D4" s="275"/>
      <c r="E4" s="116"/>
      <c r="F4" s="116"/>
      <c r="G4" s="116"/>
      <c r="H4" s="116"/>
      <c r="I4" s="116"/>
      <c r="J4" s="116"/>
      <c r="K4" s="116"/>
    </row>
    <row r="5" spans="1:11" s="42" customFormat="1" ht="50.25" customHeight="1" thickBot="1" x14ac:dyDescent="0.3">
      <c r="A5" s="398" t="s">
        <v>386</v>
      </c>
      <c r="B5" s="398"/>
      <c r="C5" s="398"/>
      <c r="D5" s="398"/>
      <c r="E5" s="116"/>
      <c r="F5" s="116"/>
      <c r="G5" s="116"/>
      <c r="H5" s="116"/>
      <c r="I5" s="116"/>
      <c r="J5" s="116"/>
      <c r="K5" s="116"/>
    </row>
    <row r="6" spans="1:11" s="40" customFormat="1" ht="90" customHeight="1" x14ac:dyDescent="0.25">
      <c r="A6" s="399" t="s">
        <v>57</v>
      </c>
      <c r="B6" s="400"/>
      <c r="C6" s="403" t="s">
        <v>58</v>
      </c>
      <c r="D6" s="404"/>
    </row>
    <row r="7" spans="1:11" s="40" customFormat="1" ht="21" customHeight="1" thickBot="1" x14ac:dyDescent="0.3">
      <c r="A7" s="401"/>
      <c r="B7" s="402"/>
      <c r="C7" s="112" t="s">
        <v>81</v>
      </c>
      <c r="D7" s="118" t="s">
        <v>59</v>
      </c>
    </row>
    <row r="8" spans="1:11" s="115" customFormat="1" ht="66" customHeight="1" x14ac:dyDescent="0.25">
      <c r="A8" s="387" t="s">
        <v>387</v>
      </c>
      <c r="B8" s="388"/>
      <c r="C8" s="393" t="s">
        <v>104</v>
      </c>
      <c r="D8" s="394"/>
    </row>
    <row r="9" spans="1:11" s="115" customFormat="1" ht="25.5" customHeight="1" x14ac:dyDescent="0.25">
      <c r="A9" s="347" t="s">
        <v>186</v>
      </c>
      <c r="B9" s="281" t="s">
        <v>169</v>
      </c>
      <c r="C9" s="136"/>
      <c r="D9" s="137"/>
    </row>
    <row r="10" spans="1:11" s="115" customFormat="1" ht="51.75" customHeight="1" x14ac:dyDescent="0.25">
      <c r="A10" s="293" t="s">
        <v>103</v>
      </c>
      <c r="B10" s="282" t="s">
        <v>170</v>
      </c>
      <c r="C10" s="299"/>
      <c r="D10" s="300"/>
    </row>
    <row r="11" spans="1:11" s="115" customFormat="1" ht="25.5" customHeight="1" x14ac:dyDescent="0.25">
      <c r="A11" s="294" t="s">
        <v>187</v>
      </c>
      <c r="B11" s="283" t="s">
        <v>171</v>
      </c>
      <c r="C11" s="136"/>
      <c r="D11" s="137"/>
    </row>
    <row r="12" spans="1:11" s="115" customFormat="1" ht="78" customHeight="1" x14ac:dyDescent="0.25">
      <c r="A12" s="295" t="s">
        <v>103</v>
      </c>
      <c r="B12" s="284" t="s">
        <v>172</v>
      </c>
      <c r="C12" s="299"/>
      <c r="D12" s="300"/>
    </row>
    <row r="13" spans="1:11" s="115" customFormat="1" ht="25.5" customHeight="1" x14ac:dyDescent="0.25">
      <c r="A13" s="296" t="s">
        <v>188</v>
      </c>
      <c r="B13" s="285" t="s">
        <v>173</v>
      </c>
      <c r="C13" s="136"/>
      <c r="D13" s="137"/>
    </row>
    <row r="14" spans="1:11" s="115" customFormat="1" ht="114.75" customHeight="1" x14ac:dyDescent="0.25">
      <c r="A14" s="295" t="s">
        <v>103</v>
      </c>
      <c r="B14" s="282" t="s">
        <v>174</v>
      </c>
      <c r="C14" s="299"/>
      <c r="D14" s="300"/>
    </row>
    <row r="15" spans="1:11" s="115" customFormat="1" ht="25.5" customHeight="1" x14ac:dyDescent="0.25">
      <c r="A15" s="292" t="s">
        <v>189</v>
      </c>
      <c r="B15" s="286" t="s">
        <v>175</v>
      </c>
      <c r="C15" s="136"/>
      <c r="D15" s="137"/>
    </row>
    <row r="16" spans="1:11" s="115" customFormat="1" ht="41.25" customHeight="1" x14ac:dyDescent="0.25">
      <c r="A16" s="293" t="s">
        <v>103</v>
      </c>
      <c r="B16" s="282" t="s">
        <v>176</v>
      </c>
      <c r="C16" s="299"/>
      <c r="D16" s="300"/>
    </row>
    <row r="17" spans="1:4" s="115" customFormat="1" ht="25.5" customHeight="1" x14ac:dyDescent="0.25">
      <c r="A17" s="292" t="s">
        <v>190</v>
      </c>
      <c r="B17" s="287" t="s">
        <v>177</v>
      </c>
      <c r="C17" s="136"/>
      <c r="D17" s="137"/>
    </row>
    <row r="18" spans="1:4" s="115" customFormat="1" ht="30.75" customHeight="1" x14ac:dyDescent="0.25">
      <c r="A18" s="293" t="s">
        <v>103</v>
      </c>
      <c r="B18" s="288" t="s">
        <v>178</v>
      </c>
      <c r="C18" s="299"/>
      <c r="D18" s="300"/>
    </row>
    <row r="19" spans="1:4" s="115" customFormat="1" ht="25.5" customHeight="1" x14ac:dyDescent="0.25">
      <c r="A19" s="297" t="s">
        <v>191</v>
      </c>
      <c r="B19" s="289" t="s">
        <v>179</v>
      </c>
      <c r="C19" s="136"/>
      <c r="D19" s="137"/>
    </row>
    <row r="20" spans="1:4" s="115" customFormat="1" ht="92.25" customHeight="1" x14ac:dyDescent="0.25">
      <c r="A20" s="295" t="s">
        <v>103</v>
      </c>
      <c r="B20" s="282" t="s">
        <v>180</v>
      </c>
      <c r="C20" s="299"/>
      <c r="D20" s="300"/>
    </row>
    <row r="21" spans="1:4" s="115" customFormat="1" ht="25.5" customHeight="1" x14ac:dyDescent="0.25">
      <c r="A21" s="296" t="s">
        <v>192</v>
      </c>
      <c r="B21" s="285" t="s">
        <v>181</v>
      </c>
      <c r="C21" s="136"/>
      <c r="D21" s="137"/>
    </row>
    <row r="22" spans="1:4" s="115" customFormat="1" ht="91.5" customHeight="1" x14ac:dyDescent="0.25">
      <c r="A22" s="295" t="s">
        <v>103</v>
      </c>
      <c r="B22" s="282" t="s">
        <v>182</v>
      </c>
      <c r="C22" s="299"/>
      <c r="D22" s="300"/>
    </row>
    <row r="23" spans="1:4" s="115" customFormat="1" ht="25.5" customHeight="1" x14ac:dyDescent="0.25">
      <c r="A23" s="292" t="s">
        <v>193</v>
      </c>
      <c r="B23" s="290" t="s">
        <v>183</v>
      </c>
      <c r="C23" s="136"/>
      <c r="D23" s="137"/>
    </row>
    <row r="24" spans="1:4" s="115" customFormat="1" ht="74.25" customHeight="1" x14ac:dyDescent="0.25">
      <c r="A24" s="293" t="s">
        <v>103</v>
      </c>
      <c r="B24" s="282" t="s">
        <v>184</v>
      </c>
      <c r="C24" s="299"/>
      <c r="D24" s="300"/>
    </row>
    <row r="25" spans="1:4" s="115" customFormat="1" ht="25.5" customHeight="1" x14ac:dyDescent="0.25">
      <c r="A25" s="292" t="s">
        <v>194</v>
      </c>
      <c r="B25" s="289" t="s">
        <v>185</v>
      </c>
      <c r="C25" s="136"/>
      <c r="D25" s="137"/>
    </row>
    <row r="26" spans="1:4" s="115" customFormat="1" ht="39" customHeight="1" thickBot="1" x14ac:dyDescent="0.3">
      <c r="A26" s="298" t="s">
        <v>103</v>
      </c>
      <c r="B26" s="291" t="s">
        <v>366</v>
      </c>
      <c r="C26" s="150"/>
      <c r="D26" s="158"/>
    </row>
    <row r="27" spans="1:4" s="115" customFormat="1" ht="12" customHeight="1" x14ac:dyDescent="0.25">
      <c r="A27" s="138"/>
      <c r="B27" s="139"/>
      <c r="C27" s="140"/>
      <c r="D27" s="141"/>
    </row>
    <row r="28" spans="1:4" s="113" customFormat="1" ht="24.95" customHeight="1" x14ac:dyDescent="0.25">
      <c r="A28" s="389" t="s">
        <v>85</v>
      </c>
      <c r="B28" s="390"/>
      <c r="C28" s="391"/>
      <c r="D28" s="156"/>
    </row>
    <row r="29" spans="1:4" s="154" customFormat="1" ht="20.100000000000001" customHeight="1" x14ac:dyDescent="0.25">
      <c r="A29" s="276" t="s">
        <v>27</v>
      </c>
      <c r="B29" s="413" t="s">
        <v>169</v>
      </c>
      <c r="C29" s="414" t="s">
        <v>169</v>
      </c>
      <c r="D29" s="157"/>
    </row>
    <row r="30" spans="1:4" s="154" customFormat="1" ht="20.100000000000001" customHeight="1" x14ac:dyDescent="0.25">
      <c r="A30" s="276" t="s">
        <v>160</v>
      </c>
      <c r="B30" s="413" t="s">
        <v>171</v>
      </c>
      <c r="C30" s="414" t="s">
        <v>171</v>
      </c>
      <c r="D30" s="157"/>
    </row>
    <row r="31" spans="1:4" s="154" customFormat="1" ht="20.100000000000001" customHeight="1" x14ac:dyDescent="0.25">
      <c r="A31" s="276" t="s">
        <v>161</v>
      </c>
      <c r="B31" s="413" t="s">
        <v>173</v>
      </c>
      <c r="C31" s="414" t="s">
        <v>173</v>
      </c>
      <c r="D31" s="157"/>
    </row>
    <row r="32" spans="1:4" s="154" customFormat="1" ht="20.100000000000001" customHeight="1" x14ac:dyDescent="0.25">
      <c r="A32" s="276" t="s">
        <v>269</v>
      </c>
      <c r="B32" s="413" t="s">
        <v>175</v>
      </c>
      <c r="C32" s="414" t="s">
        <v>175</v>
      </c>
      <c r="D32" s="157"/>
    </row>
    <row r="33" spans="1:10" s="154" customFormat="1" ht="20.100000000000001" customHeight="1" x14ac:dyDescent="0.25">
      <c r="A33" s="276" t="s">
        <v>270</v>
      </c>
      <c r="B33" s="413" t="s">
        <v>177</v>
      </c>
      <c r="C33" s="414" t="s">
        <v>177</v>
      </c>
      <c r="D33" s="157"/>
    </row>
    <row r="34" spans="1:10" s="154" customFormat="1" ht="20.100000000000001" customHeight="1" x14ac:dyDescent="0.25">
      <c r="A34" s="276" t="s">
        <v>271</v>
      </c>
      <c r="B34" s="413" t="s">
        <v>179</v>
      </c>
      <c r="C34" s="414" t="s">
        <v>179</v>
      </c>
      <c r="D34" s="157"/>
    </row>
    <row r="35" spans="1:10" s="154" customFormat="1" ht="26.25" customHeight="1" x14ac:dyDescent="0.25">
      <c r="A35" s="276" t="s">
        <v>272</v>
      </c>
      <c r="B35" s="413" t="s">
        <v>181</v>
      </c>
      <c r="C35" s="414" t="s">
        <v>181</v>
      </c>
      <c r="D35" s="157"/>
    </row>
    <row r="36" spans="1:10" s="154" customFormat="1" ht="25.5" customHeight="1" x14ac:dyDescent="0.25">
      <c r="A36" s="276" t="s">
        <v>273</v>
      </c>
      <c r="B36" s="413" t="s">
        <v>183</v>
      </c>
      <c r="C36" s="414"/>
      <c r="D36" s="157"/>
    </row>
    <row r="37" spans="1:10" s="154" customFormat="1" ht="20.100000000000001" customHeight="1" x14ac:dyDescent="0.25">
      <c r="A37" s="276" t="s">
        <v>274</v>
      </c>
      <c r="B37" s="413" t="s">
        <v>275</v>
      </c>
      <c r="C37" s="414" t="s">
        <v>275</v>
      </c>
      <c r="D37" s="157"/>
    </row>
    <row r="38" spans="1:10" s="115" customFormat="1" ht="25.5" customHeight="1" x14ac:dyDescent="0.25">
      <c r="A38" s="138"/>
      <c r="B38" s="146"/>
      <c r="C38" s="140"/>
      <c r="D38" s="141"/>
    </row>
    <row r="39" spans="1:10" s="19" customFormat="1" ht="20.100000000000001" customHeight="1" x14ac:dyDescent="0.25">
      <c r="A39" s="384" t="s">
        <v>38</v>
      </c>
      <c r="B39" s="384"/>
      <c r="C39" s="384"/>
      <c r="D39" s="384"/>
      <c r="E39" s="120"/>
      <c r="F39" s="120"/>
      <c r="G39" s="120"/>
      <c r="H39" s="120"/>
      <c r="I39" s="120"/>
      <c r="J39" s="120"/>
    </row>
    <row r="40" spans="1:10" s="19" customFormat="1" ht="20.100000000000001" customHeight="1" x14ac:dyDescent="0.25">
      <c r="A40" s="280"/>
      <c r="B40" s="280"/>
      <c r="C40" s="280"/>
      <c r="D40" s="280"/>
      <c r="E40" s="120"/>
      <c r="F40" s="120"/>
      <c r="G40" s="120"/>
      <c r="H40" s="120"/>
      <c r="I40" s="120"/>
      <c r="J40" s="120"/>
    </row>
    <row r="41" spans="1:10" s="62" customFormat="1" ht="30" customHeight="1" x14ac:dyDescent="0.25">
      <c r="A41" s="385" t="s">
        <v>1</v>
      </c>
      <c r="B41" s="385"/>
      <c r="C41" s="386" t="str">
        <f>IF('Príloha č. 1'!$C$6="","",'Príloha č. 1'!$C$6)</f>
        <v/>
      </c>
      <c r="D41" s="386"/>
      <c r="G41" s="63"/>
    </row>
    <row r="42" spans="1:10" s="62" customFormat="1" ht="15" customHeight="1" x14ac:dyDescent="0.25">
      <c r="A42" s="381" t="s">
        <v>2</v>
      </c>
      <c r="B42" s="381"/>
      <c r="C42" s="382" t="str">
        <f>IF('Príloha č. 1'!$C$7="","",'Príloha č. 1'!$C$7)</f>
        <v/>
      </c>
      <c r="D42" s="382"/>
    </row>
    <row r="43" spans="1:10" s="62" customFormat="1" ht="15" customHeight="1" x14ac:dyDescent="0.25">
      <c r="A43" s="381" t="s">
        <v>3</v>
      </c>
      <c r="B43" s="381"/>
      <c r="C43" s="382" t="str">
        <f>IF('Príloha č. 1'!C8:D8="","",'Príloha č. 1'!C8:D8)</f>
        <v/>
      </c>
      <c r="D43" s="382"/>
    </row>
    <row r="44" spans="1:10" s="62" customFormat="1" ht="15" customHeight="1" x14ac:dyDescent="0.25">
      <c r="A44" s="381" t="s">
        <v>4</v>
      </c>
      <c r="B44" s="381"/>
      <c r="C44" s="382" t="str">
        <f>IF('Príloha č. 1'!C9:D9="","",'Príloha č. 1'!C9:D9)</f>
        <v/>
      </c>
      <c r="D44" s="382"/>
    </row>
    <row r="47" spans="1:10" ht="15" customHeight="1" x14ac:dyDescent="0.2">
      <c r="A47" s="41" t="s">
        <v>8</v>
      </c>
      <c r="B47" s="135" t="str">
        <f>IF('Príloha č. 1'!B23:B23="","",'Príloha č. 1'!B23:B23)</f>
        <v/>
      </c>
      <c r="C47" s="278"/>
      <c r="E47" s="41"/>
      <c r="F47" s="41"/>
      <c r="G47" s="41"/>
    </row>
    <row r="48" spans="1:10" ht="15" customHeight="1" x14ac:dyDescent="0.2">
      <c r="A48" s="41" t="s">
        <v>9</v>
      </c>
      <c r="B48" s="32" t="str">
        <f>IF('Príloha č. 1'!B24:B24="","",'Príloha č. 1'!B24:B24)</f>
        <v/>
      </c>
      <c r="C48" s="278"/>
      <c r="E48" s="41"/>
      <c r="F48" s="41"/>
      <c r="G48" s="41"/>
    </row>
    <row r="49" spans="1:8" ht="39.950000000000003" customHeight="1" x14ac:dyDescent="0.2">
      <c r="D49" s="83"/>
    </row>
    <row r="50" spans="1:8" ht="45" customHeight="1" x14ac:dyDescent="0.2">
      <c r="D50" s="277" t="s">
        <v>372</v>
      </c>
      <c r="E50" s="67"/>
      <c r="F50" s="67"/>
      <c r="G50" s="67"/>
    </row>
    <row r="51" spans="1:8" s="64" customFormat="1" x14ac:dyDescent="0.2">
      <c r="A51" s="383" t="s">
        <v>10</v>
      </c>
      <c r="B51" s="383"/>
      <c r="C51" s="273"/>
      <c r="D51" s="67"/>
      <c r="E51" s="278"/>
      <c r="F51" s="278"/>
      <c r="G51" s="278"/>
    </row>
    <row r="52" spans="1:8" s="69" customFormat="1" ht="12" customHeight="1" x14ac:dyDescent="0.2">
      <c r="A52" s="65"/>
      <c r="B52" s="66" t="s">
        <v>11</v>
      </c>
      <c r="C52" s="66"/>
      <c r="D52" s="50"/>
      <c r="E52" s="278"/>
      <c r="F52" s="278"/>
      <c r="G52" s="278"/>
      <c r="H52" s="67"/>
    </row>
  </sheetData>
  <mergeCells count="28">
    <mergeCell ref="C41:D41"/>
    <mergeCell ref="A1:D1"/>
    <mergeCell ref="A2:D2"/>
    <mergeCell ref="A3:D3"/>
    <mergeCell ref="A5:D5"/>
    <mergeCell ref="A6:B7"/>
    <mergeCell ref="C6:D6"/>
    <mergeCell ref="A8:B8"/>
    <mergeCell ref="C8:D8"/>
    <mergeCell ref="A28:C28"/>
    <mergeCell ref="B37:C37"/>
    <mergeCell ref="A39:D39"/>
    <mergeCell ref="A51:B51"/>
    <mergeCell ref="B29:C29"/>
    <mergeCell ref="B30:C30"/>
    <mergeCell ref="B31:C31"/>
    <mergeCell ref="B32:C32"/>
    <mergeCell ref="B33:C33"/>
    <mergeCell ref="B34:C34"/>
    <mergeCell ref="B35:C35"/>
    <mergeCell ref="B36:C36"/>
    <mergeCell ref="A42:B42"/>
    <mergeCell ref="C42:D42"/>
    <mergeCell ref="A43:B43"/>
    <mergeCell ref="C43:D43"/>
    <mergeCell ref="A44:B44"/>
    <mergeCell ref="C44:D44"/>
    <mergeCell ref="A41:B41"/>
  </mergeCells>
  <conditionalFormatting sqref="B47:B48">
    <cfRule type="containsBlanks" dxfId="124" priority="3">
      <formula>LEN(TRIM(B47))=0</formula>
    </cfRule>
  </conditionalFormatting>
  <conditionalFormatting sqref="C42:D44">
    <cfRule type="containsBlanks" dxfId="123" priority="2">
      <formula>LEN(TRIM(C42))=0</formula>
    </cfRule>
  </conditionalFormatting>
  <conditionalFormatting sqref="C41:D41">
    <cfRule type="containsBlanks" dxfId="122" priority="1">
      <formula>LEN(TRIM(C41))=0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tabColor rgb="FFD3B5E9"/>
  </sheetPr>
  <dimension ref="A1:K40"/>
  <sheetViews>
    <sheetView showGridLines="0" zoomScale="90" zoomScaleNormal="90" workbookViewId="0">
      <selection activeCell="G20" sqref="G20"/>
    </sheetView>
  </sheetViews>
  <sheetFormatPr defaultRowHeight="12.75" x14ac:dyDescent="0.2"/>
  <cols>
    <col min="1" max="1" width="9" style="41" customWidth="1"/>
    <col min="2" max="2" width="42.28515625" style="41" customWidth="1"/>
    <col min="3" max="3" width="15.7109375" style="41" customWidth="1"/>
    <col min="4" max="4" width="25.7109375" style="278" customWidth="1"/>
    <col min="5" max="6" width="12.7109375" style="278" customWidth="1"/>
    <col min="7" max="7" width="15.7109375" style="278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95" t="s">
        <v>12</v>
      </c>
      <c r="B1" s="395"/>
      <c r="C1" s="395"/>
      <c r="D1" s="395"/>
    </row>
    <row r="2" spans="1:11" ht="30" customHeight="1" x14ac:dyDescent="0.2">
      <c r="A2" s="396" t="str">
        <f>'Príloha č. 1'!A2:B2</f>
        <v>Spotrebný a špeciálny zdravotnícky materiál pre invazívnu diagnostickú a intervenčnú elektrofyziológiu</v>
      </c>
      <c r="B2" s="396"/>
      <c r="C2" s="396"/>
      <c r="D2" s="396"/>
      <c r="E2" s="117"/>
      <c r="F2" s="117"/>
      <c r="G2" s="117"/>
      <c r="H2" s="117"/>
      <c r="I2" s="117"/>
      <c r="J2" s="117"/>
      <c r="K2" s="117"/>
    </row>
    <row r="3" spans="1:11" s="42" customFormat="1" ht="30" customHeight="1" x14ac:dyDescent="0.25">
      <c r="A3" s="397" t="s">
        <v>60</v>
      </c>
      <c r="B3" s="397"/>
      <c r="C3" s="397"/>
      <c r="D3" s="397"/>
      <c r="E3" s="116"/>
      <c r="F3" s="116"/>
      <c r="G3" s="116"/>
      <c r="H3" s="116"/>
      <c r="I3" s="116"/>
      <c r="J3" s="116"/>
      <c r="K3" s="116"/>
    </row>
    <row r="4" spans="1:11" s="42" customFormat="1" ht="11.25" customHeight="1" x14ac:dyDescent="0.25">
      <c r="A4" s="275"/>
      <c r="B4" s="275"/>
      <c r="C4" s="275"/>
      <c r="D4" s="275"/>
      <c r="E4" s="116"/>
      <c r="F4" s="116"/>
      <c r="G4" s="116"/>
      <c r="H4" s="116"/>
      <c r="I4" s="116"/>
      <c r="J4" s="116"/>
      <c r="K4" s="116"/>
    </row>
    <row r="5" spans="1:11" s="42" customFormat="1" ht="50.25" customHeight="1" thickBot="1" x14ac:dyDescent="0.3">
      <c r="A5" s="398" t="s">
        <v>383</v>
      </c>
      <c r="B5" s="398"/>
      <c r="C5" s="398"/>
      <c r="D5" s="398"/>
      <c r="E5" s="116"/>
      <c r="F5" s="116"/>
      <c r="G5" s="116"/>
      <c r="H5" s="116"/>
      <c r="I5" s="116"/>
      <c r="J5" s="116"/>
      <c r="K5" s="116"/>
    </row>
    <row r="6" spans="1:11" s="40" customFormat="1" ht="90" customHeight="1" x14ac:dyDescent="0.25">
      <c r="A6" s="399" t="s">
        <v>57</v>
      </c>
      <c r="B6" s="400"/>
      <c r="C6" s="403" t="s">
        <v>58</v>
      </c>
      <c r="D6" s="404"/>
    </row>
    <row r="7" spans="1:11" s="40" customFormat="1" ht="21" customHeight="1" thickBot="1" x14ac:dyDescent="0.3">
      <c r="A7" s="401"/>
      <c r="B7" s="402"/>
      <c r="C7" s="112" t="s">
        <v>81</v>
      </c>
      <c r="D7" s="118" t="s">
        <v>59</v>
      </c>
    </row>
    <row r="8" spans="1:11" s="115" customFormat="1" ht="66" customHeight="1" x14ac:dyDescent="0.25">
      <c r="A8" s="405" t="s">
        <v>384</v>
      </c>
      <c r="B8" s="406"/>
      <c r="C8" s="393" t="s">
        <v>104</v>
      </c>
      <c r="D8" s="394"/>
    </row>
    <row r="9" spans="1:11" s="115" customFormat="1" ht="25.5" customHeight="1" x14ac:dyDescent="0.25">
      <c r="A9" s="292" t="s">
        <v>186</v>
      </c>
      <c r="B9" s="283" t="s">
        <v>196</v>
      </c>
      <c r="C9" s="136"/>
      <c r="D9" s="137"/>
    </row>
    <row r="10" spans="1:11" s="115" customFormat="1" ht="39" customHeight="1" x14ac:dyDescent="0.25">
      <c r="A10" s="293" t="s">
        <v>103</v>
      </c>
      <c r="B10" s="301" t="s">
        <v>197</v>
      </c>
      <c r="C10" s="299"/>
      <c r="D10" s="300"/>
    </row>
    <row r="11" spans="1:11" s="115" customFormat="1" ht="25.5" customHeight="1" x14ac:dyDescent="0.25">
      <c r="A11" s="294" t="s">
        <v>187</v>
      </c>
      <c r="B11" s="283" t="s">
        <v>198</v>
      </c>
      <c r="C11" s="136"/>
      <c r="D11" s="137"/>
    </row>
    <row r="12" spans="1:11" s="115" customFormat="1" ht="27" customHeight="1" x14ac:dyDescent="0.25">
      <c r="A12" s="295" t="s">
        <v>103</v>
      </c>
      <c r="B12" s="301" t="s">
        <v>199</v>
      </c>
      <c r="C12" s="299"/>
      <c r="D12" s="300"/>
    </row>
    <row r="13" spans="1:11" s="115" customFormat="1" ht="25.5" customHeight="1" x14ac:dyDescent="0.25">
      <c r="A13" s="296" t="s">
        <v>188</v>
      </c>
      <c r="B13" s="283" t="s">
        <v>200</v>
      </c>
      <c r="C13" s="136"/>
      <c r="D13" s="137"/>
    </row>
    <row r="14" spans="1:11" s="115" customFormat="1" ht="41.25" customHeight="1" x14ac:dyDescent="0.25">
      <c r="A14" s="295" t="s">
        <v>103</v>
      </c>
      <c r="B14" s="284" t="s">
        <v>201</v>
      </c>
      <c r="C14" s="299"/>
      <c r="D14" s="300"/>
    </row>
    <row r="15" spans="1:11" s="115" customFormat="1" ht="25.5" customHeight="1" x14ac:dyDescent="0.25">
      <c r="A15" s="292" t="s">
        <v>189</v>
      </c>
      <c r="B15" s="283" t="s">
        <v>202</v>
      </c>
      <c r="C15" s="136"/>
      <c r="D15" s="137"/>
    </row>
    <row r="16" spans="1:11" s="115" customFormat="1" ht="26.25" customHeight="1" x14ac:dyDescent="0.25">
      <c r="A16" s="293" t="s">
        <v>103</v>
      </c>
      <c r="B16" s="284" t="s">
        <v>203</v>
      </c>
      <c r="C16" s="299"/>
      <c r="D16" s="300"/>
    </row>
    <row r="17" spans="1:10" s="115" customFormat="1" ht="25.5" customHeight="1" x14ac:dyDescent="0.25">
      <c r="A17" s="292" t="s">
        <v>190</v>
      </c>
      <c r="B17" s="283" t="s">
        <v>204</v>
      </c>
      <c r="C17" s="136"/>
      <c r="D17" s="137"/>
    </row>
    <row r="18" spans="1:10" s="115" customFormat="1" ht="76.5" customHeight="1" thickBot="1" x14ac:dyDescent="0.3">
      <c r="A18" s="298" t="s">
        <v>103</v>
      </c>
      <c r="B18" s="305" t="s">
        <v>385</v>
      </c>
      <c r="C18" s="173"/>
      <c r="D18" s="174"/>
    </row>
    <row r="19" spans="1:10" s="115" customFormat="1" ht="12" customHeight="1" x14ac:dyDescent="0.25">
      <c r="A19" s="138"/>
      <c r="B19" s="139"/>
      <c r="C19" s="140"/>
      <c r="D19" s="141"/>
    </row>
    <row r="20" spans="1:10" s="113" customFormat="1" ht="24.95" customHeight="1" x14ac:dyDescent="0.25">
      <c r="A20" s="415" t="s">
        <v>195</v>
      </c>
      <c r="B20" s="416"/>
      <c r="C20" s="417"/>
      <c r="D20" s="156"/>
    </row>
    <row r="21" spans="1:10" s="154" customFormat="1" ht="20.100000000000001" customHeight="1" x14ac:dyDescent="0.25">
      <c r="A21" s="276" t="s">
        <v>27</v>
      </c>
      <c r="B21" s="392" t="s">
        <v>196</v>
      </c>
      <c r="C21" s="392" t="s">
        <v>196</v>
      </c>
      <c r="D21" s="157"/>
    </row>
    <row r="22" spans="1:10" s="154" customFormat="1" ht="20.100000000000001" customHeight="1" x14ac:dyDescent="0.25">
      <c r="A22" s="276" t="s">
        <v>160</v>
      </c>
      <c r="B22" s="392" t="s">
        <v>198</v>
      </c>
      <c r="C22" s="392" t="s">
        <v>198</v>
      </c>
      <c r="D22" s="157"/>
    </row>
    <row r="23" spans="1:10" s="154" customFormat="1" ht="20.100000000000001" customHeight="1" x14ac:dyDescent="0.25">
      <c r="A23" s="276" t="s">
        <v>161</v>
      </c>
      <c r="B23" s="392" t="s">
        <v>200</v>
      </c>
      <c r="C23" s="392" t="s">
        <v>200</v>
      </c>
      <c r="D23" s="157"/>
    </row>
    <row r="24" spans="1:10" s="154" customFormat="1" ht="20.100000000000001" customHeight="1" x14ac:dyDescent="0.25">
      <c r="A24" s="276" t="s">
        <v>269</v>
      </c>
      <c r="B24" s="392" t="s">
        <v>202</v>
      </c>
      <c r="C24" s="392" t="s">
        <v>202</v>
      </c>
      <c r="D24" s="157"/>
    </row>
    <row r="25" spans="1:10" s="154" customFormat="1" ht="20.100000000000001" customHeight="1" x14ac:dyDescent="0.25">
      <c r="A25" s="276" t="s">
        <v>270</v>
      </c>
      <c r="B25" s="392" t="s">
        <v>204</v>
      </c>
      <c r="C25" s="392" t="s">
        <v>204</v>
      </c>
      <c r="D25" s="157"/>
    </row>
    <row r="26" spans="1:10" s="115" customFormat="1" ht="25.5" customHeight="1" x14ac:dyDescent="0.25">
      <c r="A26" s="138"/>
      <c r="B26" s="146"/>
      <c r="C26" s="140"/>
      <c r="D26" s="141"/>
    </row>
    <row r="27" spans="1:10" s="19" customFormat="1" ht="20.100000000000001" customHeight="1" x14ac:dyDescent="0.25">
      <c r="A27" s="384" t="s">
        <v>38</v>
      </c>
      <c r="B27" s="384"/>
      <c r="C27" s="384"/>
      <c r="D27" s="384"/>
      <c r="E27" s="120"/>
      <c r="F27" s="120"/>
      <c r="G27" s="120"/>
      <c r="H27" s="120"/>
      <c r="I27" s="120"/>
      <c r="J27" s="120"/>
    </row>
    <row r="28" spans="1:10" s="19" customFormat="1" ht="20.100000000000001" customHeight="1" x14ac:dyDescent="0.25">
      <c r="A28" s="280"/>
      <c r="B28" s="280"/>
      <c r="C28" s="280"/>
      <c r="D28" s="280"/>
      <c r="E28" s="120"/>
      <c r="F28" s="120"/>
      <c r="G28" s="120"/>
      <c r="H28" s="120"/>
      <c r="I28" s="120"/>
      <c r="J28" s="120"/>
    </row>
    <row r="29" spans="1:10" s="62" customFormat="1" ht="30" customHeight="1" x14ac:dyDescent="0.25">
      <c r="A29" s="385" t="s">
        <v>1</v>
      </c>
      <c r="B29" s="385"/>
      <c r="C29" s="386" t="str">
        <f>IF('Príloha č. 1'!$C$6="","",'Príloha č. 1'!$C$6)</f>
        <v/>
      </c>
      <c r="D29" s="386"/>
      <c r="G29" s="63"/>
    </row>
    <row r="30" spans="1:10" s="62" customFormat="1" ht="15" customHeight="1" x14ac:dyDescent="0.25">
      <c r="A30" s="381" t="s">
        <v>2</v>
      </c>
      <c r="B30" s="381"/>
      <c r="C30" s="382" t="str">
        <f>IF('Príloha č. 1'!$C$7="","",'Príloha č. 1'!$C$7)</f>
        <v/>
      </c>
      <c r="D30" s="382"/>
    </row>
    <row r="31" spans="1:10" s="62" customFormat="1" ht="15" customHeight="1" x14ac:dyDescent="0.25">
      <c r="A31" s="381" t="s">
        <v>3</v>
      </c>
      <c r="B31" s="381"/>
      <c r="C31" s="382" t="str">
        <f>IF('Príloha č. 1'!C8:D8="","",'Príloha č. 1'!C8:D8)</f>
        <v/>
      </c>
      <c r="D31" s="382"/>
    </row>
    <row r="32" spans="1:10" s="62" customFormat="1" ht="15" customHeight="1" x14ac:dyDescent="0.25">
      <c r="A32" s="381" t="s">
        <v>4</v>
      </c>
      <c r="B32" s="381"/>
      <c r="C32" s="382" t="str">
        <f>IF('Príloha č. 1'!C9:D9="","",'Príloha č. 1'!C9:D9)</f>
        <v/>
      </c>
      <c r="D32" s="382"/>
    </row>
    <row r="35" spans="1:8" ht="15" customHeight="1" x14ac:dyDescent="0.2">
      <c r="A35" s="41" t="s">
        <v>8</v>
      </c>
      <c r="B35" s="135" t="str">
        <f>IF('Príloha č. 1'!B23:B23="","",'Príloha č. 1'!B23:B23)</f>
        <v/>
      </c>
      <c r="C35" s="278"/>
      <c r="E35" s="41"/>
      <c r="F35" s="41"/>
      <c r="G35" s="41"/>
    </row>
    <row r="36" spans="1:8" ht="15" customHeight="1" x14ac:dyDescent="0.2">
      <c r="A36" s="41" t="s">
        <v>9</v>
      </c>
      <c r="B36" s="32" t="str">
        <f>IF('Príloha č. 1'!B24:B24="","",'Príloha č. 1'!B24:B24)</f>
        <v/>
      </c>
      <c r="C36" s="278"/>
      <c r="E36" s="41"/>
      <c r="F36" s="41"/>
      <c r="G36" s="41"/>
    </row>
    <row r="37" spans="1:8" ht="39.950000000000003" customHeight="1" x14ac:dyDescent="0.2">
      <c r="D37" s="83"/>
    </row>
    <row r="38" spans="1:8" ht="45" customHeight="1" x14ac:dyDescent="0.2">
      <c r="D38" s="277" t="s">
        <v>372</v>
      </c>
      <c r="E38" s="67"/>
      <c r="F38" s="67"/>
      <c r="G38" s="67"/>
    </row>
    <row r="39" spans="1:8" s="64" customFormat="1" x14ac:dyDescent="0.2">
      <c r="A39" s="383" t="s">
        <v>10</v>
      </c>
      <c r="B39" s="383"/>
      <c r="C39" s="273"/>
      <c r="D39" s="67"/>
      <c r="E39" s="278"/>
      <c r="F39" s="278"/>
      <c r="G39" s="278"/>
    </row>
    <row r="40" spans="1:8" s="69" customFormat="1" ht="12" customHeight="1" x14ac:dyDescent="0.2">
      <c r="A40" s="65"/>
      <c r="B40" s="66" t="s">
        <v>11</v>
      </c>
      <c r="C40" s="66"/>
      <c r="D40" s="50"/>
      <c r="E40" s="278"/>
      <c r="F40" s="278"/>
      <c r="G40" s="278"/>
      <c r="H40" s="67"/>
    </row>
  </sheetData>
  <mergeCells count="24">
    <mergeCell ref="A1:D1"/>
    <mergeCell ref="A2:D2"/>
    <mergeCell ref="A3:D3"/>
    <mergeCell ref="A5:D5"/>
    <mergeCell ref="A6:B7"/>
    <mergeCell ref="C6:D6"/>
    <mergeCell ref="A8:B8"/>
    <mergeCell ref="C8:D8"/>
    <mergeCell ref="A20:C20"/>
    <mergeCell ref="B21:C21"/>
    <mergeCell ref="A27:D27"/>
    <mergeCell ref="A39:B39"/>
    <mergeCell ref="B22:C22"/>
    <mergeCell ref="B23:C23"/>
    <mergeCell ref="B24:C24"/>
    <mergeCell ref="B25:C25"/>
    <mergeCell ref="A30:B30"/>
    <mergeCell ref="C30:D30"/>
    <mergeCell ref="A31:B31"/>
    <mergeCell ref="C31:D31"/>
    <mergeCell ref="A32:B32"/>
    <mergeCell ref="C32:D32"/>
    <mergeCell ref="A29:B29"/>
    <mergeCell ref="C29:D29"/>
  </mergeCells>
  <conditionalFormatting sqref="B35:B36">
    <cfRule type="containsBlanks" dxfId="121" priority="3">
      <formula>LEN(TRIM(B35))=0</formula>
    </cfRule>
  </conditionalFormatting>
  <conditionalFormatting sqref="C30:D32">
    <cfRule type="containsBlanks" dxfId="120" priority="2">
      <formula>LEN(TRIM(C30))=0</formula>
    </cfRule>
  </conditionalFormatting>
  <conditionalFormatting sqref="C29:D29">
    <cfRule type="containsBlanks" dxfId="119" priority="1">
      <formula>LEN(TRIM(C29))=0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50</vt:i4>
      </vt:variant>
      <vt:variant>
        <vt:lpstr>Pomenované rozsahy</vt:lpstr>
      </vt:variant>
      <vt:variant>
        <vt:i4>50</vt:i4>
      </vt:variant>
    </vt:vector>
  </HeadingPairs>
  <TitlesOfParts>
    <vt:vector size="100" baseType="lpstr">
      <vt:lpstr>Príloha č. 1</vt:lpstr>
      <vt:lpstr>Príloha č. 2</vt:lpstr>
      <vt:lpstr>Príloha č. 3</vt:lpstr>
      <vt:lpstr>Príloha č. 4 - časť 1</vt:lpstr>
      <vt:lpstr>Príloha č. 4 - časť 2</vt:lpstr>
      <vt:lpstr>Príloha č. 4 - časť 3</vt:lpstr>
      <vt:lpstr>Príloha č. 4 - časť 4</vt:lpstr>
      <vt:lpstr>Príloha č. 4 - časť 5</vt:lpstr>
      <vt:lpstr>Príloha č. 4 - časť 6</vt:lpstr>
      <vt:lpstr>Príloha č. 4 - časť 7</vt:lpstr>
      <vt:lpstr>Príloha č. 4 - časť 8</vt:lpstr>
      <vt:lpstr>Príloha č. 4 - časť 9.</vt:lpstr>
      <vt:lpstr>Príloha č. 4 - časť 10.</vt:lpstr>
      <vt:lpstr>Príloha č. 4 - časť 11</vt:lpstr>
      <vt:lpstr>Príloha č. 4 - časť 12</vt:lpstr>
      <vt:lpstr>Príloha č. 4 - časť 13</vt:lpstr>
      <vt:lpstr>Príloha č. 4 - časť 14</vt:lpstr>
      <vt:lpstr>Príloha č. 4 - časť 15</vt:lpstr>
      <vt:lpstr> Príloha č. 5 - časť č. 1</vt:lpstr>
      <vt:lpstr> Príloha č. 5 - časť č. 2</vt:lpstr>
      <vt:lpstr> Príloha č. 5 - časť č. 3</vt:lpstr>
      <vt:lpstr> Príloha č. 5 - časť č. 4</vt:lpstr>
      <vt:lpstr> Príloha č. 5 - časť č. 5</vt:lpstr>
      <vt:lpstr> Príloha č. 5 - časť č. 6</vt:lpstr>
      <vt:lpstr> Príloha č. 5 - časť č. 7</vt:lpstr>
      <vt:lpstr> Príloha č. 5 - časť č. 8</vt:lpstr>
      <vt:lpstr> Príloha č. 5 - časť č. 9</vt:lpstr>
      <vt:lpstr> Príloha č. 5 - časť č. 10</vt:lpstr>
      <vt:lpstr> Príloha č. 5 - časť č. 11</vt:lpstr>
      <vt:lpstr> Príloha č. 5 - časť č. 12</vt:lpstr>
      <vt:lpstr> Príloha č. 5 - časť č. 13</vt:lpstr>
      <vt:lpstr> Príloha č. 5 - časť č. 14</vt:lpstr>
      <vt:lpstr> Príloha č. 5 - časť č. 15</vt:lpstr>
      <vt:lpstr> Príloha č. 6 - časť č. 1</vt:lpstr>
      <vt:lpstr> Príloha č. 6 - časť č. 2</vt:lpstr>
      <vt:lpstr> Príloha č. 6 - časť č. 3</vt:lpstr>
      <vt:lpstr>Príloha č. 6 - časť č. 4</vt:lpstr>
      <vt:lpstr>Príloha č. 6 - časť č. 5</vt:lpstr>
      <vt:lpstr>Príloha č. 6 - časť č. 6</vt:lpstr>
      <vt:lpstr>Príloha č. 6 - časť č. 7</vt:lpstr>
      <vt:lpstr>Príloha č. 6 - časť č. 8</vt:lpstr>
      <vt:lpstr>Príloha č. 6 - časť č. 9</vt:lpstr>
      <vt:lpstr>Príloha č. 6 - časť č. 10</vt:lpstr>
      <vt:lpstr>Príloha č. 6 - časť č. 11</vt:lpstr>
      <vt:lpstr>Príloha č. 6 - časť č. 12</vt:lpstr>
      <vt:lpstr>Príloha č. 6 - časť č. 13</vt:lpstr>
      <vt:lpstr>Príloha č. 6 - časť č. 14</vt:lpstr>
      <vt:lpstr>Príloha č. 6 - časť č. 15</vt:lpstr>
      <vt:lpstr>Príloha č. 7</vt:lpstr>
      <vt:lpstr>Príloha č. 8</vt:lpstr>
      <vt:lpstr>' Príloha č. 5 - časť č. 1'!Oblasť_tlače</vt:lpstr>
      <vt:lpstr>' Príloha č. 5 - časť č. 10'!Oblasť_tlače</vt:lpstr>
      <vt:lpstr>' Príloha č. 5 - časť č. 11'!Oblasť_tlače</vt:lpstr>
      <vt:lpstr>' Príloha č. 5 - časť č. 12'!Oblasť_tlače</vt:lpstr>
      <vt:lpstr>' Príloha č. 5 - časť č. 13'!Oblasť_tlače</vt:lpstr>
      <vt:lpstr>' Príloha č. 5 - časť č. 14'!Oblasť_tlače</vt:lpstr>
      <vt:lpstr>' Príloha č. 5 - časť č. 15'!Oblasť_tlače</vt:lpstr>
      <vt:lpstr>' Príloha č. 5 - časť č. 2'!Oblasť_tlače</vt:lpstr>
      <vt:lpstr>' Príloha č. 5 - časť č. 3'!Oblasť_tlače</vt:lpstr>
      <vt:lpstr>' Príloha č. 5 - časť č. 4'!Oblasť_tlače</vt:lpstr>
      <vt:lpstr>' Príloha č. 5 - časť č. 5'!Oblasť_tlače</vt:lpstr>
      <vt:lpstr>' Príloha č. 5 - časť č. 6'!Oblasť_tlače</vt:lpstr>
      <vt:lpstr>' Príloha č. 5 - časť č. 7'!Oblasť_tlače</vt:lpstr>
      <vt:lpstr>' Príloha č. 5 - časť č. 8'!Oblasť_tlače</vt:lpstr>
      <vt:lpstr>' Príloha č. 5 - časť č. 9'!Oblasť_tlače</vt:lpstr>
      <vt:lpstr>' Príloha č. 6 - časť č. 1'!Oblasť_tlače</vt:lpstr>
      <vt:lpstr>' Príloha č. 6 - časť č. 2'!Oblasť_tlače</vt:lpstr>
      <vt:lpstr>' Príloha č. 6 - časť č. 3'!Oblasť_tlače</vt:lpstr>
      <vt:lpstr>'Príloha č. 1'!Oblasť_tlače</vt:lpstr>
      <vt:lpstr>'Príloha č. 2'!Oblasť_tlače</vt:lpstr>
      <vt:lpstr>'Príloha č. 3'!Oblasť_tlače</vt:lpstr>
      <vt:lpstr>'Príloha č. 4 - časť 1'!Oblasť_tlače</vt:lpstr>
      <vt:lpstr>'Príloha č. 4 - časť 10.'!Oblasť_tlače</vt:lpstr>
      <vt:lpstr>'Príloha č. 4 - časť 11'!Oblasť_tlače</vt:lpstr>
      <vt:lpstr>'Príloha č. 4 - časť 12'!Oblasť_tlače</vt:lpstr>
      <vt:lpstr>'Príloha č. 4 - časť 13'!Oblasť_tlače</vt:lpstr>
      <vt:lpstr>'Príloha č. 4 - časť 14'!Oblasť_tlače</vt:lpstr>
      <vt:lpstr>'Príloha č. 4 - časť 15'!Oblasť_tlače</vt:lpstr>
      <vt:lpstr>'Príloha č. 4 - časť 2'!Oblasť_tlače</vt:lpstr>
      <vt:lpstr>'Príloha č. 4 - časť 3'!Oblasť_tlače</vt:lpstr>
      <vt:lpstr>'Príloha č. 4 - časť 4'!Oblasť_tlače</vt:lpstr>
      <vt:lpstr>'Príloha č. 4 - časť 5'!Oblasť_tlače</vt:lpstr>
      <vt:lpstr>'Príloha č. 4 - časť 6'!Oblasť_tlače</vt:lpstr>
      <vt:lpstr>'Príloha č. 4 - časť 7'!Oblasť_tlače</vt:lpstr>
      <vt:lpstr>'Príloha č. 4 - časť 8'!Oblasť_tlače</vt:lpstr>
      <vt:lpstr>'Príloha č. 4 - časť 9.'!Oblasť_tlače</vt:lpstr>
      <vt:lpstr>'Príloha č. 6 - časť č. 10'!Oblasť_tlače</vt:lpstr>
      <vt:lpstr>'Príloha č. 6 - časť č. 11'!Oblasť_tlače</vt:lpstr>
      <vt:lpstr>'Príloha č. 6 - časť č. 12'!Oblasť_tlače</vt:lpstr>
      <vt:lpstr>'Príloha č. 6 - časť č. 13'!Oblasť_tlače</vt:lpstr>
      <vt:lpstr>'Príloha č. 6 - časť č. 14'!Oblasť_tlače</vt:lpstr>
      <vt:lpstr>'Príloha č. 6 - časť č. 15'!Oblasť_tlače</vt:lpstr>
      <vt:lpstr>'Príloha č. 6 - časť č. 4'!Oblasť_tlače</vt:lpstr>
      <vt:lpstr>'Príloha č. 6 - časť č. 5'!Oblasť_tlače</vt:lpstr>
      <vt:lpstr>'Príloha č. 6 - časť č. 6'!Oblasť_tlače</vt:lpstr>
      <vt:lpstr>'Príloha č. 6 - časť č. 7'!Oblasť_tlače</vt:lpstr>
      <vt:lpstr>'Príloha č. 6 - časť č. 8'!Oblasť_tlače</vt:lpstr>
      <vt:lpstr>'Príloha č. 6 - časť č. 9'!Oblasť_tlače</vt:lpstr>
      <vt:lpstr>'Príloha č. 7'!Oblasť_tlače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2019-01-24T09:26:48Z</cp:lastPrinted>
  <dcterms:created xsi:type="dcterms:W3CDTF">2015-02-18T09:10:07Z</dcterms:created>
  <dcterms:modified xsi:type="dcterms:W3CDTF">2019-01-24T14:28:28Z</dcterms:modified>
</cp:coreProperties>
</file>