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sveco\OneDrive\Počítač\robota\matka scholaris\Zvýšenie kvality vzdelávania na Gymnáziu Golianova 68 v Nitre – Exkurzie\NOVE VO c. III ZSNH\"/>
    </mc:Choice>
  </mc:AlternateContent>
  <xr:revisionPtr revIDLastSave="0" documentId="13_ncr:1_{26006878-61E8-4EB5-8509-FB3FCD646844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Cenová ponuka" sheetId="13" r:id="rId1"/>
    <sheet name="Viacdňové exkurzie" sheetId="14" r:id="rId2"/>
    <sheet name="1dňové exkurzie" sheetId="7" r:id="rId3"/>
  </sheets>
  <definedNames>
    <definedName name="_xlnm.Print_Area" localSheetId="2">'1dňové exkurzie'!$C:$I</definedName>
    <definedName name="_xlnm.Print_Area" localSheetId="0">'Cenová ponuka'!$B$1:$E$29</definedName>
    <definedName name="_xlnm.Print_Area" localSheetId="1">'Viacdňové exkurzie'!$B$1:$I$32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14" l="1"/>
  <c r="H14" i="14" s="1"/>
  <c r="G14" i="14"/>
  <c r="G13" i="14"/>
  <c r="F13" i="14"/>
  <c r="H13" i="14" s="1"/>
  <c r="G10" i="14"/>
  <c r="G11" i="14" s="1"/>
  <c r="E9" i="13" s="1"/>
  <c r="F10" i="14"/>
  <c r="H10" i="14" s="1"/>
  <c r="H11" i="14" s="1"/>
  <c r="F9" i="13" s="1"/>
  <c r="F5" i="14"/>
  <c r="H5" i="14" s="1"/>
  <c r="G5" i="14"/>
  <c r="F6" i="14"/>
  <c r="H6" i="14" s="1"/>
  <c r="G6" i="14"/>
  <c r="F7" i="14"/>
  <c r="H7" i="14" s="1"/>
  <c r="G7" i="14"/>
  <c r="G4" i="14"/>
  <c r="F4" i="14"/>
  <c r="H4" i="14" s="1"/>
  <c r="F22" i="14"/>
  <c r="H22" i="14" s="1"/>
  <c r="G22" i="14"/>
  <c r="F21" i="14"/>
  <c r="H21" i="14" s="1"/>
  <c r="G21" i="14"/>
  <c r="G20" i="14"/>
  <c r="F20" i="14"/>
  <c r="H20" i="14" s="1"/>
  <c r="G18" i="14"/>
  <c r="E11" i="13" s="1"/>
  <c r="F26" i="14"/>
  <c r="H26" i="14" s="1"/>
  <c r="G26" i="14"/>
  <c r="G25" i="14"/>
  <c r="F25" i="14"/>
  <c r="H25" i="14" s="1"/>
  <c r="G17" i="14"/>
  <c r="F17" i="14"/>
  <c r="H17" i="14" s="1"/>
  <c r="H18" i="14" s="1"/>
  <c r="F11" i="13" s="1"/>
  <c r="G19" i="7"/>
  <c r="G20" i="7" s="1"/>
  <c r="E21" i="13" s="1"/>
  <c r="F19" i="7"/>
  <c r="H19" i="7" s="1"/>
  <c r="H20" i="7" s="1"/>
  <c r="F21" i="13" s="1"/>
  <c r="G16" i="7"/>
  <c r="G17" i="7" s="1"/>
  <c r="E20" i="13" s="1"/>
  <c r="F16" i="7"/>
  <c r="F17" i="7" s="1"/>
  <c r="G13" i="7"/>
  <c r="G14" i="7" s="1"/>
  <c r="E19" i="13" s="1"/>
  <c r="F13" i="7"/>
  <c r="H13" i="7" s="1"/>
  <c r="H14" i="7" s="1"/>
  <c r="F19" i="13" s="1"/>
  <c r="G10" i="7"/>
  <c r="G11" i="7" s="1"/>
  <c r="E18" i="13" s="1"/>
  <c r="F10" i="7"/>
  <c r="H10" i="7" s="1"/>
  <c r="H11" i="7" s="1"/>
  <c r="F18" i="13" s="1"/>
  <c r="G5" i="7"/>
  <c r="G6" i="7"/>
  <c r="G7" i="7"/>
  <c r="G4" i="7"/>
  <c r="F5" i="7"/>
  <c r="H5" i="7" s="1"/>
  <c r="F6" i="7"/>
  <c r="H6" i="7" s="1"/>
  <c r="F7" i="7"/>
  <c r="H7" i="7" s="1"/>
  <c r="F4" i="7"/>
  <c r="H4" i="7" s="1"/>
  <c r="G23" i="14" l="1"/>
  <c r="E12" i="13" s="1"/>
  <c r="G27" i="14"/>
  <c r="E13" i="13" s="1"/>
  <c r="H15" i="14"/>
  <c r="F10" i="13" s="1"/>
  <c r="H23" i="14"/>
  <c r="F12" i="13" s="1"/>
  <c r="G15" i="14"/>
  <c r="E10" i="13" s="1"/>
  <c r="H8" i="14"/>
  <c r="G8" i="14"/>
  <c r="H27" i="14"/>
  <c r="F13" i="13" s="1"/>
  <c r="F20" i="7"/>
  <c r="H16" i="7"/>
  <c r="H17" i="7" s="1"/>
  <c r="F20" i="13" s="1"/>
  <c r="F14" i="7"/>
  <c r="F11" i="7"/>
  <c r="H8" i="7"/>
  <c r="G8" i="7"/>
  <c r="E17" i="13" l="1"/>
  <c r="E22" i="13" s="1"/>
  <c r="E22" i="7"/>
  <c r="F17" i="13"/>
  <c r="F22" i="13" s="1"/>
  <c r="E24" i="7"/>
  <c r="E23" i="7" s="1"/>
  <c r="F8" i="13"/>
  <c r="F14" i="13" s="1"/>
  <c r="E26" i="13" s="1"/>
  <c r="E32" i="14"/>
  <c r="E30" i="14"/>
  <c r="E8" i="13"/>
  <c r="E14" i="13" s="1"/>
  <c r="E24" i="13" l="1"/>
  <c r="E25" i="13" s="1"/>
  <c r="E31" i="14"/>
</calcChain>
</file>

<file path=xl/sharedStrings.xml><?xml version="1.0" encoding="utf-8"?>
<sst xmlns="http://schemas.openxmlformats.org/spreadsheetml/2006/main" count="123" uniqueCount="91">
  <si>
    <t>Podrobný rozpis</t>
  </si>
  <si>
    <t xml:space="preserve">Názov položky </t>
  </si>
  <si>
    <t>Počet opakovaní exkurzie</t>
  </si>
  <si>
    <t>Odborná exkurzia Biológia 2 spojená s pozorovaním/experimentovaním v prírode (Vysoké  Tatry / Belianske Tatry, Roháčske plesá)</t>
  </si>
  <si>
    <t>Odborná exkurzia Biológia 3 spojená s pozorovaním/experimentovaním v prírode (Dedinky, Prielom Hornádu)</t>
  </si>
  <si>
    <t>Odborná exkurzia Biológia 4 spojená s pozorovaním/experimentovaním v prírode (Sitno, Štiavnické vrchy, Počúvadlo)</t>
  </si>
  <si>
    <t>Celková cena bez DPH</t>
  </si>
  <si>
    <t>p.č.</t>
  </si>
  <si>
    <t xml:space="preserve">Fyzikálne sústredenie (intenzívne 3 dňové vzdelávanie)                    </t>
  </si>
  <si>
    <t xml:space="preserve">Odborná návšteva „Virtuálna realita a jej využitie v praxi"                                        </t>
  </si>
  <si>
    <t xml:space="preserve">Exkurzia Matematika (Sklársky skanzen)                                                 </t>
  </si>
  <si>
    <t>Exkurzia „Korunovačná Bratislava" (Bratislavský hrad, katedrála sv. Martina, hrad Devín)</t>
  </si>
  <si>
    <t xml:space="preserve"> Odborná exkurzia „Zem baníkov“ (Expozícia  Banské múzeum, Expozícia  Starý zámok Múzea Svätý Anton,  Múzeum mincí a medailí,  Benediktínsky kláštor v Hronskom Beňadiku)</t>
  </si>
  <si>
    <t>Odborná exkurzia „Spiš – perla Slovenska“ (Spišský hrad, Spišská kapitula, Žehra gotický kotol, Expozícia historického nábytku kaštieľ v Markušovciach a Expozícia klávesových hudobných nástrojov v Letohrádku Dardanely v Markušovciach, Historická radnica Levoča, kostol sv. Jakuba Levoča, Kežmarský hrad)</t>
  </si>
  <si>
    <t>Geografická exkurzia 2 (Zubria obora)</t>
  </si>
  <si>
    <t>Geografická exkurzia 3 (Topoľčiansky zámok a Národný žrebčín)</t>
  </si>
  <si>
    <t xml:space="preserve"> Geografická exkurzia 4 (Apponyiovská knižnica a Apponyiho poľovnícke múzeum)</t>
  </si>
  <si>
    <t>Odborná exkurzia „Prírodné vedy 2“ (Banské múzeum v Rožňave - Zážitkové centrum Sentine.  Banské múzeum v Rožňave -  Expozícia prírody a slov. krasu, Banské múzeum v Rožňave - Expozícia baníctva a hutníctva, Jaskyňa Domica, Prírodný park Betliar)</t>
  </si>
  <si>
    <t xml:space="preserve">Odborná exkurzia „Prírodné vedy 1“ (jaskyňa Driny)                                           </t>
  </si>
  <si>
    <t xml:space="preserve">Vzdelávací pobyt Vysoké Tatry 1. blok (ubytovanie Belianske Tatry; Bachledova dolina – Monkova dolina, Biely potok, Tatranská kotlina (jaskyňa), lanovka Bachledova dolina, Chodník korunami stromov /  Bachledova dolina vrátane odborného sprievodcu skupín; Belianska Jaskyňa )                               </t>
  </si>
  <si>
    <t>Vzdelávací pobyt Vysoké Tatry 2. blok (Tatranská Lomnica, Aquapark Poprad, Starý Smokovec, lanovka . Trasa Magistrála, Vysoké Tatry, Múzeum TANAP, Botanická záhrada TANAP, Tricklandia, Starý Smokovec)</t>
  </si>
  <si>
    <t>Vzdelávací pobyt Vysoké Tatry 3. blok (Brestovská jaskyňa, Skanzen Zuberec)</t>
  </si>
  <si>
    <t xml:space="preserve"> Exkurzia „Túry do dejín literatúry 1“ (Expozícia Ľudovíta Štúra v Modre, Červený Kameň, Západoslovenské múzeum v Trnave, Pamätný dom Juraja Fándlyho v Naháči, Pamätný dom J. M. Hurbana v Hlbokom, Jaskyňa Driny)</t>
  </si>
  <si>
    <t>Exkurzia „Túry do dejín literatúry 2“ (Pamätný dom J.G. Tajovského v Tajove, Pamätný dom P. O. Hviezdoslava, Rodný dom M. Kukučína, Skanzen Zuberec)</t>
  </si>
  <si>
    <t>Odborná exkurzia Biológia 1 spojená s pozorovaním/experimentovaním v prírode (chata Opalisko, Demänovská jaskyňa slobody)</t>
  </si>
  <si>
    <t xml:space="preserve">Príloha č. 1: </t>
  </si>
  <si>
    <t>Verejný obstarávateľ: Gymnázium Golianova 68 v Nitre</t>
  </si>
  <si>
    <t xml:space="preserve">Názov </t>
  </si>
  <si>
    <t>Suma DPH</t>
  </si>
  <si>
    <t>Celková cena s DPH</t>
  </si>
  <si>
    <t>Cena stanovená za celý predmet zákazky obsahuje všetky náklady súvisiace s predmetom obstarávania v súlade s opisom predmetu zákazky. 
V súvislosti s touto zákazkou nevzniknú verejnému obstarávateľovi  žiadne iné dodatočné náklady.</t>
  </si>
  <si>
    <t>Rozpočet a špecifikácia</t>
  </si>
  <si>
    <t>Viacdňové exkurzie - Dejepis</t>
  </si>
  <si>
    <t>Viacdňové exkurzie - Chémia</t>
  </si>
  <si>
    <t>Viacdňové exkurzie - informatika</t>
  </si>
  <si>
    <t>1dňové exkurzie - Geografia</t>
  </si>
  <si>
    <t>SPOLU 1dňové exkurzie - Geografia</t>
  </si>
  <si>
    <t>1dňové exkurzie - Dejepis</t>
  </si>
  <si>
    <t>SPOLU 1dňové exkurzie - Dejepis</t>
  </si>
  <si>
    <t>1dňové exkurzie - Matematika</t>
  </si>
  <si>
    <t>1dňové exkurzie - Chémia</t>
  </si>
  <si>
    <t>SPOLU 1dňové exkurzie - Matematika</t>
  </si>
  <si>
    <t>SPOLU 1dňové exkurzie - Chémia</t>
  </si>
  <si>
    <t>SPOLU 1dňové exkurzie - Informatika</t>
  </si>
  <si>
    <t xml:space="preserve">Geografická exkurzia 1 (Nitra -Jelenec hrad Gýmeš – Nitra)                                              </t>
  </si>
  <si>
    <t>JC bez DPH</t>
  </si>
  <si>
    <t>JC s DPH</t>
  </si>
  <si>
    <t>Viacdňové exkurzie - Biológia</t>
  </si>
  <si>
    <t>Spolu Viacdňové exkurzie - Biológia</t>
  </si>
  <si>
    <t>Viacdňové exkurzie - Fyzika</t>
  </si>
  <si>
    <t>Spolu Viacdňové exkurzie - Fyzika</t>
  </si>
  <si>
    <t>Spolu Viacdňové exkurzie - Dejepis</t>
  </si>
  <si>
    <t>Spolu Viacdňové exkurzie - Chémia</t>
  </si>
  <si>
    <t>Viacdňové exkurzie - Telesná výchova</t>
  </si>
  <si>
    <t>Viacdňové exkurzie - Slovenský jazyk</t>
  </si>
  <si>
    <t>Spolu Viacdňové exkurzie - Slovenský jazyk</t>
  </si>
  <si>
    <t>Spolu Viacdňové exkurzie - Telesná výchova</t>
  </si>
  <si>
    <t>Viacdňové exkurzie</t>
  </si>
  <si>
    <t>Jednodňové exkurzie</t>
  </si>
  <si>
    <t>1dňové exkurzie - Informatika</t>
  </si>
  <si>
    <t>SPOLU za 1. časť</t>
  </si>
  <si>
    <t>SPOLU za 2.časť</t>
  </si>
  <si>
    <t>ČASŤ*</t>
  </si>
  <si>
    <t>*Uchádzač predloží ponuku na celý predmet zákazky, teda na všetky časti alebo iba na jednu časť, ktorej sa chce zúčastniť.</t>
  </si>
  <si>
    <t>V ...................................................... dňa ...................................</t>
  </si>
  <si>
    <t>.................................................................................</t>
  </si>
  <si>
    <t>Meno, priezvisko a podpis štatutárneho zástupcu/oprávnenej osoby a odtlačok pečiatky</t>
  </si>
  <si>
    <t>1. časť predmetu zákazky - Viacdňové exkurzie</t>
  </si>
  <si>
    <t>2. časť predmetu zákazky - 1dňové exkurzie</t>
  </si>
  <si>
    <t>Názov predmetu zákazky: "Zvýšenie kvality vzdelávania na Gymnáziu Golianova 68 v Nitre - Exkurzie_II“</t>
  </si>
  <si>
    <r>
      <rPr>
        <b/>
        <sz val="12"/>
        <rFont val="Calibri"/>
        <family val="2"/>
        <charset val="238"/>
        <scheme val="minor"/>
      </rPr>
      <t>2. Odborná exkurzia Biológia 2 spojená s pozorovaním/experimentovaním v prírode (Vysoké  Tatry / Belianske Tatry, Roháčske plesá):</t>
    </r>
    <r>
      <rPr>
        <sz val="12"/>
        <rFont val="Calibri"/>
        <family val="2"/>
        <charset val="238"/>
        <scheme val="minor"/>
      </rPr>
      <t xml:space="preserve">
Orientačný termín: 1. exkurzia apríl-máj  2023, 2. exkurzia jún-júl 2023, 3. exkurzia september-október 2023,,
Počet dní/nocí: 2 dni/1 noc
Počet osôb: 32 (30 žiakov + 2 učitelia)
1. deň: odchod z Nr - príchod, ubytovanie - penzión Diana, Ždiar, alebo ekvivalent v okolí
2. deň: Vysoké  Tatry/Belianske Tatry, Roháčske plesá a cesta späť do Nr.
Predpokladaný počet km: 550 km
</t>
    </r>
    <r>
      <rPr>
        <b/>
        <sz val="12"/>
        <rFont val="Calibri"/>
        <family val="2"/>
        <charset val="238"/>
        <scheme val="minor"/>
      </rPr>
      <t>Cena za balík zahŕňa:</t>
    </r>
    <r>
      <rPr>
        <sz val="12"/>
        <rFont val="Calibri"/>
        <family val="2"/>
        <charset val="238"/>
        <scheme val="minor"/>
      </rPr>
      <t xml:space="preserve">
 1. Jednotková cena za ubytovanie ................€ x 32 osôb =   ................€. Ubytovanie na 1 noc </t>
    </r>
    <r>
      <rPr>
        <sz val="12"/>
        <color theme="1"/>
        <rFont val="Calibri"/>
        <family val="2"/>
        <charset val="238"/>
        <scheme val="minor"/>
      </rPr>
      <t xml:space="preserve">s raňajkami pre 32 osôb </t>
    </r>
    <r>
      <rPr>
        <sz val="12"/>
        <rFont val="Calibri"/>
        <family val="2"/>
        <charset val="238"/>
        <scheme val="minor"/>
      </rPr>
      <t xml:space="preserve"> (napr.: Ubytovanie penzión Diana, Ždiar alebo ekvivalent v okolí, </t>
    </r>
    <r>
      <rPr>
        <b/>
        <sz val="12"/>
        <rFont val="Calibri"/>
        <family val="2"/>
        <charset val="238"/>
        <scheme val="minor"/>
      </rPr>
      <t>požaduje sa ubytovanie s najmenej 2 hviezdičkami), požaduje sa dodržať  presnú lokalitu ubytovania z dôvodu odborných aktivít projektu.</t>
    </r>
    <r>
      <rPr>
        <sz val="12"/>
        <rFont val="Calibri"/>
        <family val="2"/>
        <charset val="238"/>
        <scheme val="minor"/>
      </rPr>
      <t xml:space="preserve">
 2. Cena za dopravu ( 1 autobus) ................€. Nepravidelná autobusová doprava (Nitra - penzión Diana, Belianske Tatry, Roháčske Plesá a späť): min. počet miest na sedenie: 32 (30 detí + 2 dospelí), minimálne technické požiadavky na autobus: toaleta, televízia, klimatizácia, bezpečnostné pásy, zásuvka na dobíjanie mobilných telefónov, autobus nie starší ako 10 rokov. Vodič je dispozícii počas celého trvania exkurzie. V cene prestoje, príp. poplatky za parkovanie.      </t>
    </r>
  </si>
  <si>
    <r>
      <rPr>
        <b/>
        <sz val="12"/>
        <rFont val="Calibri"/>
        <family val="2"/>
        <charset val="238"/>
        <scheme val="minor"/>
      </rPr>
      <t>3. Odborná exkurzia Biológia 3 spojená s pozorovaním/experimentovaním v prírode (Dedinky, Prielom Hornádu):</t>
    </r>
    <r>
      <rPr>
        <sz val="12"/>
        <rFont val="Calibri"/>
        <family val="2"/>
        <charset val="238"/>
        <scheme val="minor"/>
      </rPr>
      <t xml:space="preserve">
Orientačný termín:  1. exkurzia apríl-máj  2023, 2. exkurzia jún-júl 2023, 3. exkurzia september-október 2023,,
Počet dní/nocí: 2 dni/1 noc
Počet osôb: 32 (30 žiakov + 2 učitelia)
1. deň: odchod z Nr - príchod, ubytovanie - chata Chata Aqualand alebo ekvivalent v okolí
2. deň: celodenná návšteva Dedinky – Prielom Hornádu a cesta späť do Nr.
Predpokladaný počet km: 550 km
Cena za balík zahŕňa:
 1. Jednotková cena za ubytovanie ................€ x 32 osôb =   ................€. Ubytovanie na 1 noc </t>
    </r>
    <r>
      <rPr>
        <sz val="12"/>
        <color theme="1"/>
        <rFont val="Calibri"/>
        <family val="2"/>
        <charset val="238"/>
        <scheme val="minor"/>
      </rPr>
      <t>s raňajkami pre 32 osôb  (</t>
    </r>
    <r>
      <rPr>
        <sz val="12"/>
        <rFont val="Calibri"/>
        <family val="2"/>
        <charset val="238"/>
        <scheme val="minor"/>
      </rPr>
      <t xml:space="preserve">napr.: chata Chata Aqualand alebo ekvivalet v okolí, </t>
    </r>
    <r>
      <rPr>
        <b/>
        <sz val="12"/>
        <rFont val="Calibri"/>
        <family val="2"/>
        <charset val="238"/>
        <scheme val="minor"/>
      </rPr>
      <t>požaduje sa ubytovanie s najmenej 2 hviezdičkami), požaduje sa dodržať  presnú lokalitu ubytovania z dôvodu odborných aktivít projektu.</t>
    </r>
    <r>
      <rPr>
        <sz val="12"/>
        <rFont val="Calibri"/>
        <family val="2"/>
        <charset val="238"/>
        <scheme val="minor"/>
      </rPr>
      <t xml:space="preserve">
 2. Cena za dopravu ( 1 autobus) ................€. Nepravidelná autobusová doprava (Nitra – ubytovanie - Dedinky – Prielom Hornádu – Nitra ): min. počet miest na sedenie: 32 (30 detí + 2 dospelí), minimálne technické požiadavky na autobus: toaleta, televízia, klimatizácia, bezpečnostné pásy, zásuvka na dobíjanie mobilných telefónov, autobus nie starší ako 10 rokov. Vodič je dispozícii počas celého trvania exkurzie. V cene prestoje, príp. poplatky za parkovanie.                                                                                                                             </t>
    </r>
  </si>
  <si>
    <r>
      <rPr>
        <b/>
        <sz val="12"/>
        <rFont val="Calibri"/>
        <family val="2"/>
        <charset val="238"/>
        <scheme val="minor"/>
      </rPr>
      <t>4. Odborná exkurzia Biológia 4 spojená s pozorovaním/experimentovaním v prírode (Sitno, Štiavnické vrchy, Počúvadlo):</t>
    </r>
    <r>
      <rPr>
        <sz val="12"/>
        <rFont val="Calibri"/>
        <family val="2"/>
        <charset val="238"/>
        <scheme val="minor"/>
      </rPr>
      <t xml:space="preserve">
Orientačný termín: 1. exkurzia apríl-máj  2023, 2. exkurzia jún-júl 2023, 3. exkurzia september-október 2023,
Počet dní/nocí: 2 dni/1 noc
Počet osôb: 32 (30 žiakov + 2 učitelia)
1. deň: odchod z Nr - príchod, ubytovanie - Ubytovanie chata Lodiar alebo ekvivalent v okolí
2. deň: celodenná návšteva Sitno, Štiavnické vrchy, Počúvadlo a cesta späť do Nr.
Predpokladaný počet km: 250 km
</t>
    </r>
    <r>
      <rPr>
        <b/>
        <sz val="12"/>
        <rFont val="Calibri"/>
        <family val="2"/>
        <charset val="238"/>
        <scheme val="minor"/>
      </rPr>
      <t>Cena za balík zahŕňa:</t>
    </r>
    <r>
      <rPr>
        <sz val="12"/>
        <rFont val="Calibri"/>
        <family val="2"/>
        <charset val="238"/>
        <scheme val="minor"/>
      </rPr>
      <t xml:space="preserve">
1. Jednotková cena za ubytovanie ................€ x 32 osôb =   ................€. Ubytovanie na 1 noc</t>
    </r>
    <r>
      <rPr>
        <sz val="12"/>
        <color theme="1"/>
        <rFont val="Calibri"/>
        <family val="2"/>
        <charset val="238"/>
        <scheme val="minor"/>
      </rPr>
      <t xml:space="preserve"> s raňajkami pre 32 osôb</t>
    </r>
    <r>
      <rPr>
        <sz val="12"/>
        <rFont val="Calibri"/>
        <family val="2"/>
        <charset val="238"/>
        <scheme val="minor"/>
      </rPr>
      <t xml:space="preserve"> (napr.: Ubytovanie chata Lodiar alebo ekvivalent v okolí, </t>
    </r>
    <r>
      <rPr>
        <b/>
        <sz val="12"/>
        <rFont val="Calibri"/>
        <family val="2"/>
        <charset val="238"/>
        <scheme val="minor"/>
      </rPr>
      <t>požaduje sa ubytovanie s najmenej 2 hviezdičkami), požaduje sa dodržať  presnú lokalitu ubytovania z dôvodu odborných aktivít projektu.</t>
    </r>
    <r>
      <rPr>
        <sz val="12"/>
        <rFont val="Calibri"/>
        <family val="2"/>
        <charset val="238"/>
        <scheme val="minor"/>
      </rPr>
      <t xml:space="preserve">
2. Cena za dopravu ( 1 autobus) ................€. Nepravidelná autobusová doprava (Nitra – ubytovanie, Štiavnické vrchy – Sitno – Počúvadlo – Nitra): min. počet miest na sedenie: 32 (30 detí + 2 dospelí), minimálne technické požiadavky na autobus: toaleta, televízia, klimatizácia, bezpečnostné pásy, zásuvka na dobíjanie mobilných telefónov, autobus nie starší ako 10 rokov. Vodič je dispozícii počas celého trvania exkurzie. V cene prestoje, príp. poplatky za parkovanie.                                                                                                                             </t>
    </r>
  </si>
  <si>
    <r>
      <rPr>
        <b/>
        <sz val="12"/>
        <rFont val="Calibri"/>
        <family val="2"/>
        <charset val="238"/>
        <scheme val="minor"/>
      </rPr>
      <t>1. Fyzikálne sústredenie (intenzívne 3 dňové vzdelávanie):</t>
    </r>
    <r>
      <rPr>
        <sz val="12"/>
        <rFont val="Calibri"/>
        <family val="2"/>
        <charset val="238"/>
        <scheme val="minor"/>
      </rPr>
      <t xml:space="preserve">
Orientačný termín:  1. školský rok 2022/23, 2. školský rok 2022/23, 3.  august - september 2023
Počet dní/nocí: 3 dni/2 noci
Počet osôb: 22 (20 žiakov + 2 učitelia)
1. deň: príchod, ubytovanie - Rekreačné stredisko Tesáre alebo ekvivalent v okolí
2. deň: celodenné vzdelávanie,
3. deň: odchod späť do Nr
Predpokladaný počet km: 110 km
</t>
    </r>
    <r>
      <rPr>
        <b/>
        <sz val="12"/>
        <rFont val="Calibri"/>
        <family val="2"/>
        <charset val="238"/>
        <scheme val="minor"/>
      </rPr>
      <t xml:space="preserve">
Cena za balík zahŕňa:</t>
    </r>
    <r>
      <rPr>
        <sz val="12"/>
        <rFont val="Calibri"/>
        <family val="2"/>
        <charset val="238"/>
        <scheme val="minor"/>
      </rPr>
      <t xml:space="preserve">
1. Jednotková cena za ubytovanie ................€ x 22 osôb =   ................€. Ubytovanie na 2 noci pre 22 osôb (napr.: Rekreačné stredisko Tesáre alebo ekvivalet v okolí,</t>
    </r>
    <r>
      <rPr>
        <b/>
        <sz val="12"/>
        <rFont val="Calibri"/>
        <family val="2"/>
        <charset val="238"/>
        <scheme val="minor"/>
      </rPr>
      <t xml:space="preserve"> požaduje sa ubytovanie s najmenej 2 hviezdičkami), požaduje sa dodržať  presnú lokalitu ubytovania z dôvodu odborných aktivít projektu.</t>
    </r>
    <r>
      <rPr>
        <sz val="12"/>
        <rFont val="Calibri"/>
        <family val="2"/>
        <charset val="238"/>
        <scheme val="minor"/>
      </rPr>
      <t xml:space="preserve">
2. Jednotková cena za stravu na osobu ................€ x 22 osôb =   ................€. Strava - plná penzia na ubytovaní pre 22 osôb (min. 1. deň - teplá večera, 2. deň - raňajky - bufetové stoly, teplý obed, teplá večera, 3. deň - raňajky - bufetové stoly)
3. Cena za dopravu ( 1 autobus) ................€. Nepravidelná autobusová doprava (Nitra – rekreačné stredisko Tesáre a späť Nitra): min. počet miest na sedenie: 22 (20 detí + 2 dospelí), minimálne technické požiadavky na autobus: toaleta, televízia, klimatizácia, bezpečnostné pásy, zásuvka na dobíjanie mobilných telefónov, autobus nie starší ako 10 rokov. Vodič je k dispozícii počas celého trvania exkurzie. V cene prestoje, príp. poplatky za parkovanie.      
</t>
    </r>
  </si>
  <si>
    <r>
      <rPr>
        <b/>
        <sz val="12"/>
        <rFont val="Calibri"/>
        <family val="2"/>
        <charset val="238"/>
        <scheme val="minor"/>
      </rPr>
      <t>2. Odborná exkurzia „Spiš – perla Slovenska“ (Spišský hrad, Spišská kapitula, Žehra gotický kotol, Expozícia historického nábytku kaštieľ v Markušovciach a Expozícia klávesových hudobných nástrojov v Letohrádku Dardanely v Markušovciach, Historická radnica Levoča, kostol sv. Jakuba Levoča, Kežmarský hrad)</t>
    </r>
    <r>
      <rPr>
        <sz val="12"/>
        <rFont val="Calibri"/>
        <family val="2"/>
        <charset val="238"/>
        <scheme val="minor"/>
      </rPr>
      <t xml:space="preserve">
Orientačný termín: júl - august 2023
Počet dní/nocí: 3 dni/2 noci 
Počet osôb: 38 (36  žiakov + 2 učitelia)
1. deň: odchod z Nr o 7,30 hod., príchod na ubytovanie Spišská Nová Ves alebo okolie
2. deň: celodenná návšteva historických pamiatok 
3. deň: návšteva historických pamiatok, späť do Nr návrat do 19,30 hod. 
Predpokladaný počet km: 600 km
</t>
    </r>
    <r>
      <rPr>
        <b/>
        <sz val="12"/>
        <rFont val="Calibri"/>
        <family val="2"/>
        <charset val="238"/>
        <scheme val="minor"/>
      </rPr>
      <t xml:space="preserve">
Cena za balík zahŕňa:</t>
    </r>
    <r>
      <rPr>
        <sz val="12"/>
        <rFont val="Calibri"/>
        <family val="2"/>
        <charset val="238"/>
        <scheme val="minor"/>
      </rPr>
      <t xml:space="preserve">
1. Jednotková cena za ubytovanie ................€ x 38 osôb =   ................€. Ubytovanie na 2 noci pre 38 osôb (napr.: hotel Hotel Preveza alebo ekvivalet v okolí, </t>
    </r>
    <r>
      <rPr>
        <b/>
        <sz val="12"/>
        <rFont val="Calibri"/>
        <family val="2"/>
        <charset val="238"/>
        <scheme val="minor"/>
      </rPr>
      <t>požaduje sa ubytovanie s najmenej 2 hviezdičkami), požaduje sa dodržať  presnú lokalitu ubytovania z dôvodu odborných aktivít projektu.</t>
    </r>
    <r>
      <rPr>
        <sz val="12"/>
        <rFont val="Calibri"/>
        <family val="2"/>
        <charset val="238"/>
        <scheme val="minor"/>
      </rPr>
      <t xml:space="preserve">
2. Jednotková cena za stravu na osobu ................€ x 38 osôb =   ................€.Strava na ubytovaní pre 38 osôb (min. 1.deň -teplá večera, 2. deň - raňajky - bufetové stoly - teplá večera, 3.deň - raňajky - bufetové stoly).
3. Cena za dopravu ( 1 autobus) ................€. Nepravidelná autobusová doprava ( Nitra – Spišská Nová ves – Spišské Podhradie – Spišská kapitula – Žehra - Mikušovce -Levoča - Nitra): min. počet miest na sedenie: 38 (36 detí + 2 dospelí), minimálne technické požiadavky na autobus: toaleta, televízia, klimatizácia, bezpečnostné pásy, zásuvka na dobíjanie mobilných telefónov, autobus nie starší ako 10 rokov. Vodič je dispozícii počas celého trvania exkurzie. V cene prestoje, príp. poplatky za parkovanie.      
 - Vstupné 36 detí + 2 pedagógovia=pre 38 osôb (min. pre jedného umožnenie foto-video počas prehliadky, v cene sprievodcovské služby): Spišský hrad, Spišská kapitula, Źehra gotický kostol, Expozícia historického nábytku kaštieľ v Markušovciach a Expozícia klávesových hudobných nástrojov v Letohrádku Dardanely v Markušovciach,  Historická radnica Levoča, Kostol sv. Jakuba Levoča, Kežmarský hrad.</t>
    </r>
  </si>
  <si>
    <r>
      <rPr>
        <b/>
        <sz val="12"/>
        <rFont val="Calibri"/>
        <family val="2"/>
        <charset val="238"/>
        <scheme val="minor"/>
      </rPr>
      <t>1. Odborná exkurzia Biológia 1 spojená s pozorovaním/experimentovaním v prírode (chata Opalisko, Demänovská jaskyňa slobody):</t>
    </r>
    <r>
      <rPr>
        <sz val="12"/>
        <rFont val="Calibri"/>
        <family val="2"/>
        <charset val="238"/>
        <scheme val="minor"/>
      </rPr>
      <t xml:space="preserve">
Orientačný termín: 1. exkurzia apríl-máj  2023, 2. exkurzia jún-júl 2023, 3. exkurzia september-október 2023,
Počet dní/nocí: 2 dni/1 noc
Počet osôb: 32 (30 žiakov + 2 učitelia)
1. deň: odchod z Nr - príchod, ubytovanie - chata Opalisko alebo ekvivalent v okolí
2. deň:  aktivity v okolí ,návšteva Demänovskej jaskyne slobody a cesta späť do Nr.
Predpokladaný počet km: 450 km
</t>
    </r>
    <r>
      <rPr>
        <b/>
        <sz val="12"/>
        <rFont val="Calibri"/>
        <family val="2"/>
        <charset val="238"/>
        <scheme val="minor"/>
      </rPr>
      <t>Cena za balík zahŕňa:</t>
    </r>
    <r>
      <rPr>
        <sz val="12"/>
        <rFont val="Calibri"/>
        <family val="2"/>
        <charset val="238"/>
        <scheme val="minor"/>
      </rPr>
      <t xml:space="preserve">
1. Jednotková cena za ubytovanie ................€ x 32 osôb =   ................€. Ubytovanie na 1 noc </t>
    </r>
    <r>
      <rPr>
        <sz val="12"/>
        <color theme="1"/>
        <rFont val="Calibri"/>
        <family val="2"/>
        <charset val="238"/>
        <scheme val="minor"/>
      </rPr>
      <t>s raňajkami pre 32 osôb (</t>
    </r>
    <r>
      <rPr>
        <sz val="12"/>
        <rFont val="Calibri"/>
        <family val="2"/>
        <charset val="238"/>
        <scheme val="minor"/>
      </rPr>
      <t xml:space="preserve">napr.: chata Opalisko alebo ekvivalet v okolí, </t>
    </r>
    <r>
      <rPr>
        <b/>
        <sz val="12"/>
        <rFont val="Calibri"/>
        <family val="2"/>
        <charset val="238"/>
        <scheme val="minor"/>
      </rPr>
      <t>požaduje sa ubytovanie s najmenej 2 hviezdičkami), požaduje sa dodržať  presnú lokalitu ubytovania z dôvodu odborných aktivít projektu.</t>
    </r>
    <r>
      <rPr>
        <sz val="12"/>
        <rFont val="Calibri"/>
        <family val="2"/>
        <charset val="238"/>
        <scheme val="minor"/>
      </rPr>
      <t xml:space="preserve">
2. Cena za dopravu ( 1 autobus) ................€. Nepravidelná autobusová doprava (Nitra - ubytovanie (Chata Opalisko alebo ekvivalent) - Demänovská jaskyňa slobody a späť do Nr): min. počet miest na sedenie: 32 (30 detí + 2 dospelí), minimálne technické požiadavky na autobus: toaleta, televízia, klimatizácia, bezpečnostné pásy, zásuvka na dobíjanie mobilných telefónov, autobus nie starší ako 10 rokov. Vodič je k dispozícii počas celého trvania exkurzie. V cene prestoje, príp. poplatky za parkovanie.      
3. Jednotková cena za vstupné na osobu................€ x 32 osôb =   ................€. </t>
    </r>
    <r>
      <rPr>
        <sz val="12"/>
        <color theme="1"/>
        <rFont val="Calibri"/>
        <family val="2"/>
        <charset val="238"/>
        <scheme val="minor"/>
      </rPr>
      <t xml:space="preserve">Demänovská ľadová jaskyňa: </t>
    </r>
    <r>
      <rPr>
        <sz val="12"/>
        <rFont val="Calibri"/>
        <family val="2"/>
        <charset val="238"/>
        <scheme val="minor"/>
      </rPr>
      <t>vstupné pre 30  žiakov + 2 učitelia=32 osôb (min. pre jedného umožnenie foto-video počas prehliadky, v cene sprievodcovské služby)</t>
    </r>
  </si>
  <si>
    <r>
      <rPr>
        <b/>
        <sz val="12"/>
        <rFont val="Calibri"/>
        <family val="2"/>
        <charset val="238"/>
        <scheme val="minor"/>
      </rPr>
      <t>1. Odborná exkurzia „Zem baníkov“ (Expozícia  Banské múzeum, Expozícia  Starý zámok Múzea Svätý Anton,  Múzeum mincí a medailí,  Benediktínsky kláštor v Hronskom Beňadiku)</t>
    </r>
    <r>
      <rPr>
        <sz val="12"/>
        <rFont val="Calibri"/>
        <family val="2"/>
        <charset val="238"/>
        <scheme val="minor"/>
      </rPr>
      <t xml:space="preserve">
Orientačný termín: školský rok 2022/23
Počet dní/nocí: 3 dni/2 noci (piatok poobede - sobota - nedeľa)
Počet osôb: 38 (36  žiakov + 2 učitelia)
1. deň: odchod z Nr cca o 13,40 hod., príchod na ubytovanie (Banská Štiavnica/okolie)                                                                                                       
2. deň: doobeda: hotel/penzión - Banská Štiavnica - banské múzeum, starý zámok, nový zámok, poobede Múzeum Svätý Anton a späť na ubytovanie, aktivity v okolí                                                                                                                                                                                                                                                                            3. deň: hotel/penzión - Kremnica - Hronský Beňadik alebo ekvivalent- späť do Nr návrat do 17,30 hod.
Predpokladaný počet km: 250 km
</t>
    </r>
    <r>
      <rPr>
        <b/>
        <sz val="12"/>
        <rFont val="Calibri"/>
        <family val="2"/>
        <charset val="238"/>
        <scheme val="minor"/>
      </rPr>
      <t xml:space="preserve">
Cena za balík zahŕňa:</t>
    </r>
    <r>
      <rPr>
        <sz val="12"/>
        <rFont val="Calibri"/>
        <family val="2"/>
        <charset val="238"/>
        <scheme val="minor"/>
      </rPr>
      <t xml:space="preserve">
1. Jednotková cena za ubytovanie ................€ x 38 osôb =   ................€. Ubytovanie pre 38 osôb - prvá noc (napr.: hotel Banský dom alebo ekvivalet v okolí, </t>
    </r>
    <r>
      <rPr>
        <b/>
        <sz val="12"/>
        <rFont val="Calibri"/>
        <family val="2"/>
        <charset val="238"/>
        <scheme val="minor"/>
      </rPr>
      <t>požaduje sa ubytovanie s najmenej 2 hviezdičkami)</t>
    </r>
    <r>
      <rPr>
        <sz val="12"/>
        <rFont val="Calibri"/>
        <family val="2"/>
        <charset val="238"/>
        <scheme val="minor"/>
      </rPr>
      <t xml:space="preserve">, ubytovanie druhá noc môže byť aj v rozmedzí medzi Banskou Štiavnicou a Kremnicou (napr. penzión Horec alebo ekvivalent v okolí, </t>
    </r>
    <r>
      <rPr>
        <b/>
        <sz val="12"/>
        <rFont val="Calibri"/>
        <family val="2"/>
        <charset val="238"/>
        <scheme val="minor"/>
      </rPr>
      <t>požaduje sa ubytovanie s najmenej 3 hviezdičkami</t>
    </r>
    <r>
      <rPr>
        <sz val="12"/>
        <rFont val="Calibri"/>
        <family val="2"/>
        <charset val="238"/>
        <scheme val="minor"/>
      </rPr>
      <t xml:space="preserve">). Ubytovanie nie je presne vymedzené, bolo by najlepšie ho mať v Banskej Štiavnici alebo blízkom okolí, môžu byť aj obidve noci v tom istom hoteli/penzióne. požaduje sa dodržať  lokalitu ubytovania z dôvodu odborných aktivít projektu.
2. Jednotková cena za stravu na osobu ................€ x 38 osôb =   ................€. Strava na ubytovaní pre 38 osôb (min. 1.deň -teplá večera, 2. deň - raňajky - bufetové stoly - teplá večera, 3.deň - raňajky - bufetové stoly ).
3. Cena za dopravu ( 1 autobus) ................€. Nepravidelná autobusová doprava (Nitra - Banská Štiavnica - Svätý Anton - Kremnica - Hronský Beňadik - Nitra): min. počet miest na sedenie: 38 (36 detí + 2 dospelí), minimálne technické požiadavky na autobus: toaleta, televízia, klimatizácia, bezpečnostné pásy, zásuvka na dobíjanie mobilných telefónov, autobus nie starší ako 10 rokov. Vodič je dispozícii počas celého trvania exkurzie. V cene prestoje, príp. poplatky za parkovanie.      
4. Jednotková cena za vstupné na osobu................€ x 38 osôb =   ................€. Vstupné pre 36 žiakov + 2 pedagógovia = pre 38 osôb (min. pre jedného umožnenie foto-video počas prehliadky, v cene sprievodcovské služby): </t>
    </r>
    <r>
      <rPr>
        <b/>
        <sz val="12"/>
        <rFont val="Calibri"/>
        <family val="2"/>
        <charset val="238"/>
        <scheme val="minor"/>
      </rPr>
      <t xml:space="preserve">Banská Štiavnica: </t>
    </r>
    <r>
      <rPr>
        <sz val="12"/>
        <rFont val="Calibri"/>
        <family val="2"/>
        <charset val="238"/>
        <scheme val="minor"/>
      </rPr>
      <t xml:space="preserve">Expozícia  Banské múzeum, Expozícia  Starý zámok, Múzeum Svätý Anton. </t>
    </r>
    <r>
      <rPr>
        <b/>
        <sz val="12"/>
        <rFont val="Calibri"/>
        <family val="2"/>
        <charset val="238"/>
        <scheme val="minor"/>
      </rPr>
      <t>Kremnica:</t>
    </r>
    <r>
      <rPr>
        <sz val="12"/>
        <rFont val="Calibri"/>
        <family val="2"/>
        <charset val="238"/>
        <scheme val="minor"/>
      </rPr>
      <t xml:space="preserve"> Múzeum mincí a medailí, Benediktínsky kláštor v Hronskom Beňadiku.</t>
    </r>
  </si>
  <si>
    <r>
      <rPr>
        <b/>
        <sz val="12"/>
        <rFont val="Calibri"/>
        <family val="2"/>
        <charset val="238"/>
        <scheme val="minor"/>
      </rPr>
      <t>1. Odborná exkurzia „Prírodné vedy 2“ (Banské múzeum v Rožňave - Zážitkové centrum Sentine.  Banské múzeum v Rožňave -  Expozícia prírody a slov. krasu, Banské múzeum v Rožňave - Expozícia baníctva a hutníctva, Jaskyňa Domica, Prírodný park Betliar)</t>
    </r>
    <r>
      <rPr>
        <sz val="12"/>
        <rFont val="Calibri"/>
        <family val="2"/>
        <charset val="238"/>
        <scheme val="minor"/>
      </rPr>
      <t xml:space="preserve">
Orientačný termín: školsý rok 2022/23, júl-august 2023
Počet dní/nocí: 6 dní/5 nocí
Počet osôb: 26 (24 žiakov + 2 učitelia)
1. deň: odchod z Nr, príchod, ubytovanie región Krasnohorské podhradie resp. blízke okolie, aktivity v okolí
2. deň: odborné exkurzie podľa harmonogramu (ubytovanie - Zádiel -Háj - Hrhov a späť na ubytovanie)                                                                                                                    
3.deň : odborné exkurzie podľa harmonogramu (ubytovanie - Hrádok - Ochtiná - Slavošovce a späť)                                                                                                         
4.deň : odborné exkurzie podľa harmonogramu (ubytovanie - Rožňava - Betliar - Rožňava a späť)                                                                                                       
5.deň : odborné exkurzie podľa harmonogramu (ubytovanie - Domica - Gombasek  - Silica  a späť)                                                                                                             
6.deň : odborné exkurzie podľa harmonogramu (ubytovanie - Úhorná), späť do Nr návrat do 19,30 hod. 
Predpokladaný počet km: 800 km   
</t>
    </r>
    <r>
      <rPr>
        <b/>
        <sz val="12"/>
        <rFont val="Calibri"/>
        <family val="2"/>
        <charset val="238"/>
        <scheme val="minor"/>
      </rPr>
      <t>Cena za balík zahŕňa:</t>
    </r>
    <r>
      <rPr>
        <sz val="12"/>
        <rFont val="Calibri"/>
        <family val="2"/>
        <charset val="238"/>
        <scheme val="minor"/>
      </rPr>
      <t xml:space="preserve">
1. Jednotková cena za ubytovanie ................€ x 26 osôb =   ................€. Ubytovanie na 1 noc pre 26 osôb (napr.: Penzión Adriana, Rožňava alebo ekvivalet v okolí, </t>
    </r>
    <r>
      <rPr>
        <b/>
        <sz val="12"/>
        <rFont val="Calibri"/>
        <family val="2"/>
        <charset val="238"/>
        <scheme val="minor"/>
      </rPr>
      <t>požaduje sa ubytovanie s najmenej 2 hviezdičkami), dodržať  presnú lokalitu ubytovania z dôvodu odborných aktivít projektu.</t>
    </r>
    <r>
      <rPr>
        <sz val="12"/>
        <rFont val="Calibri"/>
        <family val="2"/>
        <charset val="238"/>
        <scheme val="minor"/>
      </rPr>
      <t xml:space="preserve">
2. Jednotková cena za stravu na osobu ................€ x 26 osôb =   ................€. Strava na ubytovaní pre 26 osôb (min. 1. deň teplá večera - 2. deň. raňajky - bufetový stôl - obed - obedový balíček na cestu - teplá večera, 3. deň. raňajky - bufetový stôl - obed - obedový balíček na cestu - teplá večera, 4. deň. raňajky - bufetový stôl - obed - obedový balíček na cestu - teplá večera, 5. deň. raňajky - bufetový stôl - obed - obedový balíček na cestu - teplá večera, 6. deň. raňajky - bufetový stôl - obed - obedový balíček na cestu.)
3. Cena za dopravu ( 1 autobus) ................€. Nepravidelná autobusová doprava (Nitra – Krasnohorské podhradie resp. blízke okolie, Domica, Betliar – Nitra): min. počet miest na sedenie: 26 (24 detí + 2 dospelí), minimálne technické požiadavky na autobus: toaleta, televízia, klimatizácia, bezpečnostné pásy, zásuvka na dobíjanie mobilných telefónov, autobus nie starší ako 10 rokov. Vodič je dispozícii počas celého trvania exkurzie. V cene prestoje, príp. poplatky za parkovanie.      
4. Jednotková cena za vstupné na osobu................€ x 26 osôb =   ................€. Vstupné pre 24 žiakov + 2 pedagógovia = pre 26 osôb (min. pre jedného umožnenie foto-video počas prehliadky, v cene sprievodcovské služby):  Banské múzeum v Rožňave, Zážitkové centrum Sentinel, Banské múzeum v Rožňave, Expozícia prírody a slov. krasu, Banské múzeum v Rožňave, Expozícia baníctva a hutníctva, Jaskyňa Domica, prírodný park Betliar.</t>
    </r>
  </si>
  <si>
    <r>
      <rPr>
        <b/>
        <sz val="12"/>
        <rFont val="Calibri"/>
        <family val="2"/>
        <charset val="238"/>
        <scheme val="minor"/>
      </rPr>
      <t>2. Vzdelávací pobyt Vysoké Tatry 2. blok (Tatranská Lomnica, Aquapark Poprad, Starý Smokovec, lanovka . Trasa Magistrála, Vysoké Tatry, Múzeum TANAP, Botanická záhrada TANAP, Tricklandia, Starý Smokovec)</t>
    </r>
    <r>
      <rPr>
        <sz val="12"/>
        <rFont val="Calibri"/>
        <family val="2"/>
        <charset val="238"/>
        <scheme val="minor"/>
      </rPr>
      <t xml:space="preserve">
Orientačný termín: školský rok 2022/2023
Počet dní/nocí: 3 dni/2 noci
Počet osôb: 63 (60  žiakov + 3 učitelia)
1. deň: odchod z Nr, ubytovanie región Vysoké Tatry - Taranská Lomnica
2. deň: odborné exkurzie podľa harmonogramu     
3. deň: odborné exkurzie podľa harmonogramu, späť do Nr návrat do 19,30 hod. 
Predpokladaný počet km: 600 km
</t>
    </r>
    <r>
      <rPr>
        <b/>
        <sz val="12"/>
        <rFont val="Calibri"/>
        <family val="2"/>
        <charset val="238"/>
        <scheme val="minor"/>
      </rPr>
      <t>Cena za balík zahŕňa:</t>
    </r>
    <r>
      <rPr>
        <sz val="12"/>
        <rFont val="Calibri"/>
        <family val="2"/>
        <charset val="238"/>
        <scheme val="minor"/>
      </rPr>
      <t xml:space="preserve">
1. Jednotková cena za ubytovanie ................€ x 63 osôb =   ................€. Ubytovanie na 2 noc</t>
    </r>
    <r>
      <rPr>
        <sz val="12"/>
        <color theme="1"/>
        <rFont val="Calibri"/>
        <family val="2"/>
        <charset val="238"/>
        <scheme val="minor"/>
      </rPr>
      <t xml:space="preserve"> s raňajkami pre 63 osôb 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(napr.: Hotel Morava, Tatranská Lomnica alebo ekvivalet v okolí,</t>
    </r>
    <r>
      <rPr>
        <b/>
        <sz val="12"/>
        <rFont val="Calibri"/>
        <family val="2"/>
        <charset val="238"/>
        <scheme val="minor"/>
      </rPr>
      <t xml:space="preserve"> požaduje sa ubytovanie s najmenej 2 hviezdičkami), dodržať  presnú lokalitu ubytovania z dôvodu odborných aktivít projektu.</t>
    </r>
    <r>
      <rPr>
        <sz val="12"/>
        <rFont val="Calibri"/>
        <family val="2"/>
        <charset val="238"/>
        <scheme val="minor"/>
      </rPr>
      <t xml:space="preserve">
2. Cena za dopravu ( 1 autobus) ................€. Nepravidelná autobusová doprava (Nitra – Tatranská Lomnica, Aquapark Poprad, Starý Smokovec, lanovka - Trasa Magistrála, Vysoké Tatry, Múzeum TANAP, Botanická záhrada TANAP, Tricklandia, Starý Smokovec – Nitra): min. počet miest na sedenie: 63 (60 detí + 3 dospelí), minimálne technické požiadavky na autobus: toaleta, televízia, klimatizácia, bezpečnostné pásy, zásuvka na dobíjanie mobilných telefónov, autobus nie starší ako 10 rokov. Vodič je dispozícii počas celého trvania exkurzie. V cene prestoje, príp. poplatky za parkovanie.      
3.  Jednotková cena za vstupné na osobu................€ x 63 osôb =   ................€. Vstupné 60 žiakov + 3 pedagógovia=63 osôb  (min. pre jedného umožnenie foto-video počas prehliadky, v cene sprievodcovské služby): lanové dráhy VT , Trasa Magistrála, Vysoké Tatry (Tatranská Lomnica – Skalnaté pleso - Magistrála - Hrebienok = 2 jednosmerné jazdy pre všetkých účastníkov), Múzeum TANAP + premietanie dokumentu, Botanická záhrada TANAP, Tricklandia, Starý Smokovec, Aguapark Poprad (balíček Aqua packet pre všetkých účastníkov, 3-hodinový vstup).
</t>
    </r>
  </si>
  <si>
    <r>
      <rPr>
        <b/>
        <sz val="12"/>
        <rFont val="Calibri"/>
        <family val="2"/>
        <charset val="238"/>
        <scheme val="minor"/>
      </rPr>
      <t>1. Vzdelávací pobyt Vysoké Tatry 1. blok (ubytovanie Belianske Tatry; Bachledova dolina – Monkova dolina, Biely potok, Tatranská kotlina (jaskyňa), lanovka Bachledova dolina, Chodník korunami stromov /  Bachledova dolina vrátane odborného sprievodcu skupín; Belianska Jaskyňa )</t>
    </r>
    <r>
      <rPr>
        <sz val="12"/>
        <rFont val="Calibri"/>
        <family val="2"/>
        <charset val="238"/>
        <scheme val="minor"/>
      </rPr>
      <t xml:space="preserve">
Orientačný termín: školský rok 2022/2023
Počet dní/nocí: 3 dni/2 noci
Počet osôb: 63 (60  žiakov + 3 učitelia)
1. deň: odchod z Nr, ubytovanie región Belianske Tatry - Monkova dolina
2. deň: odborné exkurzie podľa harmonogramu     
3. deň: odborné exkurzie podľa harmonogramu, späť do Nr návrat do 19,30 hod. 
Predpokladaný počet km: 800 km
</t>
    </r>
    <r>
      <rPr>
        <b/>
        <sz val="12"/>
        <rFont val="Calibri"/>
        <family val="2"/>
        <charset val="238"/>
        <scheme val="minor"/>
      </rPr>
      <t>Cena za balík zahŕňa:</t>
    </r>
    <r>
      <rPr>
        <sz val="12"/>
        <rFont val="Calibri"/>
        <family val="2"/>
        <charset val="238"/>
        <scheme val="minor"/>
      </rPr>
      <t xml:space="preserve">
1. Jednotková cena za ubytovanie ................€ x 63 osôb =   ................€. Ubytovanie na 2 noci </t>
    </r>
    <r>
      <rPr>
        <sz val="12"/>
        <color theme="1"/>
        <rFont val="Calibri"/>
        <family val="2"/>
        <charset val="238"/>
        <scheme val="minor"/>
      </rPr>
      <t>s raňajkami pre 63 osôb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 (napr.: hotel Magura alebo ekvivalet v okolí, </t>
    </r>
    <r>
      <rPr>
        <b/>
        <sz val="12"/>
        <rFont val="Calibri"/>
        <family val="2"/>
        <charset val="238"/>
        <scheme val="minor"/>
      </rPr>
      <t>požaduje sa ubytovanie s najmenej 2 hviezdičkami), dodržať  presnú lokalitu ubytovania z dôvodu odborných aktivít projektu.</t>
    </r>
    <r>
      <rPr>
        <sz val="12"/>
        <rFont val="Calibri"/>
        <family val="2"/>
        <charset val="238"/>
        <scheme val="minor"/>
      </rPr>
      <t xml:space="preserve">
2. Cena za dopravu ( 1 autobus) ................€. Nepravidelná autobusová doprava (Nitra – Bachledova dolina, Ždiar, Monkova dolina, hotel Magura, zastávka Biely potok, Tatranská kotlina, Belianska jaskyňa – Nitra): min. počet miest na sedenie: 63 (60 detí + 3 dospelí), minimálne technické požiadavky na autobus: toaleta, televízia, klimatizácia, bezpečnostné pásy, zásuvka na dobíjanie mobilných telefónov, autobus nie starší ako 10 rokov. Vodič je dispozícii počas celého trvania exkurzie. V cene prestoje, príp. poplatky za parkovanie.      
3.  Jednotková cena za vstupné na osobu................€ x 63 osôb =   ................€. Vstupné 60 žiakov + 3 pedagógovia= 63 osôb (min. pre jedného umožnenie foto-video počas prehliadky, v cene sprievodcovské služby): lanovka Bachledova dolina (​obojsmerný lístok pre všetkých účastníkov - Bachledova dolina Gondola), Chodník korunami stromov + sprievodca s aktivitami (odborné exkurzie so sprievodcami z PIENAPU. Žiaci sa rozdelia na 4 cca 15 členné skupiny. 1.skupina absolvuje program: Lesy Karpát od koreňov po koruny stromov, 2.skupina absolvuje program: Vtáctvo Karpát, denný speváci, nočný strážcovia, 3.skupina absolvuje program: Zanikajúce lúky Spišskej Magury, 4.skupina absolvuje program: Lesy Karpát od koreňov po koruny stromov), Belianska Jaskyňa</t>
    </r>
  </si>
  <si>
    <r>
      <rPr>
        <b/>
        <sz val="12"/>
        <rFont val="Calibri"/>
        <family val="2"/>
        <charset val="238"/>
        <scheme val="minor"/>
      </rPr>
      <t>1. Exkurzia „Túry do dejín literatúry 1“ (Expozícia Ľudovíta Štúra v Modre, Červený Kameň, Západoslovenské múzeum v Trnave, Pamätný dom Juraja Fándlyho v Naháči, Pamätný dom J. M. Hurbana v Hlbokom, Jaskyňa Driny)</t>
    </r>
    <r>
      <rPr>
        <sz val="12"/>
        <rFont val="Calibri"/>
        <family val="2"/>
        <charset val="238"/>
        <scheme val="minor"/>
      </rPr>
      <t xml:space="preserve">
Orientačný termín: 1. exkurzia školský rok 2022/2023, 2. exkurzia september - október 2023 
Počet dní/nocí: 2 dni/1 noc
Počet osôb: 44 (42 žiakov + 2 učitelia)
1. deň: odchod z Nr, Jaskyňa Driny, Hlboké, Naháč, ubytovanie, odborné aktivity v okolí
2. deň: ubytovanie, odborné exkurzie podľa harmonogramu (Modra, Trnava, Červený Kameň), späť do Nr návrat do 19,30 hod. 
Predpokladaný počet km: 500 km
</t>
    </r>
    <r>
      <rPr>
        <b/>
        <sz val="12"/>
        <rFont val="Calibri"/>
        <family val="2"/>
        <charset val="238"/>
        <scheme val="minor"/>
      </rPr>
      <t>Cena za balík zahŕňa:</t>
    </r>
    <r>
      <rPr>
        <sz val="12"/>
        <rFont val="Calibri"/>
        <family val="2"/>
        <charset val="238"/>
        <scheme val="minor"/>
      </rPr>
      <t xml:space="preserve">
1. Jednotková cena za ubytovanie ................€ x 44 osôb =   ................€. Ubytovanie na 1 noc pre 44 osôb (napr.: ubytovacie zariadenie INCAR alebo ekvivalet v okolí, </t>
    </r>
    <r>
      <rPr>
        <b/>
        <sz val="12"/>
        <rFont val="Calibri"/>
        <family val="2"/>
        <charset val="238"/>
        <scheme val="minor"/>
      </rPr>
      <t>požaduje sa ubytovanie s najmenej 2 hviezdičkami)</t>
    </r>
    <r>
      <rPr>
        <sz val="12"/>
        <rFont val="Calibri"/>
        <family val="2"/>
        <charset val="238"/>
        <scheme val="minor"/>
      </rPr>
      <t xml:space="preserve">. Ubytovanie nemá presne vymedzenú lokalitu, odporúčame Modru alebo blízke okolie - požaduje sa dodržať  lokalitu ubytovania z dôvodu odborných aktivít projektu.
2. Jednotková cena za stravu na osobu ................€ x 44 osôb =   ................€. Kompletné stravovanie na ubytovaní pre 44 osôb (min. 1. deň teplá večera, 2 deň raňajky - bufetové stoly)
3. Cena za dopravu ( 1 autobus) ................€. Nepravidelná autobusová doprava ( Nitra – Modra, Červený Kameň, Trnava, Naháč, Hlboké, Jaskyňa Driny – Nitra): min. počet miest na sedenie: 44 (42 detí + 2 dospelí), minimálne technické požiadavky na autobus: toaleta, televízia, klimatizácia, bezpečnostné pásy, zásuvka na dobíjanie mobilných telefónov, autobus nie starší ako 10 rokov. Vodič je dispozícii počas celého trvania exkurzie. V cene prestoje, príp. poplatky za parkovanie.      
4.  Jednotková cena za vstupné na osobu................€ x 44 osôb =   ................€.Vstupné 42 detí + 2 pedagógovia=44 osôb (min. pre jedného umožnenie foto-video počas prehliadky, v cene sprievodcovské služby): Expozícia Ľudovíta Štúra v Modre, Červený Kameň, Západoslovenské múzeum v Trnave, Pamätný dom Juraja Fándlyho v Naháči, Pamätný dom J. M. Hurbana v Hlbokom Žiaci, Jaskyňa Driny. </t>
    </r>
  </si>
  <si>
    <r>
      <rPr>
        <b/>
        <sz val="12"/>
        <rFont val="Calibri"/>
        <family val="2"/>
        <charset val="238"/>
        <scheme val="minor"/>
      </rPr>
      <t>3. Vzdelávací pobyt Vysoké Tatry 3. blok (Brestovská jaskyňa, Skanzen Zuberec)</t>
    </r>
    <r>
      <rPr>
        <sz val="12"/>
        <rFont val="Calibri"/>
        <family val="2"/>
        <charset val="238"/>
        <scheme val="minor"/>
      </rPr>
      <t xml:space="preserve">
Orientačný termín: školský rok 2022/2023
Počet dní/nocí: 3 dni/2 noci
Počet osôb: 63 (60  žiakov + 3 učitelia)
1. deň: odchod z Nr, ubytovanie región Západné Tatry - Zuberec
2. deň: odborné exkurzie podľa harmonogramu     
3. deň: odborné exkurzie podľa harmonogramu, späť do Nr návrat do 19,30 hod. 
Predpokladaný počet km: 200 km - vlak, 50 km + 250 km - autobus
</t>
    </r>
    <r>
      <rPr>
        <b/>
        <sz val="12"/>
        <rFont val="Calibri"/>
        <family val="2"/>
        <charset val="238"/>
        <scheme val="minor"/>
      </rPr>
      <t>Cena za balík zahŕňa:</t>
    </r>
    <r>
      <rPr>
        <sz val="12"/>
        <rFont val="Calibri"/>
        <family val="2"/>
        <charset val="238"/>
        <scheme val="minor"/>
      </rPr>
      <t xml:space="preserve">
1. Jednotková cena za ubytovanie ................€ x 63 osôb =   ................€. Ubytovanie na 2 n</t>
    </r>
    <r>
      <rPr>
        <sz val="12"/>
        <color theme="1"/>
        <rFont val="Calibri"/>
        <family val="2"/>
        <charset val="238"/>
        <scheme val="minor"/>
      </rPr>
      <t>oci s raňajkami</t>
    </r>
    <r>
      <rPr>
        <sz val="12"/>
        <rFont val="Calibri"/>
        <family val="2"/>
        <charset val="238"/>
        <scheme val="minor"/>
      </rPr>
      <t xml:space="preserve"> pre 63 osôb  (napr.: chata Zverovka, Zuberec alebo ekvivalet v okolí, </t>
    </r>
    <r>
      <rPr>
        <b/>
        <sz val="12"/>
        <rFont val="Calibri"/>
        <family val="2"/>
        <charset val="238"/>
        <scheme val="minor"/>
      </rPr>
      <t xml:space="preserve">požaduje sa ubytovanie s najmenej 2 hviezdičkami), dodržať  presnú lokalitu ubytovania z dôvodu odborných aktivít projektu. </t>
    </r>
    <r>
      <rPr>
        <sz val="12"/>
        <rFont val="Calibri"/>
        <family val="2"/>
        <charset val="238"/>
        <scheme val="minor"/>
      </rPr>
      <t xml:space="preserve">                                               
2. Cena za dopravu (1 autobus) ................€ (Ružomberok - Zuberec). Cena za dopravu (1 autobus) ................€ (Zuberec-Nitra).  / Jednotková cena za prepravu železničnou dopravou  ................€ x 63 osôb =   ................€. 
1. deň – verejná železničná doprava Nitra - Ružomberok, súkromná doprava na úseku Ružomberok – Zuberec (autobus neostáva spolu so skupinou, jedná sa jednorázové prepravy), 
3. deň - nepravidelná autobusová doprava (Zuberec – Nitra): min. počet miest na sedenie: 63 (60 detí + 3 dospelí), minimálne technické požiadavky na autobus: toaleta, televízia, klimatizácia, bezpečnostné pásy, zásuvka na dobíjanie mobilných telefónov, autobus nie starší ako 10 rokov. V cene prestoje, príp. poplatky za parkovanie.      
3. Jednotková cena za vstupné na osobu................€ x 63 osôb =   ................€. Vstupné 60 žiakov + 3 pedagógovia=pre 63 osôb (min. pre jedného umožnenie foto-video počas prehliadky, v cene sprievodcovské služby): Brestovská jaskyňa, skanzen Zuberec, Inštruktáž zlaňovania (Počas návštevy Brestovskej jaskyne, kde je max. počet na vstup 15 osôb, bude potrebné rozdeliť exkurziu na 4 skupiny, skupina 1 a 2 budú v skanzene, 3 a 4 sa striedajú v jaskyni a na lanovej dráhe, ktorá je hneď pri vstupe do jaskyne. Skanzen, jaskyňa aj lanová dráha je v jednej lokalite, vstupy sú tesne  vedľa seba peši dostupné. V druhej fáze sa skupiny 1+2 a 3+4 v programoch vymenia. Pri inštruktáži lezenia, zlaňovania, chceme len inštruktáž patriacu k lanovému chodníku a každý žiak dostane výstroj a absolvuje lezecký lanový chodník (Veľká trasa). Všetky vstupy sú plánované pre všetkých účastníkov).</t>
    </r>
  </si>
  <si>
    <r>
      <rPr>
        <b/>
        <sz val="12"/>
        <rFont val="Calibri"/>
        <family val="2"/>
        <charset val="238"/>
        <scheme val="minor"/>
      </rPr>
      <t>2. Exkurzia „Túry do dejín literatúry 2“ (Pamätný dom J.G. Tajovského v Tajove, Pamätný dom P. O. Hviezdoslava, Rodný dom M. Kukučína, Skanzen Zuberec)</t>
    </r>
    <r>
      <rPr>
        <sz val="12"/>
        <rFont val="Calibri"/>
        <family val="2"/>
        <charset val="238"/>
        <scheme val="minor"/>
      </rPr>
      <t xml:space="preserve">
Orientačný termín: 1. exkurzia školský rok 2022/2023, 2. exkurzia august - september 2023 
Počet dní/nocí: 3 dni/2 noci
Počet osôb: 42 (40 žiakov + 2 učitelia)
1. deň: odchod z Nr, ubytovanie v regióne Orava
2. deň: odborné exkurzie podľa harmonogramu                                                                                                                                                                                      
3. deň : odborné exkurzie podľa harmonogramu, späť do Nr návrat do 17,30 hod.
Predpokladaný počet km: 520 km
</t>
    </r>
    <r>
      <rPr>
        <b/>
        <sz val="12"/>
        <rFont val="Calibri"/>
        <family val="2"/>
        <charset val="238"/>
        <scheme val="minor"/>
      </rPr>
      <t>Cena za balík zahŕňa:</t>
    </r>
    <r>
      <rPr>
        <sz val="12"/>
        <rFont val="Calibri"/>
        <family val="2"/>
        <charset val="238"/>
        <scheme val="minor"/>
      </rPr>
      <t xml:space="preserve">
1. Jednotková cena za ubytovanie ................€ x 42 osôb =   ................€. Ubytovanie na 2 noci pre 42 osôb (napr.: Hotel Gobor alebo ekvivalet </t>
    </r>
    <r>
      <rPr>
        <b/>
        <sz val="12"/>
        <rFont val="Calibri"/>
        <family val="2"/>
        <charset val="238"/>
        <scheme val="minor"/>
      </rPr>
      <t>požaduje sa ubytovanie s najmenej 3 hviezdičkami</t>
    </r>
    <r>
      <rPr>
        <sz val="12"/>
        <rFont val="Calibri"/>
        <family val="2"/>
        <charset val="238"/>
        <scheme val="minor"/>
      </rPr>
      <t>). Ubytovanie nemá presne vymedzenú lokalitu iba oblasť  - región Orava - požaduje sa dodržať  lokalitu ubytovania z dôvodu odborných aktivít projektu.
2. Jednotková cena za stravu na osobu ................€ x 42 osôb =   ................€. Komplexné stravovanie na ubytovaní pre 42 osôb (min. 1. deň teplá večera, 2 deň raňajky - bufetové stoly - obed - obedový balíček na cestu, teplá večera,  3. deň raňajky - bufetový stôl-obed-obedový balíček na cestu)
3. Cena za dopravu ( 1 autobus) ................€. Nepravidelná autobusová doprava (Nitra – Martin, Mošovce, Dolný Kubín Oravský hrad, Oravská Polhora, Jasenová – Nitra): min. počet miest na sedenie: 42 (40 detí + 2 dospelí), minimálne technické požiadavky na autobus: toaleta, televízia, klimatizácia, bezpečnostné pásy, zásuvka na dobíjanie mobilných telefónov, autobus nie starší ako 10 rokov. Vodič je dispozícii počas celého trvania exkurzie. V cene prestoje, príp. poplatky za parkovanie.      
4.  Jednotková cena za vstupné na osobu................€ x 42 osôb =   ................€. Vstupné 40 žiakov + 2 pedagógovia = 42 osôb (min. pre jedného umožnenie foto-video počas prehliadky, v cene sprievodcovské služby): Pamätný dom J.G. Tajovského v Tajove, Pamätný dom P. O. Hviezdoslava, Rodný dom M. Kukučína. skanzen Zuberec.</t>
    </r>
  </si>
  <si>
    <r>
      <rPr>
        <b/>
        <sz val="12"/>
        <rFont val="Calibri"/>
        <family val="2"/>
        <charset val="238"/>
        <scheme val="minor"/>
      </rPr>
      <t xml:space="preserve">1. Geografická exkurzia 1 (Nitra -Jelenec hrad Gýmeš – Nitra)    </t>
    </r>
    <r>
      <rPr>
        <sz val="12"/>
        <rFont val="Calibri"/>
        <family val="2"/>
        <charset val="238"/>
        <scheme val="minor"/>
      </rPr>
      <t xml:space="preserve">
Orientačný termín: školský rok 2022/2023
Počet dní/nocí: 1 deň/0 nocí
Počet osôb: 32 (30 žiakov + 2 učitelia)
1. deň: odchod z Nr, Jelenec Hrad Gýmeš a späť do Nr
Predpokladaný počet km: 40 km
</t>
    </r>
    <r>
      <rPr>
        <b/>
        <sz val="12"/>
        <rFont val="Calibri"/>
        <family val="2"/>
        <charset val="238"/>
        <scheme val="minor"/>
      </rPr>
      <t>Cena za balík zahŕňa:</t>
    </r>
    <r>
      <rPr>
        <sz val="12"/>
        <rFont val="Calibri"/>
        <family val="2"/>
        <charset val="238"/>
        <scheme val="minor"/>
      </rPr>
      <t xml:space="preserve">
1. Cena za dopravu ( 1 autobus) ................€. Nepravidelná autobusová doprava ( Nitra - Jelenec, hrad Gýmeš - Nitra): min. počet miest na sedenie: 32 ( 30 žiakov + 2 učitelia), minimálne technické požiadavky na autobus: klimatizácia, bezpečnostné pásy, zásuvka na dobíjanie mobilných telefónov, autobus nie starší ako 10 rokov. Vodič je dispozícii počas celého trvania exkurzie. V cene prestoje, príp. poplatky za parkovanie.</t>
    </r>
  </si>
  <si>
    <r>
      <rPr>
        <b/>
        <sz val="12"/>
        <rFont val="Calibri"/>
        <family val="2"/>
        <charset val="238"/>
        <scheme val="minor"/>
      </rPr>
      <t>2. Geografická exkurzia 2 (Zubria obora)</t>
    </r>
    <r>
      <rPr>
        <sz val="12"/>
        <rFont val="Calibri"/>
        <family val="2"/>
        <charset val="238"/>
        <scheme val="minor"/>
      </rPr>
      <t xml:space="preserve">
Orientačný termín: školský rok 2022/2023
Počet dní/nocí: 1 deň/0 nocí
Počet osôb: 32 (30 žiakov + 2 učitelia)
1. deň: odchod z Nr, Zubria obora - zvernica / Hosťovce a späť do Nr
Predpokladaný počet km: 100 km
</t>
    </r>
    <r>
      <rPr>
        <b/>
        <sz val="12"/>
        <rFont val="Calibri"/>
        <family val="2"/>
        <charset val="238"/>
        <scheme val="minor"/>
      </rPr>
      <t xml:space="preserve">
Cena za balík zahŕňa:</t>
    </r>
    <r>
      <rPr>
        <sz val="12"/>
        <rFont val="Calibri"/>
        <family val="2"/>
        <charset val="238"/>
        <scheme val="minor"/>
      </rPr>
      <t xml:space="preserve">
1. Cena za dopravu ( 1 autobus) ................€. Nepravidelná autobusová doprava ( Nitra - zubria obora Hosťovce - Nitra): min. počet miest na sedenie: 32 ( 30 žiakov + 2 učitelia), minimálne technické požiadavky na autobus: klimatizácia, bezpečnostné pásy, zásuvka na dobíjanie mobilných telefónov, autobus nie starší ako 10 rokov. Vodič je dispozícii počas celého trvania exkurzie. V cene prestoje, príp. poplatky za parkovanie.                                                                                                                                                                              2. Jednotková cena za vstupné na osobu................€ x 32 osôb =   ................€.</t>
    </r>
    <r>
      <rPr>
        <sz val="12"/>
        <color theme="1"/>
        <rFont val="Calibri"/>
        <family val="2"/>
        <charset val="238"/>
        <scheme val="minor"/>
      </rPr>
      <t>Vstupné pre 30 žiakov + 2 učitelia= 32 osôb - Zubria Obora</t>
    </r>
  </si>
  <si>
    <r>
      <rPr>
        <b/>
        <sz val="12"/>
        <rFont val="Calibri"/>
        <family val="2"/>
        <charset val="238"/>
        <scheme val="minor"/>
      </rPr>
      <t>3. Geografická exkurzia 3 (Topoľčiansky zámok a Národný žrebčín)</t>
    </r>
    <r>
      <rPr>
        <sz val="12"/>
        <rFont val="Calibri"/>
        <family val="2"/>
        <charset val="238"/>
        <scheme val="minor"/>
      </rPr>
      <t xml:space="preserve">
Orientačný termín: školský rok 2022/2023
Počet dní/nocí: 1 deň/0 nocí
Počet osôb: 32 (30 žiakov + 2 učitelia)
1. deň: odchod z Nr, Topoľčianky a späť do Nr
Predpokladaný počet km: 100 km
</t>
    </r>
    <r>
      <rPr>
        <b/>
        <sz val="12"/>
        <rFont val="Calibri"/>
        <family val="2"/>
        <charset val="238"/>
        <scheme val="minor"/>
      </rPr>
      <t>Cena za balík zahŕňa:</t>
    </r>
    <r>
      <rPr>
        <sz val="12"/>
        <rFont val="Calibri"/>
        <family val="2"/>
        <charset val="238"/>
        <scheme val="minor"/>
      </rPr>
      <t xml:space="preserve">
1. Cena za dopravu ( 1 autobus) ................€. Nepravidelná autobusová doprava ( Nitra - Topoľčianky - Nitra): min. počet miest na sedenie: 32( 30 žiakov + 2 učitelia), minimálne technické požiadavky na autobus: klimatizácia, bezpečnostné pásy, zásuvka na dobíjanie mobilných telefónov, autobus nie starší ako 10 rokov. Vodič je dispozícii počas celého trvania exkurzie. V cene prestoje, príp. poplatky za parkovanie.
2. Jednotková cena za vstupné na osobu................€ x 32 osôb =   ................€. Vstupné pre 30 žiakov + 2 učitelia=32 osôb (min. pre jedného umožnenie foto-video počas prehliadky, v cene sprievodcovské služby): Zámok Topoľčianky, Národný žrebčín.
</t>
    </r>
  </si>
  <si>
    <r>
      <rPr>
        <b/>
        <sz val="12"/>
        <rFont val="Calibri"/>
        <family val="2"/>
        <charset val="238"/>
        <scheme val="minor"/>
      </rPr>
      <t>4.  Geografická exkurzia 4 (Apponyiovská knižnica a Apponyiho poľovnícke múzeum)</t>
    </r>
    <r>
      <rPr>
        <sz val="12"/>
        <rFont val="Calibri"/>
        <family val="2"/>
        <charset val="238"/>
        <scheme val="minor"/>
      </rPr>
      <t xml:space="preserve">
Orientačný termín: školský rok 2022/2023
Počet dní/nocí: 1 deň/0 nocí
Počet osôb: 32 (30 žiakov + 2 učitelia)
1. deň: odchod z Nr, Oponice a späť do Nr
Predpokladaný počet km: 60 km
</t>
    </r>
    <r>
      <rPr>
        <b/>
        <sz val="12"/>
        <rFont val="Calibri"/>
        <family val="2"/>
        <charset val="238"/>
        <scheme val="minor"/>
      </rPr>
      <t>Cena za balík zahŕňa:</t>
    </r>
    <r>
      <rPr>
        <sz val="12"/>
        <rFont val="Calibri"/>
        <family val="2"/>
        <charset val="238"/>
        <scheme val="minor"/>
      </rPr>
      <t xml:space="preserve">
1. Cena za dopravu ( 1 autobus) ................€. Nepravidelná autobusová doprava ( Nitra - Oponice - Nitra): min. počet miest na sedenie: 32 ( 30 žiakov + 2 učitelia), minimálne technické požiadavky na autobus: klimatizácia, bezpečnostné pásy, zásuvka na dobíjanie mobilných telefónov, autobus nie starší ako 10 rokov. Vodič je dispozícii počas celého trvania exkurzie. V cene prestoje, príp. poplatky za parkovanie.
2. Jednotková cena za vstupné na osobu................€ x 32 osôb =   ................€. Vstupné pre 30 žiakov + 2 učitelia=32 osôb (min. pre jedného umožnenie foto-video počas prehliadky, v cene sprievodcovské služby): Apponyiovská knižnica, Apponyiho poľovnícke múzeum.
</t>
    </r>
  </si>
  <si>
    <r>
      <rPr>
        <b/>
        <sz val="12"/>
        <rFont val="Calibri"/>
        <family val="2"/>
        <charset val="238"/>
        <scheme val="minor"/>
      </rPr>
      <t xml:space="preserve">1. Exkurzia „Korunovačná Bratislava" (Bratislavský hrad, katedrála sv. Martina, hrad Devín)
Orientačný termín: </t>
    </r>
    <r>
      <rPr>
        <sz val="12"/>
        <rFont val="Calibri"/>
        <family val="2"/>
        <charset val="238"/>
        <scheme val="minor"/>
      </rPr>
      <t xml:space="preserve">1. exkurzia október - november 2022, 2. exkurzia október 2023, 3. exkurzia október 2023
Počet dní/nocí: 1 deň/0 nocí
Počet osôb: 38 (36  žiakov + 2 učitelia)
1. deň: odchod z Nr, príchod Bratislava hrad - Bratislava staré mesto - hrad Devín a späť do Nr
Predpokladaný počet km: 250 km
</t>
    </r>
    <r>
      <rPr>
        <b/>
        <sz val="12"/>
        <rFont val="Calibri"/>
        <family val="2"/>
        <charset val="238"/>
        <scheme val="minor"/>
      </rPr>
      <t>Cena za balík zahŕňa:</t>
    </r>
    <r>
      <rPr>
        <sz val="12"/>
        <rFont val="Calibri"/>
        <family val="2"/>
        <charset val="238"/>
        <scheme val="minor"/>
      </rPr>
      <t xml:space="preserve">
1. Cena za dopravu ( 1 autobus) ................€.  Nepravidelná autobusová doprava ( Nitra – Bratislava – Nitra): min. počet miest na sedenie: 38 (36 žiakov + 2 učitelia), minimálne technické požiadavky na autobus: toaleta, televízia, klimatizácia, bezpečnostné pásy, zásuvka na dobíjanie mobilných telefónov, autobus nie starší ako 10 rokov. Vodič je dispozícii počas celého trvania exkurzie. V cene prestoje, príp. poplatky za parkovanie.      
2. Jednotková cena za vstupné na osobu................€ x 38 osôb =   ................€. Vstupné pre 36 žiakov + 2 učitelia =38 osôb (min. pre jedného umožnenie foto-video počas prehliadky, v cene sprievodcovské služby): Bratislavský hrad, Katedrála sv. Martina, Hrad Devín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Jednotková cena za stravu na osobu ................€ x 38 osôb =   ................€. K</t>
    </r>
    <r>
      <rPr>
        <sz val="12"/>
        <color theme="1"/>
        <rFont val="Calibri"/>
        <family val="2"/>
        <charset val="238"/>
        <scheme val="minor"/>
      </rPr>
      <t>omplexné občerstvenie pre 38 osôb ( napr. balíček na cestu + obed)</t>
    </r>
  </si>
  <si>
    <r>
      <rPr>
        <b/>
        <sz val="12"/>
        <rFont val="Calibri"/>
        <family val="2"/>
        <charset val="238"/>
        <scheme val="minor"/>
      </rPr>
      <t>1. Exkurzia Matematika (Sklársky skanzen)</t>
    </r>
    <r>
      <rPr>
        <sz val="12"/>
        <rFont val="Calibri"/>
        <family val="2"/>
        <charset val="238"/>
        <scheme val="minor"/>
      </rPr>
      <t xml:space="preserve">
Orientačný termín: 1. exkurzia apríl-máj 2023, 2. exkurzia máj - jún 2023, 3. exkurzia október 2023
Počet dní/nocí: 1 deň/0 nocí
Počet osôb: 27 (25 žiakov + 2 učitelia)
1. deň: odchod z Nr, príchod sklársky skanzen, späť do Nr
Predpokladaný počet km: 200 km
</t>
    </r>
    <r>
      <rPr>
        <b/>
        <sz val="12"/>
        <rFont val="Calibri"/>
        <family val="2"/>
        <charset val="238"/>
        <scheme val="minor"/>
      </rPr>
      <t xml:space="preserve">
Cena za balík zahŕňa:</t>
    </r>
    <r>
      <rPr>
        <sz val="12"/>
        <rFont val="Calibri"/>
        <family val="2"/>
        <charset val="238"/>
        <scheme val="minor"/>
      </rPr>
      <t xml:space="preserve">
1. Cena za dopravu ( 1 autobus) ................€. Nepravidelná autobusová doprava ( Nitra - Vlašská Belá - Nitra): min. počet miest na sedenie: 27 ( 25 detí + 2 dospelí), minimálne technické požiadavky na autobus: toaleta, televízia, klimatizácia, bezpečnostné pásy, zásuvka na dobíjanie mobilných telefónov, autobus nie starší ako 10 rokov. Vodič je dispozícii počas celého trvania exkurzie. V cene prestoje, príp. poplatky za parkovanie.  
2. Jednotková cena za vstupné na osobu................€ x 27 osôb =   ................€.Vstupné pre 25 žiakov + 2 učitelia =27 osôb (min. pre jedného umožnenie foto-video počas prehliadky, v cene sprievodcovské služby): „Sklársky skanzen" 
</t>
    </r>
  </si>
  <si>
    <r>
      <rPr>
        <b/>
        <sz val="12"/>
        <rFont val="Calibri"/>
        <family val="2"/>
        <charset val="238"/>
        <scheme val="minor"/>
      </rPr>
      <t>1. Odborná exkurzia „Prírodné vedy 1“ (jaskyňa Driny)</t>
    </r>
    <r>
      <rPr>
        <sz val="12"/>
        <rFont val="Calibri"/>
        <family val="2"/>
        <charset val="238"/>
        <scheme val="minor"/>
      </rPr>
      <t xml:space="preserve">
Orientačný termín: 1. exkurzia apríl-máj 2023, 2. exkurzia september 2023, 3. exkurzia október 2023
Počet dní/nocí: 1 deň/0 nocí
Počet osôb: 45 (43  žiakov + 2 učitelia)
1. deň: odchod z Nr - Smolenice - Driny a späť do Nr
Predpokladaný počet km: 150 km
</t>
    </r>
    <r>
      <rPr>
        <b/>
        <sz val="12"/>
        <rFont val="Calibri"/>
        <family val="2"/>
        <charset val="238"/>
        <scheme val="minor"/>
      </rPr>
      <t xml:space="preserve">
Cena za balík zahŕňa:</t>
    </r>
    <r>
      <rPr>
        <sz val="12"/>
        <rFont val="Calibri"/>
        <family val="2"/>
        <charset val="238"/>
        <scheme val="minor"/>
      </rPr>
      <t xml:space="preserve">
1. Cena za dopravu ( 1 autobus) ................€. Nepravidelná autobusová doprava ( Nitra – Driny, Smolenice – Nitra): min. počet miest na sedenie: 45 (43 detí + 2 dospelí), minimálne technické požiadavky na autobus: toaleta, televízia, klimatizácia, bezpečnostné pásy, zásuvka na dobíjanie mobilných telefónov, autobus nie starší ako 10 rokov. Vodič je dispozícii počas celého trvania exkurzie. V cene prestoje, príp. poplatky za parkovanie.      
2. Jednotková cena za vstupné na osobu................€ x 45 osôb =   ................€.Vstupné pre 43 žiakov + 2 učitelia = 45 osôb (min. pre jedného umožnenie foto-video počas prehliadky, v cene sprievodcovské služby): jaskyňa Driny</t>
    </r>
  </si>
  <si>
    <r>
      <rPr>
        <b/>
        <sz val="12"/>
        <rFont val="Calibri"/>
        <family val="2"/>
        <charset val="238"/>
        <scheme val="minor"/>
      </rPr>
      <t>1. Odborná návšteva „Virtuálna realita a jej využitie v praxi" (návšteva spoločnosti zaoberajúcou sa virtuálnom realitou Pixel Federation)</t>
    </r>
    <r>
      <rPr>
        <sz val="12"/>
        <rFont val="Calibri"/>
        <family val="2"/>
        <charset val="238"/>
        <scheme val="minor"/>
      </rPr>
      <t xml:space="preserve">
Orientačný termín: 1. školský rok 2022/23 - podľa možností firmy Pixel,</t>
    </r>
    <r>
      <rPr>
        <b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2. školský rok 2022/23 - podľa možností firmy Pixel</t>
    </r>
    <r>
      <rPr>
        <b/>
        <sz val="12"/>
        <rFont val="Calibri"/>
        <family val="2"/>
        <charset val="238"/>
        <scheme val="minor"/>
      </rPr>
      <t xml:space="preserve">, </t>
    </r>
    <r>
      <rPr>
        <sz val="12"/>
        <rFont val="Calibri"/>
        <family val="2"/>
        <charset val="238"/>
        <scheme val="minor"/>
      </rPr>
      <t xml:space="preserve">3.  septemner - november 2023- podľa možností firmy Pixel
Počet dní/nocí: 1 deň/0 nocí
Počet osôb: </t>
    </r>
    <r>
      <rPr>
        <sz val="12"/>
        <color theme="1"/>
        <rFont val="Calibri"/>
        <family val="2"/>
        <charset val="238"/>
        <scheme val="minor"/>
      </rPr>
      <t>40</t>
    </r>
    <r>
      <rPr>
        <sz val="12"/>
        <rFont val="Calibri"/>
        <family val="2"/>
        <charset val="238"/>
        <scheme val="minor"/>
      </rPr>
      <t xml:space="preserve"> (38 žiakov + 2 učitelia)
1. deň: odchod z Nr, Bratislava - Pixel Federation, odchod späť do Nr
Predpokladaný počet km: 200 km
</t>
    </r>
    <r>
      <rPr>
        <b/>
        <sz val="12"/>
        <rFont val="Calibri"/>
        <family val="2"/>
        <charset val="238"/>
        <scheme val="minor"/>
      </rPr>
      <t xml:space="preserve">
Cena za balík zahŕňa:</t>
    </r>
    <r>
      <rPr>
        <sz val="12"/>
        <rFont val="Calibri"/>
        <family val="2"/>
        <charset val="238"/>
        <scheme val="minor"/>
      </rPr>
      <t xml:space="preserve">
1. Cena za dopravu ( 1 autobus) ................€. Nepravidelná autobusová doprava ( Nitra - Bratislava - Nitra): min. počet miest na sedenie: </t>
    </r>
    <r>
      <rPr>
        <sz val="12"/>
        <color theme="1"/>
        <rFont val="Calibri"/>
        <family val="2"/>
        <charset val="238"/>
        <scheme val="minor"/>
      </rPr>
      <t>40</t>
    </r>
    <r>
      <rPr>
        <sz val="12"/>
        <rFont val="Calibri"/>
        <family val="2"/>
        <charset val="238"/>
        <scheme val="minor"/>
      </rPr>
      <t xml:space="preserve"> ( 38 detí + 2 dospelí), minimálne technické požiadavky na autobus: toaleta, televízia, klimatizácia, bezpečnostné pásy, zásuvka na dobíjanie mobilných telefónov, autobus nie starší ako 10 rokov. Vodič je dispozícii počas celého trvania exkurzie. V cene prestoje, príp. poplatky za parkovanie.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</si>
</sst>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17">
    <xf numFmtId="0" fontId="0" fillId="0" borderId="0" xfId="0"/>
    <xf numFmtId="0" fontId="0" fillId="0" borderId="0" xfId="0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7" xfId="0" applyBorder="1" applyAlignment="1">
      <alignment vertical="center"/>
    </xf>
    <xf numFmtId="164" fontId="0" fillId="0" borderId="18" xfId="0" applyNumberFormat="1" applyBorder="1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 applyProtection="1">
      <protection locked="0"/>
    </xf>
    <xf numFmtId="4" fontId="6" fillId="0" borderId="3" xfId="0" applyNumberFormat="1" applyFont="1" applyBorder="1" applyAlignment="1" applyProtection="1">
      <alignment horizontal="center" vertical="center"/>
      <protection locked="0"/>
    </xf>
    <xf numFmtId="4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top" wrapText="1"/>
      <protection locked="0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4" fontId="6" fillId="0" borderId="2" xfId="0" applyNumberFormat="1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left" vertical="top" wrapText="1"/>
      <protection locked="0"/>
    </xf>
    <xf numFmtId="0" fontId="0" fillId="0" borderId="0" xfId="0" applyBorder="1" applyProtection="1">
      <protection locked="0"/>
    </xf>
    <xf numFmtId="0" fontId="7" fillId="0" borderId="2" xfId="0" applyFont="1" applyBorder="1" applyAlignment="1" applyProtection="1">
      <alignment horizontal="left" vertical="top" wrapText="1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7" fillId="0" borderId="2" xfId="0" applyFont="1" applyFill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6" fillId="0" borderId="3" xfId="0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" fontId="6" fillId="4" borderId="7" xfId="0" applyNumberFormat="1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vertical="center" wrapText="1"/>
    </xf>
    <xf numFmtId="0" fontId="7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3" fontId="7" fillId="0" borderId="1" xfId="0" applyNumberFormat="1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3" fontId="7" fillId="0" borderId="3" xfId="0" applyNumberFormat="1" applyFont="1" applyBorder="1" applyAlignment="1" applyProtection="1">
      <alignment horizontal="center" vertical="center"/>
    </xf>
    <xf numFmtId="0" fontId="0" fillId="0" borderId="0" xfId="0" applyFont="1" applyBorder="1" applyProtection="1">
      <protection locked="0"/>
    </xf>
    <xf numFmtId="0" fontId="0" fillId="0" borderId="0" xfId="0" applyFont="1" applyProtection="1">
      <protection locked="0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/>
    </xf>
    <xf numFmtId="0" fontId="0" fillId="0" borderId="0" xfId="0" applyAlignment="1"/>
    <xf numFmtId="0" fontId="0" fillId="0" borderId="0" xfId="0" applyBorder="1" applyAlignment="1">
      <alignment vertical="center"/>
    </xf>
    <xf numFmtId="164" fontId="0" fillId="0" borderId="0" xfId="0" applyNumberFormat="1" applyBorder="1"/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164" fontId="0" fillId="0" borderId="17" xfId="0" applyNumberFormat="1" applyBorder="1"/>
    <xf numFmtId="164" fontId="0" fillId="0" borderId="4" xfId="0" applyNumberFormat="1" applyBorder="1"/>
    <xf numFmtId="0" fontId="0" fillId="0" borderId="27" xfId="0" applyBorder="1" applyAlignment="1">
      <alignment vertical="center"/>
    </xf>
    <xf numFmtId="164" fontId="0" fillId="0" borderId="27" xfId="0" applyNumberFormat="1" applyBorder="1"/>
    <xf numFmtId="164" fontId="0" fillId="0" borderId="28" xfId="0" applyNumberFormat="1" applyBorder="1"/>
    <xf numFmtId="0" fontId="1" fillId="2" borderId="11" xfId="0" applyFont="1" applyFill="1" applyBorder="1" applyAlignment="1">
      <alignment horizontal="center" vertical="center" wrapText="1"/>
    </xf>
    <xf numFmtId="164" fontId="0" fillId="0" borderId="2" xfId="0" applyNumberFormat="1" applyBorder="1"/>
    <xf numFmtId="164" fontId="0" fillId="0" borderId="12" xfId="0" applyNumberFormat="1" applyBorder="1"/>
    <xf numFmtId="164" fontId="0" fillId="2" borderId="7" xfId="0" applyNumberFormat="1" applyFill="1" applyBorder="1"/>
    <xf numFmtId="164" fontId="0" fillId="2" borderId="9" xfId="0" applyNumberFormat="1" applyFill="1" applyBorder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6" fillId="4" borderId="8" xfId="0" applyFont="1" applyFill="1" applyBorder="1" applyAlignment="1" applyProtection="1">
      <alignment horizontal="center" vertical="center" wrapText="1"/>
    </xf>
    <xf numFmtId="0" fontId="6" fillId="4" borderId="5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6" fillId="4" borderId="19" xfId="0" applyFont="1" applyFill="1" applyBorder="1" applyAlignment="1" applyProtection="1">
      <alignment horizontal="center" vertical="center" wrapText="1"/>
    </xf>
    <xf numFmtId="0" fontId="6" fillId="4" borderId="20" xfId="0" applyFont="1" applyFill="1" applyBorder="1" applyAlignment="1" applyProtection="1">
      <alignment horizontal="center" vertical="center" wrapText="1"/>
    </xf>
    <xf numFmtId="0" fontId="6" fillId="4" borderId="21" xfId="0" applyFont="1" applyFill="1" applyBorder="1" applyAlignment="1" applyProtection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13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054567D9-0215-4FD2-9933-569EB683CE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3F48D-7580-434A-80FC-41CFC3D9BCC1}">
  <sheetPr>
    <pageSetUpPr fitToPage="1"/>
  </sheetPr>
  <dimension ref="B1:N46"/>
  <sheetViews>
    <sheetView zoomScale="70" zoomScaleNormal="70" zoomScaleSheetLayoutView="90" workbookViewId="0">
      <selection activeCell="D18" sqref="D18"/>
    </sheetView>
  </sheetViews>
  <sheetFormatPr defaultRowHeight="14.4" x14ac:dyDescent="0.3"/>
  <cols>
    <col min="1" max="1" width="3.6640625" customWidth="1"/>
    <col min="2" max="2" width="10.6640625" customWidth="1"/>
    <col min="3" max="3" width="38.88671875" customWidth="1"/>
    <col min="4" max="4" width="59" customWidth="1"/>
    <col min="5" max="5" width="22.6640625" customWidth="1"/>
    <col min="6" max="6" width="21.44140625" customWidth="1"/>
  </cols>
  <sheetData>
    <row r="1" spans="2:6" x14ac:dyDescent="0.3">
      <c r="B1" t="s">
        <v>25</v>
      </c>
    </row>
    <row r="2" spans="2:6" x14ac:dyDescent="0.3">
      <c r="B2" s="90" t="s">
        <v>31</v>
      </c>
      <c r="C2" s="90"/>
      <c r="D2" s="90"/>
      <c r="E2" s="90"/>
      <c r="F2" s="90"/>
    </row>
    <row r="3" spans="2:6" x14ac:dyDescent="0.3">
      <c r="B3" s="3"/>
      <c r="C3" s="10"/>
      <c r="D3" s="3"/>
      <c r="E3" s="3"/>
    </row>
    <row r="4" spans="2:6" x14ac:dyDescent="0.3">
      <c r="B4" s="53" t="s">
        <v>69</v>
      </c>
      <c r="C4" s="53"/>
      <c r="D4" s="53"/>
      <c r="E4" s="53"/>
      <c r="F4" s="53"/>
    </row>
    <row r="5" spans="2:6" x14ac:dyDescent="0.3">
      <c r="B5" s="53" t="s">
        <v>26</v>
      </c>
      <c r="C5" s="53"/>
      <c r="D5" s="53"/>
      <c r="E5" s="53"/>
    </row>
    <row r="6" spans="2:6" ht="15" thickBot="1" x14ac:dyDescent="0.35"/>
    <row r="7" spans="2:6" ht="42.6" customHeight="1" thickBot="1" x14ac:dyDescent="0.35">
      <c r="B7" s="75" t="s">
        <v>62</v>
      </c>
      <c r="C7" s="76"/>
      <c r="D7" s="64" t="s">
        <v>27</v>
      </c>
      <c r="E7" s="64" t="s">
        <v>6</v>
      </c>
      <c r="F7" s="64" t="s">
        <v>29</v>
      </c>
    </row>
    <row r="8" spans="2:6" ht="31.95" customHeight="1" x14ac:dyDescent="0.3">
      <c r="B8" s="95">
        <v>1</v>
      </c>
      <c r="C8" s="91" t="s">
        <v>57</v>
      </c>
      <c r="D8" s="4" t="s">
        <v>47</v>
      </c>
      <c r="E8" s="59">
        <f>'Viacdňové exkurzie'!G8</f>
        <v>0</v>
      </c>
      <c r="F8" s="5">
        <f>'Viacdňové exkurzie'!H8</f>
        <v>0</v>
      </c>
    </row>
    <row r="9" spans="2:6" ht="31.95" customHeight="1" x14ac:dyDescent="0.3">
      <c r="B9" s="96"/>
      <c r="C9" s="92"/>
      <c r="D9" s="57" t="s">
        <v>49</v>
      </c>
      <c r="E9" s="58">
        <f>'Viacdňové exkurzie'!G11</f>
        <v>0</v>
      </c>
      <c r="F9" s="60">
        <f>'Viacdňové exkurzie'!H11</f>
        <v>0</v>
      </c>
    </row>
    <row r="10" spans="2:6" ht="31.95" customHeight="1" x14ac:dyDescent="0.3">
      <c r="B10" s="96"/>
      <c r="C10" s="92"/>
      <c r="D10" s="57" t="s">
        <v>32</v>
      </c>
      <c r="E10" s="58">
        <f>'Viacdňové exkurzie'!G15</f>
        <v>0</v>
      </c>
      <c r="F10" s="60">
        <f>'Viacdňové exkurzie'!H15</f>
        <v>0</v>
      </c>
    </row>
    <row r="11" spans="2:6" ht="31.95" customHeight="1" x14ac:dyDescent="0.3">
      <c r="B11" s="96"/>
      <c r="C11" s="92"/>
      <c r="D11" s="57" t="s">
        <v>33</v>
      </c>
      <c r="E11" s="58">
        <f>'Viacdňové exkurzie'!G18</f>
        <v>0</v>
      </c>
      <c r="F11" s="60">
        <f>'Viacdňové exkurzie'!H18</f>
        <v>0</v>
      </c>
    </row>
    <row r="12" spans="2:6" ht="31.95" customHeight="1" x14ac:dyDescent="0.3">
      <c r="B12" s="97"/>
      <c r="C12" s="93"/>
      <c r="D12" s="56" t="s">
        <v>53</v>
      </c>
      <c r="E12" s="65">
        <f>'Viacdňové exkurzie'!G23</f>
        <v>0</v>
      </c>
      <c r="F12" s="66">
        <f>'Viacdňové exkurzie'!H23</f>
        <v>0</v>
      </c>
    </row>
    <row r="13" spans="2:6" ht="31.95" customHeight="1" thickBot="1" x14ac:dyDescent="0.35">
      <c r="B13" s="98"/>
      <c r="C13" s="94"/>
      <c r="D13" s="61" t="s">
        <v>54</v>
      </c>
      <c r="E13" s="62">
        <f>'Viacdňové exkurzie'!G27</f>
        <v>0</v>
      </c>
      <c r="F13" s="63">
        <f>'Viacdňové exkurzie'!H27</f>
        <v>0</v>
      </c>
    </row>
    <row r="14" spans="2:6" ht="31.95" customHeight="1" thickBot="1" x14ac:dyDescent="0.35">
      <c r="B14" s="77" t="s">
        <v>60</v>
      </c>
      <c r="C14" s="78"/>
      <c r="D14" s="79"/>
      <c r="E14" s="67">
        <f>SUM(E8:E13)</f>
        <v>0</v>
      </c>
      <c r="F14" s="68">
        <f>SUM(F8:F13)</f>
        <v>0</v>
      </c>
    </row>
    <row r="15" spans="2:6" ht="31.95" customHeight="1" thickBot="1" x14ac:dyDescent="0.35">
      <c r="B15" s="1"/>
      <c r="C15" s="1"/>
      <c r="D15" s="54"/>
      <c r="E15" s="55"/>
      <c r="F15" s="55"/>
    </row>
    <row r="16" spans="2:6" ht="31.95" customHeight="1" thickBot="1" x14ac:dyDescent="0.35">
      <c r="B16" s="75" t="s">
        <v>62</v>
      </c>
      <c r="C16" s="76"/>
      <c r="D16" s="2" t="s">
        <v>27</v>
      </c>
      <c r="E16" s="2" t="s">
        <v>6</v>
      </c>
      <c r="F16" s="2" t="s">
        <v>29</v>
      </c>
    </row>
    <row r="17" spans="2:14" ht="31.95" customHeight="1" x14ac:dyDescent="0.3">
      <c r="B17" s="95">
        <v>2</v>
      </c>
      <c r="C17" s="91" t="s">
        <v>58</v>
      </c>
      <c r="D17" s="4" t="s">
        <v>35</v>
      </c>
      <c r="E17" s="59">
        <f>'1dňové exkurzie'!G8</f>
        <v>0</v>
      </c>
      <c r="F17" s="5">
        <f>'1dňové exkurzie'!H8</f>
        <v>0</v>
      </c>
    </row>
    <row r="18" spans="2:14" ht="31.95" customHeight="1" x14ac:dyDescent="0.3">
      <c r="B18" s="96"/>
      <c r="C18" s="92"/>
      <c r="D18" s="57" t="s">
        <v>37</v>
      </c>
      <c r="E18" s="58">
        <f>+'1dňové exkurzie'!G11</f>
        <v>0</v>
      </c>
      <c r="F18" s="60">
        <f>+'1dňové exkurzie'!H11</f>
        <v>0</v>
      </c>
    </row>
    <row r="19" spans="2:14" ht="31.95" customHeight="1" x14ac:dyDescent="0.3">
      <c r="B19" s="96"/>
      <c r="C19" s="92"/>
      <c r="D19" s="57" t="s">
        <v>39</v>
      </c>
      <c r="E19" s="58">
        <f>+'1dňové exkurzie'!G14</f>
        <v>0</v>
      </c>
      <c r="F19" s="60">
        <f>+'1dňové exkurzie'!H14</f>
        <v>0</v>
      </c>
    </row>
    <row r="20" spans="2:14" ht="31.95" customHeight="1" x14ac:dyDescent="0.3">
      <c r="B20" s="96"/>
      <c r="C20" s="92"/>
      <c r="D20" s="57" t="s">
        <v>40</v>
      </c>
      <c r="E20" s="58">
        <f>+'1dňové exkurzie'!G17</f>
        <v>0</v>
      </c>
      <c r="F20" s="60">
        <f>+'1dňové exkurzie'!H17</f>
        <v>0</v>
      </c>
    </row>
    <row r="21" spans="2:14" ht="31.95" customHeight="1" thickBot="1" x14ac:dyDescent="0.35">
      <c r="B21" s="98"/>
      <c r="C21" s="94"/>
      <c r="D21" s="61" t="s">
        <v>59</v>
      </c>
      <c r="E21" s="62">
        <f>+'1dňové exkurzie'!G20</f>
        <v>0</v>
      </c>
      <c r="F21" s="63">
        <f>+'1dňové exkurzie'!H20</f>
        <v>0</v>
      </c>
    </row>
    <row r="22" spans="2:14" ht="31.95" customHeight="1" thickBot="1" x14ac:dyDescent="0.35">
      <c r="B22" s="77" t="s">
        <v>61</v>
      </c>
      <c r="C22" s="78"/>
      <c r="D22" s="79"/>
      <c r="E22" s="67">
        <f>SUM(E17:E21)</f>
        <v>0</v>
      </c>
      <c r="F22" s="68">
        <f>SUM(F17:F21)</f>
        <v>0</v>
      </c>
    </row>
    <row r="23" spans="2:14" ht="15" thickBot="1" x14ac:dyDescent="0.35"/>
    <row r="24" spans="2:14" ht="22.2" customHeight="1" thickBot="1" x14ac:dyDescent="0.35">
      <c r="B24" s="87" t="s">
        <v>6</v>
      </c>
      <c r="C24" s="88"/>
      <c r="D24" s="89"/>
      <c r="E24" s="80">
        <f>E22+E14</f>
        <v>0</v>
      </c>
      <c r="F24" s="81"/>
    </row>
    <row r="25" spans="2:14" ht="24.6" customHeight="1" thickBot="1" x14ac:dyDescent="0.35">
      <c r="B25" s="87" t="s">
        <v>28</v>
      </c>
      <c r="C25" s="88"/>
      <c r="D25" s="89"/>
      <c r="E25" s="82">
        <f>E26-E24</f>
        <v>0</v>
      </c>
      <c r="F25" s="83"/>
    </row>
    <row r="26" spans="2:14" ht="23.4" customHeight="1" thickBot="1" x14ac:dyDescent="0.35">
      <c r="B26" s="84" t="s">
        <v>29</v>
      </c>
      <c r="C26" s="85"/>
      <c r="D26" s="86"/>
      <c r="E26" s="72">
        <f>F14+F22</f>
        <v>0</v>
      </c>
      <c r="F26" s="73"/>
    </row>
    <row r="28" spans="2:14" ht="44.4" customHeight="1" x14ac:dyDescent="0.3">
      <c r="B28" s="74" t="s">
        <v>30</v>
      </c>
      <c r="C28" s="74"/>
      <c r="D28" s="74"/>
      <c r="E28" s="74"/>
      <c r="F28" s="74"/>
    </row>
    <row r="29" spans="2:14" ht="24" customHeight="1" x14ac:dyDescent="0.3">
      <c r="B29" s="74" t="s">
        <v>63</v>
      </c>
      <c r="C29" s="74"/>
      <c r="D29" s="74"/>
      <c r="E29" s="74"/>
      <c r="F29" s="74"/>
    </row>
    <row r="30" spans="2:14" x14ac:dyDescent="0.3"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</row>
    <row r="31" spans="2:14" x14ac:dyDescent="0.3">
      <c r="B31" s="70" t="s">
        <v>64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</row>
    <row r="32" spans="2:14" x14ac:dyDescent="0.3">
      <c r="B32" s="69"/>
      <c r="C32" s="69"/>
      <c r="D32" s="69"/>
      <c r="E32" s="69"/>
      <c r="F32" s="69"/>
      <c r="G32" s="69"/>
      <c r="H32" s="69"/>
    </row>
    <row r="33" spans="2:8" x14ac:dyDescent="0.3">
      <c r="B33" s="69"/>
      <c r="C33" s="69"/>
      <c r="D33" s="71"/>
      <c r="E33" s="69"/>
      <c r="F33" s="69"/>
      <c r="G33" s="69"/>
      <c r="H33" s="69"/>
    </row>
    <row r="34" spans="2:8" ht="11.4" customHeight="1" x14ac:dyDescent="0.3">
      <c r="B34" s="69"/>
      <c r="C34" s="69"/>
      <c r="E34" s="71" t="s">
        <v>65</v>
      </c>
      <c r="F34" s="69"/>
      <c r="G34" s="69"/>
      <c r="H34" s="69"/>
    </row>
    <row r="35" spans="2:8" ht="11.4" customHeight="1" x14ac:dyDescent="0.3">
      <c r="B35" s="69"/>
      <c r="C35" s="69"/>
      <c r="E35" s="71" t="s">
        <v>66</v>
      </c>
      <c r="F35" s="69"/>
      <c r="G35" s="69"/>
    </row>
    <row r="44" spans="2:8" x14ac:dyDescent="0.3">
      <c r="E44" s="6"/>
    </row>
    <row r="45" spans="2:8" x14ac:dyDescent="0.3">
      <c r="B45" s="6"/>
      <c r="C45" s="6"/>
      <c r="D45" s="6"/>
    </row>
    <row r="46" spans="2:8" x14ac:dyDescent="0.3">
      <c r="B46" s="7"/>
      <c r="C46" s="7"/>
      <c r="D46" s="8"/>
      <c r="E46" s="9"/>
    </row>
  </sheetData>
  <mergeCells count="17">
    <mergeCell ref="B2:F2"/>
    <mergeCell ref="C8:C13"/>
    <mergeCell ref="B8:B13"/>
    <mergeCell ref="C17:C21"/>
    <mergeCell ref="B17:B21"/>
    <mergeCell ref="B14:D14"/>
    <mergeCell ref="E26:F26"/>
    <mergeCell ref="B28:F28"/>
    <mergeCell ref="B29:F29"/>
    <mergeCell ref="B7:C7"/>
    <mergeCell ref="B16:C16"/>
    <mergeCell ref="B22:D22"/>
    <mergeCell ref="E24:F24"/>
    <mergeCell ref="E25:F25"/>
    <mergeCell ref="B26:D26"/>
    <mergeCell ref="B24:D24"/>
    <mergeCell ref="B25:D25"/>
  </mergeCells>
  <pageMargins left="0.7" right="0.7" top="0.75" bottom="0.75" header="0.3" footer="0.3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305E2-3E95-416C-8E10-D61291B23274}">
  <dimension ref="B1:I1885"/>
  <sheetViews>
    <sheetView view="pageBreakPreview" topLeftCell="F1" zoomScale="85" zoomScaleNormal="100" zoomScaleSheetLayoutView="85" workbookViewId="0">
      <pane ySplit="2" topLeftCell="A3" activePane="bottomLeft" state="frozen"/>
      <selection pane="bottomLeft" activeCell="I26" sqref="I26"/>
    </sheetView>
  </sheetViews>
  <sheetFormatPr defaultColWidth="8.88671875" defaultRowHeight="14.4" x14ac:dyDescent="0.3"/>
  <cols>
    <col min="1" max="1" width="2.6640625" style="11" customWidth="1"/>
    <col min="2" max="2" width="8.88671875" style="11"/>
    <col min="3" max="3" width="50.33203125" style="11" customWidth="1"/>
    <col min="4" max="4" width="12.88671875" style="11" customWidth="1"/>
    <col min="5" max="8" width="20.6640625" style="24" customWidth="1"/>
    <col min="9" max="9" width="170" style="27" customWidth="1"/>
    <col min="10" max="16384" width="8.88671875" style="11"/>
  </cols>
  <sheetData>
    <row r="1" spans="2:9" ht="70.2" customHeight="1" thickBot="1" x14ac:dyDescent="0.35">
      <c r="B1" s="99" t="s">
        <v>67</v>
      </c>
      <c r="C1" s="100"/>
      <c r="D1" s="100"/>
      <c r="E1" s="100"/>
      <c r="F1" s="100"/>
      <c r="G1" s="100"/>
      <c r="H1" s="100"/>
      <c r="I1" s="101"/>
    </row>
    <row r="2" spans="2:9" ht="55.2" customHeight="1" thickBot="1" x14ac:dyDescent="0.35">
      <c r="B2" s="34" t="s">
        <v>7</v>
      </c>
      <c r="C2" s="34" t="s">
        <v>1</v>
      </c>
      <c r="D2" s="34" t="s">
        <v>2</v>
      </c>
      <c r="E2" s="35" t="s">
        <v>45</v>
      </c>
      <c r="F2" s="35" t="s">
        <v>46</v>
      </c>
      <c r="G2" s="35" t="s">
        <v>6</v>
      </c>
      <c r="H2" s="35" t="s">
        <v>29</v>
      </c>
      <c r="I2" s="36" t="s">
        <v>0</v>
      </c>
    </row>
    <row r="3" spans="2:9" ht="34.950000000000003" customHeight="1" thickBot="1" x14ac:dyDescent="0.35">
      <c r="B3" s="102" t="s">
        <v>47</v>
      </c>
      <c r="C3" s="103"/>
      <c r="D3" s="103"/>
      <c r="E3" s="103"/>
      <c r="F3" s="103"/>
      <c r="G3" s="103"/>
      <c r="H3" s="103"/>
      <c r="I3" s="104"/>
    </row>
    <row r="4" spans="2:9" ht="262.2" customHeight="1" x14ac:dyDescent="0.3">
      <c r="B4" s="37">
        <v>1</v>
      </c>
      <c r="C4" s="28" t="s">
        <v>24</v>
      </c>
      <c r="D4" s="29">
        <v>3</v>
      </c>
      <c r="E4" s="12"/>
      <c r="F4" s="13">
        <f>E4*1.2</f>
        <v>0</v>
      </c>
      <c r="G4" s="13">
        <f>D4*E4</f>
        <v>0</v>
      </c>
      <c r="H4" s="13">
        <f>D4*F4</f>
        <v>0</v>
      </c>
      <c r="I4" s="14" t="s">
        <v>75</v>
      </c>
    </row>
    <row r="5" spans="2:9" ht="237.6" customHeight="1" x14ac:dyDescent="0.3">
      <c r="B5" s="38">
        <v>2</v>
      </c>
      <c r="C5" s="30" t="s">
        <v>3</v>
      </c>
      <c r="D5" s="31">
        <v>3</v>
      </c>
      <c r="E5" s="15"/>
      <c r="F5" s="13">
        <f t="shared" ref="F5:F7" si="0">E5*1.2</f>
        <v>0</v>
      </c>
      <c r="G5" s="13">
        <f t="shared" ref="G5:G7" si="1">D5*E5</f>
        <v>0</v>
      </c>
      <c r="H5" s="13">
        <f t="shared" ref="H5:H7" si="2">D5*F5</f>
        <v>0</v>
      </c>
      <c r="I5" s="16" t="s">
        <v>70</v>
      </c>
    </row>
    <row r="6" spans="2:9" ht="244.2" customHeight="1" x14ac:dyDescent="0.3">
      <c r="B6" s="38">
        <v>3</v>
      </c>
      <c r="C6" s="30" t="s">
        <v>4</v>
      </c>
      <c r="D6" s="31">
        <v>3</v>
      </c>
      <c r="E6" s="15"/>
      <c r="F6" s="13">
        <f t="shared" si="0"/>
        <v>0</v>
      </c>
      <c r="G6" s="13">
        <f t="shared" si="1"/>
        <v>0</v>
      </c>
      <c r="H6" s="13">
        <f t="shared" si="2"/>
        <v>0</v>
      </c>
      <c r="I6" s="16" t="s">
        <v>71</v>
      </c>
    </row>
    <row r="7" spans="2:9" ht="237.6" customHeight="1" thickBot="1" x14ac:dyDescent="0.35">
      <c r="B7" s="39">
        <v>4</v>
      </c>
      <c r="C7" s="32" t="s">
        <v>5</v>
      </c>
      <c r="D7" s="33">
        <v>3</v>
      </c>
      <c r="E7" s="17"/>
      <c r="F7" s="13">
        <f t="shared" si="0"/>
        <v>0</v>
      </c>
      <c r="G7" s="13">
        <f t="shared" si="1"/>
        <v>0</v>
      </c>
      <c r="H7" s="13">
        <f t="shared" si="2"/>
        <v>0</v>
      </c>
      <c r="I7" s="18" t="s">
        <v>72</v>
      </c>
    </row>
    <row r="8" spans="2:9" s="19" customFormat="1" ht="34.950000000000003" customHeight="1" thickBot="1" x14ac:dyDescent="0.35">
      <c r="B8" s="102" t="s">
        <v>48</v>
      </c>
      <c r="C8" s="103"/>
      <c r="D8" s="103"/>
      <c r="E8" s="103"/>
      <c r="F8" s="103"/>
      <c r="G8" s="40">
        <f>SUM(G4:G7)</f>
        <v>0</v>
      </c>
      <c r="H8" s="40">
        <f>SUM(H4:H7)</f>
        <v>0</v>
      </c>
      <c r="I8" s="41"/>
    </row>
    <row r="9" spans="2:9" s="19" customFormat="1" ht="34.950000000000003" customHeight="1" x14ac:dyDescent="0.3">
      <c r="B9" s="105" t="s">
        <v>49</v>
      </c>
      <c r="C9" s="106"/>
      <c r="D9" s="106"/>
      <c r="E9" s="106"/>
      <c r="F9" s="106"/>
      <c r="G9" s="106"/>
      <c r="H9" s="106"/>
      <c r="I9" s="107"/>
    </row>
    <row r="10" spans="2:9" s="19" customFormat="1" ht="278.25" customHeight="1" thickBot="1" x14ac:dyDescent="0.35">
      <c r="B10" s="42">
        <v>1</v>
      </c>
      <c r="C10" s="32" t="s">
        <v>8</v>
      </c>
      <c r="D10" s="33">
        <v>3</v>
      </c>
      <c r="E10" s="17"/>
      <c r="F10" s="13">
        <f>E10*1.2</f>
        <v>0</v>
      </c>
      <c r="G10" s="13">
        <f>D10*E10</f>
        <v>0</v>
      </c>
      <c r="H10" s="13">
        <f>D10*F10</f>
        <v>0</v>
      </c>
      <c r="I10" s="20" t="s">
        <v>73</v>
      </c>
    </row>
    <row r="11" spans="2:9" s="19" customFormat="1" ht="34.950000000000003" customHeight="1" thickBot="1" x14ac:dyDescent="0.35">
      <c r="B11" s="102" t="s">
        <v>50</v>
      </c>
      <c r="C11" s="103"/>
      <c r="D11" s="103"/>
      <c r="E11" s="103"/>
      <c r="F11" s="103"/>
      <c r="G11" s="40">
        <f>SUM(G10)</f>
        <v>0</v>
      </c>
      <c r="H11" s="40">
        <f>SUM(H10)</f>
        <v>0</v>
      </c>
      <c r="I11" s="41"/>
    </row>
    <row r="12" spans="2:9" s="19" customFormat="1" ht="34.950000000000003" customHeight="1" thickBot="1" x14ac:dyDescent="0.35">
      <c r="B12" s="102" t="s">
        <v>32</v>
      </c>
      <c r="C12" s="103"/>
      <c r="D12" s="103"/>
      <c r="E12" s="103"/>
      <c r="F12" s="103"/>
      <c r="G12" s="103"/>
      <c r="H12" s="103"/>
      <c r="I12" s="104"/>
    </row>
    <row r="13" spans="2:9" s="19" customFormat="1" ht="375" customHeight="1" x14ac:dyDescent="0.3">
      <c r="B13" s="43">
        <v>1</v>
      </c>
      <c r="C13" s="29" t="s">
        <v>12</v>
      </c>
      <c r="D13" s="44">
        <v>1</v>
      </c>
      <c r="E13" s="21"/>
      <c r="F13" s="13">
        <f>E13*1.2</f>
        <v>0</v>
      </c>
      <c r="G13" s="13">
        <f>D13*E13</f>
        <v>0</v>
      </c>
      <c r="H13" s="13">
        <f>D13*F13</f>
        <v>0</v>
      </c>
      <c r="I13" s="22" t="s">
        <v>76</v>
      </c>
    </row>
    <row r="14" spans="2:9" s="19" customFormat="1" ht="313.95" customHeight="1" thickBot="1" x14ac:dyDescent="0.35">
      <c r="B14" s="43">
        <v>2</v>
      </c>
      <c r="C14" s="29" t="s">
        <v>13</v>
      </c>
      <c r="D14" s="44">
        <v>1</v>
      </c>
      <c r="E14" s="21"/>
      <c r="F14" s="13">
        <f>E14*1.2</f>
        <v>0</v>
      </c>
      <c r="G14" s="13">
        <f>D14*E14</f>
        <v>0</v>
      </c>
      <c r="H14" s="13">
        <f>D14*F14</f>
        <v>0</v>
      </c>
      <c r="I14" s="22" t="s">
        <v>74</v>
      </c>
    </row>
    <row r="15" spans="2:9" s="19" customFormat="1" ht="34.950000000000003" customHeight="1" thickBot="1" x14ac:dyDescent="0.35">
      <c r="B15" s="102" t="s">
        <v>51</v>
      </c>
      <c r="C15" s="103"/>
      <c r="D15" s="103"/>
      <c r="E15" s="103"/>
      <c r="F15" s="103"/>
      <c r="G15" s="40">
        <f>SUM(G13:G14)</f>
        <v>0</v>
      </c>
      <c r="H15" s="40">
        <f>SUM(H13:H14)</f>
        <v>0</v>
      </c>
      <c r="I15" s="41"/>
    </row>
    <row r="16" spans="2:9" s="19" customFormat="1" ht="34.950000000000003" customHeight="1" thickBot="1" x14ac:dyDescent="0.35">
      <c r="B16" s="102" t="s">
        <v>33</v>
      </c>
      <c r="C16" s="103"/>
      <c r="D16" s="103"/>
      <c r="E16" s="103"/>
      <c r="F16" s="103"/>
      <c r="G16" s="103"/>
      <c r="H16" s="103"/>
      <c r="I16" s="104"/>
    </row>
    <row r="17" spans="2:9" s="19" customFormat="1" ht="401.4" customHeight="1" thickBot="1" x14ac:dyDescent="0.35">
      <c r="B17" s="45">
        <v>1</v>
      </c>
      <c r="C17" s="33" t="s">
        <v>17</v>
      </c>
      <c r="D17" s="44">
        <v>2</v>
      </c>
      <c r="E17" s="21"/>
      <c r="F17" s="13">
        <f t="shared" ref="F17" si="3">E17*1.2</f>
        <v>0</v>
      </c>
      <c r="G17" s="13">
        <f t="shared" ref="G17" si="4">D17*E17</f>
        <v>0</v>
      </c>
      <c r="H17" s="13">
        <f t="shared" ref="H17" si="5">D17*F17</f>
        <v>0</v>
      </c>
      <c r="I17" s="23" t="s">
        <v>77</v>
      </c>
    </row>
    <row r="18" spans="2:9" s="19" customFormat="1" ht="34.950000000000003" customHeight="1" thickBot="1" x14ac:dyDescent="0.35">
      <c r="B18" s="102" t="s">
        <v>52</v>
      </c>
      <c r="C18" s="103"/>
      <c r="D18" s="103"/>
      <c r="E18" s="103"/>
      <c r="F18" s="103"/>
      <c r="G18" s="40">
        <f>SUM(G17)</f>
        <v>0</v>
      </c>
      <c r="H18" s="40">
        <f>SUM(H17:H17)</f>
        <v>0</v>
      </c>
      <c r="I18" s="41"/>
    </row>
    <row r="19" spans="2:9" s="19" customFormat="1" ht="34.950000000000003" customHeight="1" thickBot="1" x14ac:dyDescent="0.35">
      <c r="B19" s="102" t="s">
        <v>53</v>
      </c>
      <c r="C19" s="103"/>
      <c r="D19" s="103"/>
      <c r="E19" s="103"/>
      <c r="F19" s="103"/>
      <c r="G19" s="103"/>
      <c r="H19" s="103"/>
      <c r="I19" s="104"/>
    </row>
    <row r="20" spans="2:9" s="19" customFormat="1" ht="389.4" customHeight="1" x14ac:dyDescent="0.3">
      <c r="B20" s="43">
        <v>1</v>
      </c>
      <c r="C20" s="29" t="s">
        <v>19</v>
      </c>
      <c r="D20" s="44">
        <v>1</v>
      </c>
      <c r="E20" s="21"/>
      <c r="F20" s="13">
        <f t="shared" ref="F20:F22" si="6">E20*1.2</f>
        <v>0</v>
      </c>
      <c r="G20" s="13">
        <f t="shared" ref="G20" si="7">D20*E20</f>
        <v>0</v>
      </c>
      <c r="H20" s="13">
        <f t="shared" ref="H20" si="8">D20*F20</f>
        <v>0</v>
      </c>
      <c r="I20" s="22" t="s">
        <v>79</v>
      </c>
    </row>
    <row r="21" spans="2:9" s="19" customFormat="1" ht="366.6" customHeight="1" x14ac:dyDescent="0.3">
      <c r="B21" s="45">
        <v>2</v>
      </c>
      <c r="C21" s="33" t="s">
        <v>20</v>
      </c>
      <c r="D21" s="44">
        <v>1</v>
      </c>
      <c r="E21" s="21"/>
      <c r="F21" s="13">
        <f t="shared" si="6"/>
        <v>0</v>
      </c>
      <c r="G21" s="13">
        <f t="shared" ref="G21:G22" si="9">D21*E21</f>
        <v>0</v>
      </c>
      <c r="H21" s="13">
        <f t="shared" ref="H21:H22" si="10">D21*F21</f>
        <v>0</v>
      </c>
      <c r="I21" s="23" t="s">
        <v>78</v>
      </c>
    </row>
    <row r="22" spans="2:9" s="19" customFormat="1" ht="409.2" customHeight="1" thickBot="1" x14ac:dyDescent="0.35">
      <c r="B22" s="45">
        <v>3</v>
      </c>
      <c r="C22" s="33" t="s">
        <v>21</v>
      </c>
      <c r="D22" s="44">
        <v>1</v>
      </c>
      <c r="E22" s="21"/>
      <c r="F22" s="13">
        <f t="shared" si="6"/>
        <v>0</v>
      </c>
      <c r="G22" s="13">
        <f t="shared" si="9"/>
        <v>0</v>
      </c>
      <c r="H22" s="13">
        <f t="shared" si="10"/>
        <v>0</v>
      </c>
      <c r="I22" s="23" t="s">
        <v>81</v>
      </c>
    </row>
    <row r="23" spans="2:9" s="19" customFormat="1" ht="34.950000000000003" customHeight="1" thickBot="1" x14ac:dyDescent="0.35">
      <c r="B23" s="102" t="s">
        <v>56</v>
      </c>
      <c r="C23" s="103"/>
      <c r="D23" s="103"/>
      <c r="E23" s="103"/>
      <c r="F23" s="103"/>
      <c r="G23" s="40">
        <f>SUM(G20:G22)</f>
        <v>0</v>
      </c>
      <c r="H23" s="40">
        <f>SUM(H20:H22)</f>
        <v>0</v>
      </c>
      <c r="I23" s="41"/>
    </row>
    <row r="24" spans="2:9" s="19" customFormat="1" ht="34.950000000000003" customHeight="1" thickBot="1" x14ac:dyDescent="0.35">
      <c r="B24" s="102" t="s">
        <v>54</v>
      </c>
      <c r="C24" s="103"/>
      <c r="D24" s="103"/>
      <c r="E24" s="103"/>
      <c r="F24" s="103"/>
      <c r="G24" s="103"/>
      <c r="H24" s="103"/>
      <c r="I24" s="104"/>
    </row>
    <row r="25" spans="2:9" s="19" customFormat="1" ht="321.75" customHeight="1" x14ac:dyDescent="0.3">
      <c r="B25" s="43">
        <v>1</v>
      </c>
      <c r="C25" s="29" t="s">
        <v>22</v>
      </c>
      <c r="D25" s="46">
        <v>2</v>
      </c>
      <c r="E25" s="13"/>
      <c r="F25" s="13">
        <f t="shared" ref="F25:F26" si="11">E25*1.2</f>
        <v>0</v>
      </c>
      <c r="G25" s="13">
        <f t="shared" ref="G25" si="12">D25*E25</f>
        <v>0</v>
      </c>
      <c r="H25" s="13">
        <f t="shared" ref="H25" si="13">D25*F25</f>
        <v>0</v>
      </c>
      <c r="I25" s="22" t="s">
        <v>80</v>
      </c>
    </row>
    <row r="26" spans="2:9" s="19" customFormat="1" ht="342" customHeight="1" thickBot="1" x14ac:dyDescent="0.35">
      <c r="B26" s="45">
        <v>2</v>
      </c>
      <c r="C26" s="33" t="s">
        <v>23</v>
      </c>
      <c r="D26" s="46">
        <v>2</v>
      </c>
      <c r="E26" s="13"/>
      <c r="F26" s="13">
        <f t="shared" si="11"/>
        <v>0</v>
      </c>
      <c r="G26" s="13">
        <f t="shared" ref="G26" si="14">D26*E26</f>
        <v>0</v>
      </c>
      <c r="H26" s="13">
        <f t="shared" ref="H26" si="15">D26*F26</f>
        <v>0</v>
      </c>
      <c r="I26" s="23" t="s">
        <v>82</v>
      </c>
    </row>
    <row r="27" spans="2:9" s="19" customFormat="1" ht="34.950000000000003" customHeight="1" thickBot="1" x14ac:dyDescent="0.35">
      <c r="B27" s="102" t="s">
        <v>55</v>
      </c>
      <c r="C27" s="103"/>
      <c r="D27" s="103"/>
      <c r="E27" s="103"/>
      <c r="F27" s="103"/>
      <c r="G27" s="40">
        <f>SUM(G25:G26)</f>
        <v>0</v>
      </c>
      <c r="H27" s="40">
        <f>SUM(H25:H26)</f>
        <v>0</v>
      </c>
      <c r="I27" s="41"/>
    </row>
    <row r="28" spans="2:9" s="19" customFormat="1" x14ac:dyDescent="0.3">
      <c r="E28" s="24"/>
      <c r="F28" s="24"/>
      <c r="G28" s="24"/>
      <c r="H28" s="24"/>
      <c r="I28" s="25"/>
    </row>
    <row r="29" spans="2:9" s="19" customFormat="1" ht="15" thickBot="1" x14ac:dyDescent="0.35">
      <c r="E29" s="24"/>
      <c r="F29" s="24"/>
      <c r="G29" s="24"/>
      <c r="H29" s="24"/>
      <c r="I29" s="25"/>
    </row>
    <row r="30" spans="2:9" s="19" customFormat="1" ht="34.950000000000003" customHeight="1" thickBot="1" x14ac:dyDescent="0.35">
      <c r="B30" s="87" t="s">
        <v>6</v>
      </c>
      <c r="C30" s="88"/>
      <c r="D30" s="89"/>
      <c r="E30" s="108">
        <f>G8+G11+G15+G18+G23+G27</f>
        <v>0</v>
      </c>
      <c r="F30" s="109"/>
      <c r="G30" s="109"/>
      <c r="H30" s="109"/>
      <c r="I30" s="110"/>
    </row>
    <row r="31" spans="2:9" s="19" customFormat="1" ht="34.950000000000003" customHeight="1" thickBot="1" x14ac:dyDescent="0.35">
      <c r="B31" s="87" t="s">
        <v>28</v>
      </c>
      <c r="C31" s="88"/>
      <c r="D31" s="89"/>
      <c r="E31" s="111">
        <f>E32-E30</f>
        <v>0</v>
      </c>
      <c r="F31" s="112"/>
      <c r="G31" s="112"/>
      <c r="H31" s="112"/>
      <c r="I31" s="113"/>
    </row>
    <row r="32" spans="2:9" s="19" customFormat="1" ht="34.950000000000003" customHeight="1" thickBot="1" x14ac:dyDescent="0.35">
      <c r="B32" s="84" t="s">
        <v>29</v>
      </c>
      <c r="C32" s="85"/>
      <c r="D32" s="86"/>
      <c r="E32" s="114">
        <f>H8+H11+H15+H18+H23+H27</f>
        <v>0</v>
      </c>
      <c r="F32" s="115"/>
      <c r="G32" s="115"/>
      <c r="H32" s="115"/>
      <c r="I32" s="116"/>
    </row>
    <row r="33" spans="5:9" s="19" customFormat="1" x14ac:dyDescent="0.3">
      <c r="E33" s="24"/>
      <c r="F33" s="24"/>
      <c r="G33" s="24"/>
      <c r="H33" s="24"/>
      <c r="I33" s="25"/>
    </row>
    <row r="34" spans="5:9" s="19" customFormat="1" x14ac:dyDescent="0.3">
      <c r="E34" s="24"/>
      <c r="F34" s="24"/>
      <c r="G34" s="24"/>
      <c r="H34" s="24"/>
      <c r="I34" s="25"/>
    </row>
    <row r="35" spans="5:9" s="19" customFormat="1" x14ac:dyDescent="0.3">
      <c r="E35" s="24"/>
      <c r="F35" s="24"/>
      <c r="G35" s="24"/>
      <c r="H35" s="24"/>
      <c r="I35" s="25"/>
    </row>
    <row r="36" spans="5:9" s="19" customFormat="1" x14ac:dyDescent="0.3">
      <c r="E36" s="24"/>
      <c r="F36" s="24"/>
      <c r="G36" s="24"/>
      <c r="H36" s="24"/>
      <c r="I36" s="25"/>
    </row>
    <row r="37" spans="5:9" s="19" customFormat="1" x14ac:dyDescent="0.3">
      <c r="E37" s="24"/>
      <c r="F37" s="24"/>
      <c r="G37" s="24"/>
      <c r="H37" s="24"/>
      <c r="I37" s="25"/>
    </row>
    <row r="38" spans="5:9" s="19" customFormat="1" x14ac:dyDescent="0.3">
      <c r="E38" s="24"/>
      <c r="F38" s="24"/>
      <c r="G38" s="24"/>
      <c r="H38" s="24"/>
      <c r="I38" s="25"/>
    </row>
    <row r="39" spans="5:9" s="19" customFormat="1" x14ac:dyDescent="0.3">
      <c r="E39" s="24"/>
      <c r="F39" s="24"/>
      <c r="G39" s="24"/>
      <c r="H39" s="24"/>
      <c r="I39" s="25"/>
    </row>
    <row r="40" spans="5:9" s="19" customFormat="1" x14ac:dyDescent="0.3">
      <c r="E40" s="24"/>
      <c r="F40" s="24"/>
      <c r="G40" s="24"/>
      <c r="H40" s="24"/>
      <c r="I40" s="25"/>
    </row>
    <row r="41" spans="5:9" s="19" customFormat="1" x14ac:dyDescent="0.3">
      <c r="E41" s="24"/>
      <c r="F41" s="24"/>
      <c r="G41" s="24"/>
      <c r="H41" s="24"/>
      <c r="I41" s="25"/>
    </row>
    <row r="42" spans="5:9" s="19" customFormat="1" x14ac:dyDescent="0.3">
      <c r="E42" s="24"/>
      <c r="F42" s="24"/>
      <c r="G42" s="24"/>
      <c r="H42" s="24"/>
      <c r="I42" s="25"/>
    </row>
    <row r="43" spans="5:9" s="19" customFormat="1" x14ac:dyDescent="0.3">
      <c r="E43" s="24"/>
      <c r="F43" s="24"/>
      <c r="G43" s="24"/>
      <c r="H43" s="24"/>
      <c r="I43" s="25"/>
    </row>
    <row r="44" spans="5:9" s="19" customFormat="1" x14ac:dyDescent="0.3">
      <c r="E44" s="24"/>
      <c r="F44" s="24"/>
      <c r="G44" s="24"/>
      <c r="H44" s="24"/>
      <c r="I44" s="25"/>
    </row>
    <row r="45" spans="5:9" s="19" customFormat="1" x14ac:dyDescent="0.3">
      <c r="E45" s="24"/>
      <c r="F45" s="24"/>
      <c r="G45" s="24"/>
      <c r="H45" s="24"/>
      <c r="I45" s="25"/>
    </row>
    <row r="46" spans="5:9" s="19" customFormat="1" x14ac:dyDescent="0.3">
      <c r="E46" s="24"/>
      <c r="F46" s="24"/>
      <c r="G46" s="24"/>
      <c r="H46" s="24"/>
      <c r="I46" s="25"/>
    </row>
    <row r="47" spans="5:9" s="19" customFormat="1" x14ac:dyDescent="0.3">
      <c r="E47" s="24"/>
      <c r="F47" s="24"/>
      <c r="G47" s="24"/>
      <c r="H47" s="24"/>
      <c r="I47" s="25"/>
    </row>
    <row r="48" spans="5:9" s="19" customFormat="1" x14ac:dyDescent="0.3">
      <c r="E48" s="24"/>
      <c r="F48" s="24"/>
      <c r="G48" s="24"/>
      <c r="H48" s="24"/>
      <c r="I48" s="25"/>
    </row>
    <row r="49" spans="5:9" s="19" customFormat="1" x14ac:dyDescent="0.3">
      <c r="E49" s="24"/>
      <c r="F49" s="24"/>
      <c r="G49" s="24"/>
      <c r="H49" s="24"/>
      <c r="I49" s="25"/>
    </row>
    <row r="50" spans="5:9" s="19" customFormat="1" x14ac:dyDescent="0.3">
      <c r="E50" s="24"/>
      <c r="F50" s="24"/>
      <c r="G50" s="24"/>
      <c r="H50" s="24"/>
      <c r="I50" s="25"/>
    </row>
    <row r="51" spans="5:9" s="19" customFormat="1" x14ac:dyDescent="0.3">
      <c r="E51" s="24"/>
      <c r="F51" s="24"/>
      <c r="G51" s="24"/>
      <c r="H51" s="24"/>
      <c r="I51" s="25"/>
    </row>
    <row r="52" spans="5:9" s="19" customFormat="1" x14ac:dyDescent="0.3">
      <c r="E52" s="24"/>
      <c r="F52" s="24"/>
      <c r="G52" s="24"/>
      <c r="H52" s="24"/>
      <c r="I52" s="25"/>
    </row>
    <row r="53" spans="5:9" s="19" customFormat="1" x14ac:dyDescent="0.3">
      <c r="E53" s="24"/>
      <c r="F53" s="24"/>
      <c r="G53" s="24"/>
      <c r="H53" s="24"/>
      <c r="I53" s="25"/>
    </row>
    <row r="54" spans="5:9" s="19" customFormat="1" x14ac:dyDescent="0.3">
      <c r="E54" s="24"/>
      <c r="F54" s="24"/>
      <c r="G54" s="24"/>
      <c r="H54" s="24"/>
      <c r="I54" s="25"/>
    </row>
    <row r="55" spans="5:9" s="19" customFormat="1" x14ac:dyDescent="0.3">
      <c r="E55" s="24"/>
      <c r="F55" s="24"/>
      <c r="G55" s="24"/>
      <c r="H55" s="24"/>
      <c r="I55" s="25"/>
    </row>
    <row r="56" spans="5:9" s="19" customFormat="1" x14ac:dyDescent="0.3">
      <c r="E56" s="24"/>
      <c r="F56" s="24"/>
      <c r="G56" s="24"/>
      <c r="H56" s="24"/>
      <c r="I56" s="25"/>
    </row>
    <row r="57" spans="5:9" s="19" customFormat="1" x14ac:dyDescent="0.3">
      <c r="E57" s="24"/>
      <c r="F57" s="24"/>
      <c r="G57" s="24"/>
      <c r="H57" s="24"/>
      <c r="I57" s="25"/>
    </row>
    <row r="58" spans="5:9" s="19" customFormat="1" x14ac:dyDescent="0.3">
      <c r="E58" s="24"/>
      <c r="F58" s="24"/>
      <c r="G58" s="24"/>
      <c r="H58" s="24"/>
      <c r="I58" s="25"/>
    </row>
    <row r="59" spans="5:9" s="19" customFormat="1" x14ac:dyDescent="0.3">
      <c r="E59" s="24"/>
      <c r="F59" s="24"/>
      <c r="G59" s="24"/>
      <c r="H59" s="24"/>
      <c r="I59" s="25"/>
    </row>
    <row r="60" spans="5:9" s="19" customFormat="1" x14ac:dyDescent="0.3">
      <c r="E60" s="24"/>
      <c r="F60" s="24"/>
      <c r="G60" s="24"/>
      <c r="H60" s="24"/>
      <c r="I60" s="25"/>
    </row>
    <row r="61" spans="5:9" s="19" customFormat="1" x14ac:dyDescent="0.3">
      <c r="E61" s="24"/>
      <c r="F61" s="24"/>
      <c r="G61" s="24"/>
      <c r="H61" s="24"/>
      <c r="I61" s="25"/>
    </row>
    <row r="62" spans="5:9" s="19" customFormat="1" x14ac:dyDescent="0.3">
      <c r="E62" s="24"/>
      <c r="F62" s="24"/>
      <c r="G62" s="24"/>
      <c r="H62" s="24"/>
      <c r="I62" s="25"/>
    </row>
    <row r="63" spans="5:9" s="19" customFormat="1" x14ac:dyDescent="0.3">
      <c r="E63" s="24"/>
      <c r="F63" s="24"/>
      <c r="G63" s="24"/>
      <c r="H63" s="24"/>
      <c r="I63" s="25"/>
    </row>
    <row r="64" spans="5:9" s="19" customFormat="1" x14ac:dyDescent="0.3">
      <c r="E64" s="24"/>
      <c r="F64" s="24"/>
      <c r="G64" s="24"/>
      <c r="H64" s="24"/>
      <c r="I64" s="25"/>
    </row>
    <row r="65" spans="4:9" s="19" customFormat="1" x14ac:dyDescent="0.3">
      <c r="E65" s="24"/>
      <c r="F65" s="24"/>
      <c r="G65" s="24"/>
      <c r="H65" s="24"/>
      <c r="I65" s="25"/>
    </row>
    <row r="66" spans="4:9" s="19" customFormat="1" x14ac:dyDescent="0.3">
      <c r="E66" s="24"/>
      <c r="F66" s="24"/>
      <c r="G66" s="24"/>
      <c r="H66" s="24"/>
      <c r="I66" s="25"/>
    </row>
    <row r="67" spans="4:9" s="19" customFormat="1" x14ac:dyDescent="0.3">
      <c r="E67" s="24"/>
      <c r="F67" s="24"/>
      <c r="G67" s="24"/>
      <c r="H67" s="24"/>
      <c r="I67" s="25"/>
    </row>
    <row r="68" spans="4:9" s="19" customFormat="1" x14ac:dyDescent="0.3">
      <c r="E68" s="24"/>
      <c r="F68" s="24"/>
      <c r="G68" s="24"/>
      <c r="H68" s="24"/>
      <c r="I68" s="25"/>
    </row>
    <row r="69" spans="4:9" s="19" customFormat="1" x14ac:dyDescent="0.3">
      <c r="E69" s="24"/>
      <c r="F69" s="24"/>
      <c r="G69" s="24"/>
      <c r="H69" s="24"/>
      <c r="I69" s="25"/>
    </row>
    <row r="70" spans="4:9" s="19" customFormat="1" x14ac:dyDescent="0.3">
      <c r="E70" s="24"/>
      <c r="F70" s="24"/>
      <c r="G70" s="24"/>
      <c r="H70" s="24"/>
      <c r="I70" s="25"/>
    </row>
    <row r="71" spans="4:9" s="19" customFormat="1" x14ac:dyDescent="0.3">
      <c r="E71" s="24"/>
      <c r="F71" s="24"/>
      <c r="G71" s="24"/>
      <c r="H71" s="24"/>
      <c r="I71" s="25"/>
    </row>
    <row r="72" spans="4:9" s="19" customFormat="1" x14ac:dyDescent="0.3">
      <c r="E72" s="24"/>
      <c r="F72" s="24"/>
      <c r="G72" s="24"/>
      <c r="H72" s="24"/>
      <c r="I72" s="25"/>
    </row>
    <row r="73" spans="4:9" x14ac:dyDescent="0.3">
      <c r="D73" s="24"/>
    </row>
    <row r="74" spans="4:9" x14ac:dyDescent="0.3">
      <c r="D74" s="24"/>
    </row>
    <row r="75" spans="4:9" x14ac:dyDescent="0.3">
      <c r="D75" s="24"/>
    </row>
    <row r="76" spans="4:9" x14ac:dyDescent="0.3">
      <c r="D76" s="24"/>
    </row>
    <row r="77" spans="4:9" x14ac:dyDescent="0.3">
      <c r="D77" s="24"/>
    </row>
    <row r="78" spans="4:9" x14ac:dyDescent="0.3">
      <c r="D78" s="24"/>
    </row>
    <row r="79" spans="4:9" x14ac:dyDescent="0.3">
      <c r="D79" s="24"/>
    </row>
    <row r="80" spans="4:9" x14ac:dyDescent="0.3">
      <c r="D80" s="24"/>
    </row>
    <row r="81" spans="4:4" x14ac:dyDescent="0.3">
      <c r="D81" s="24"/>
    </row>
    <row r="82" spans="4:4" x14ac:dyDescent="0.3">
      <c r="D82" s="24"/>
    </row>
    <row r="83" spans="4:4" x14ac:dyDescent="0.3">
      <c r="D83" s="24"/>
    </row>
    <row r="84" spans="4:4" x14ac:dyDescent="0.3">
      <c r="D84" s="24"/>
    </row>
    <row r="85" spans="4:4" x14ac:dyDescent="0.3">
      <c r="D85" s="24"/>
    </row>
    <row r="86" spans="4:4" x14ac:dyDescent="0.3">
      <c r="D86" s="24"/>
    </row>
    <row r="87" spans="4:4" x14ac:dyDescent="0.3">
      <c r="D87" s="24"/>
    </row>
    <row r="88" spans="4:4" x14ac:dyDescent="0.3">
      <c r="D88" s="24"/>
    </row>
    <row r="89" spans="4:4" x14ac:dyDescent="0.3">
      <c r="D89" s="24"/>
    </row>
    <row r="90" spans="4:4" x14ac:dyDescent="0.3">
      <c r="D90" s="24"/>
    </row>
    <row r="91" spans="4:4" x14ac:dyDescent="0.3">
      <c r="D91" s="24"/>
    </row>
    <row r="92" spans="4:4" x14ac:dyDescent="0.3">
      <c r="D92" s="24"/>
    </row>
    <row r="93" spans="4:4" x14ac:dyDescent="0.3">
      <c r="D93" s="24"/>
    </row>
    <row r="94" spans="4:4" x14ac:dyDescent="0.3">
      <c r="D94" s="24"/>
    </row>
    <row r="95" spans="4:4" x14ac:dyDescent="0.3">
      <c r="D95" s="24"/>
    </row>
    <row r="96" spans="4:4" x14ac:dyDescent="0.3">
      <c r="D96" s="24"/>
    </row>
    <row r="97" spans="4:4" x14ac:dyDescent="0.3">
      <c r="D97" s="24"/>
    </row>
    <row r="98" spans="4:4" x14ac:dyDescent="0.3">
      <c r="D98" s="24"/>
    </row>
    <row r="99" spans="4:4" x14ac:dyDescent="0.3">
      <c r="D99" s="24"/>
    </row>
    <row r="100" spans="4:4" x14ac:dyDescent="0.3">
      <c r="D100" s="24"/>
    </row>
    <row r="101" spans="4:4" x14ac:dyDescent="0.3">
      <c r="D101" s="24"/>
    </row>
    <row r="102" spans="4:4" x14ac:dyDescent="0.3">
      <c r="D102" s="24"/>
    </row>
    <row r="103" spans="4:4" x14ac:dyDescent="0.3">
      <c r="D103" s="24"/>
    </row>
    <row r="104" spans="4:4" x14ac:dyDescent="0.3">
      <c r="D104" s="24"/>
    </row>
    <row r="105" spans="4:4" x14ac:dyDescent="0.3">
      <c r="D105" s="24"/>
    </row>
    <row r="106" spans="4:4" x14ac:dyDescent="0.3">
      <c r="D106" s="24"/>
    </row>
    <row r="107" spans="4:4" x14ac:dyDescent="0.3">
      <c r="D107" s="24"/>
    </row>
    <row r="108" spans="4:4" x14ac:dyDescent="0.3">
      <c r="D108" s="24"/>
    </row>
    <row r="109" spans="4:4" x14ac:dyDescent="0.3">
      <c r="D109" s="24"/>
    </row>
    <row r="110" spans="4:4" x14ac:dyDescent="0.3">
      <c r="D110" s="24"/>
    </row>
    <row r="111" spans="4:4" x14ac:dyDescent="0.3">
      <c r="D111" s="24"/>
    </row>
    <row r="112" spans="4:4" x14ac:dyDescent="0.3">
      <c r="D112" s="24"/>
    </row>
    <row r="113" spans="4:4" x14ac:dyDescent="0.3">
      <c r="D113" s="24"/>
    </row>
    <row r="114" spans="4:4" x14ac:dyDescent="0.3">
      <c r="D114" s="24"/>
    </row>
    <row r="115" spans="4:4" x14ac:dyDescent="0.3">
      <c r="D115" s="24"/>
    </row>
    <row r="116" spans="4:4" x14ac:dyDescent="0.3">
      <c r="D116" s="24"/>
    </row>
    <row r="117" spans="4:4" x14ac:dyDescent="0.3">
      <c r="D117" s="24"/>
    </row>
    <row r="118" spans="4:4" x14ac:dyDescent="0.3">
      <c r="D118" s="24"/>
    </row>
    <row r="119" spans="4:4" x14ac:dyDescent="0.3">
      <c r="D119" s="24"/>
    </row>
    <row r="120" spans="4:4" x14ac:dyDescent="0.3">
      <c r="D120" s="24"/>
    </row>
    <row r="121" spans="4:4" x14ac:dyDescent="0.3">
      <c r="D121" s="24"/>
    </row>
    <row r="122" spans="4:4" x14ac:dyDescent="0.3">
      <c r="D122" s="24"/>
    </row>
    <row r="123" spans="4:4" x14ac:dyDescent="0.3">
      <c r="D123" s="24"/>
    </row>
    <row r="124" spans="4:4" x14ac:dyDescent="0.3">
      <c r="D124" s="24"/>
    </row>
    <row r="125" spans="4:4" x14ac:dyDescent="0.3">
      <c r="D125" s="24"/>
    </row>
    <row r="126" spans="4:4" x14ac:dyDescent="0.3">
      <c r="D126" s="24"/>
    </row>
    <row r="127" spans="4:4" x14ac:dyDescent="0.3">
      <c r="D127" s="24"/>
    </row>
    <row r="128" spans="4:4" x14ac:dyDescent="0.3">
      <c r="D128" s="24"/>
    </row>
    <row r="129" spans="4:4" x14ac:dyDescent="0.3">
      <c r="D129" s="24"/>
    </row>
    <row r="130" spans="4:4" x14ac:dyDescent="0.3">
      <c r="D130" s="24"/>
    </row>
    <row r="131" spans="4:4" x14ac:dyDescent="0.3">
      <c r="D131" s="24"/>
    </row>
    <row r="132" spans="4:4" x14ac:dyDescent="0.3">
      <c r="D132" s="24"/>
    </row>
    <row r="133" spans="4:4" x14ac:dyDescent="0.3">
      <c r="D133" s="24"/>
    </row>
    <row r="134" spans="4:4" x14ac:dyDescent="0.3">
      <c r="D134" s="24"/>
    </row>
    <row r="135" spans="4:4" x14ac:dyDescent="0.3">
      <c r="D135" s="24"/>
    </row>
    <row r="136" spans="4:4" x14ac:dyDescent="0.3">
      <c r="D136" s="24"/>
    </row>
    <row r="137" spans="4:4" x14ac:dyDescent="0.3">
      <c r="D137" s="24"/>
    </row>
    <row r="138" spans="4:4" x14ac:dyDescent="0.3">
      <c r="D138" s="24"/>
    </row>
    <row r="139" spans="4:4" x14ac:dyDescent="0.3">
      <c r="D139" s="24"/>
    </row>
    <row r="140" spans="4:4" x14ac:dyDescent="0.3">
      <c r="D140" s="24"/>
    </row>
    <row r="141" spans="4:4" x14ac:dyDescent="0.3">
      <c r="D141" s="24"/>
    </row>
    <row r="142" spans="4:4" x14ac:dyDescent="0.3">
      <c r="D142" s="24"/>
    </row>
    <row r="143" spans="4:4" x14ac:dyDescent="0.3">
      <c r="D143" s="24"/>
    </row>
    <row r="144" spans="4:4" x14ac:dyDescent="0.3">
      <c r="D144" s="24"/>
    </row>
    <row r="145" spans="4:4" x14ac:dyDescent="0.3">
      <c r="D145" s="24"/>
    </row>
    <row r="146" spans="4:4" x14ac:dyDescent="0.3">
      <c r="D146" s="24"/>
    </row>
    <row r="147" spans="4:4" x14ac:dyDescent="0.3">
      <c r="D147" s="24"/>
    </row>
    <row r="148" spans="4:4" x14ac:dyDescent="0.3">
      <c r="D148" s="24"/>
    </row>
    <row r="149" spans="4:4" x14ac:dyDescent="0.3">
      <c r="D149" s="24"/>
    </row>
    <row r="150" spans="4:4" x14ac:dyDescent="0.3">
      <c r="D150" s="24"/>
    </row>
    <row r="151" spans="4:4" x14ac:dyDescent="0.3">
      <c r="D151" s="24"/>
    </row>
    <row r="152" spans="4:4" x14ac:dyDescent="0.3">
      <c r="D152" s="24"/>
    </row>
    <row r="153" spans="4:4" x14ac:dyDescent="0.3">
      <c r="D153" s="24"/>
    </row>
    <row r="154" spans="4:4" x14ac:dyDescent="0.3">
      <c r="D154" s="24"/>
    </row>
    <row r="155" spans="4:4" x14ac:dyDescent="0.3">
      <c r="D155" s="24"/>
    </row>
    <row r="156" spans="4:4" x14ac:dyDescent="0.3">
      <c r="D156" s="24"/>
    </row>
    <row r="157" spans="4:4" x14ac:dyDescent="0.3">
      <c r="D157" s="24"/>
    </row>
    <row r="158" spans="4:4" x14ac:dyDescent="0.3">
      <c r="D158" s="24"/>
    </row>
    <row r="159" spans="4:4" x14ac:dyDescent="0.3">
      <c r="D159" s="24"/>
    </row>
    <row r="160" spans="4:4" x14ac:dyDescent="0.3">
      <c r="D160" s="24"/>
    </row>
    <row r="161" spans="4:4" x14ac:dyDescent="0.3">
      <c r="D161" s="24"/>
    </row>
    <row r="162" spans="4:4" x14ac:dyDescent="0.3">
      <c r="D162" s="24"/>
    </row>
    <row r="163" spans="4:4" x14ac:dyDescent="0.3">
      <c r="D163" s="24"/>
    </row>
    <row r="164" spans="4:4" x14ac:dyDescent="0.3">
      <c r="D164" s="24"/>
    </row>
    <row r="165" spans="4:4" x14ac:dyDescent="0.3">
      <c r="D165" s="24"/>
    </row>
    <row r="166" spans="4:4" x14ac:dyDescent="0.3">
      <c r="D166" s="24"/>
    </row>
    <row r="167" spans="4:4" x14ac:dyDescent="0.3">
      <c r="D167" s="24"/>
    </row>
    <row r="168" spans="4:4" x14ac:dyDescent="0.3">
      <c r="D168" s="24"/>
    </row>
    <row r="169" spans="4:4" x14ac:dyDescent="0.3">
      <c r="D169" s="24"/>
    </row>
    <row r="170" spans="4:4" x14ac:dyDescent="0.3">
      <c r="D170" s="24"/>
    </row>
    <row r="171" spans="4:4" x14ac:dyDescent="0.3">
      <c r="D171" s="24"/>
    </row>
    <row r="172" spans="4:4" x14ac:dyDescent="0.3">
      <c r="D172" s="24"/>
    </row>
    <row r="173" spans="4:4" x14ac:dyDescent="0.3">
      <c r="D173" s="24"/>
    </row>
    <row r="174" spans="4:4" x14ac:dyDescent="0.3">
      <c r="D174" s="24"/>
    </row>
    <row r="175" spans="4:4" x14ac:dyDescent="0.3">
      <c r="D175" s="24"/>
    </row>
    <row r="176" spans="4:4" x14ac:dyDescent="0.3">
      <c r="D176" s="24"/>
    </row>
    <row r="177" spans="4:4" x14ac:dyDescent="0.3">
      <c r="D177" s="24"/>
    </row>
    <row r="178" spans="4:4" x14ac:dyDescent="0.3">
      <c r="D178" s="24"/>
    </row>
    <row r="179" spans="4:4" x14ac:dyDescent="0.3">
      <c r="D179" s="24"/>
    </row>
    <row r="180" spans="4:4" x14ac:dyDescent="0.3">
      <c r="D180" s="24"/>
    </row>
    <row r="181" spans="4:4" x14ac:dyDescent="0.3">
      <c r="D181" s="24"/>
    </row>
    <row r="182" spans="4:4" x14ac:dyDescent="0.3">
      <c r="D182" s="24"/>
    </row>
    <row r="183" spans="4:4" x14ac:dyDescent="0.3">
      <c r="D183" s="24"/>
    </row>
    <row r="184" spans="4:4" x14ac:dyDescent="0.3">
      <c r="D184" s="24"/>
    </row>
    <row r="185" spans="4:4" x14ac:dyDescent="0.3">
      <c r="D185" s="24"/>
    </row>
    <row r="186" spans="4:4" x14ac:dyDescent="0.3">
      <c r="D186" s="24"/>
    </row>
    <row r="187" spans="4:4" x14ac:dyDescent="0.3">
      <c r="D187" s="24"/>
    </row>
    <row r="188" spans="4:4" x14ac:dyDescent="0.3">
      <c r="D188" s="24"/>
    </row>
    <row r="189" spans="4:4" x14ac:dyDescent="0.3">
      <c r="D189" s="24"/>
    </row>
    <row r="190" spans="4:4" x14ac:dyDescent="0.3">
      <c r="D190" s="24"/>
    </row>
    <row r="191" spans="4:4" x14ac:dyDescent="0.3">
      <c r="D191" s="24"/>
    </row>
    <row r="192" spans="4:4" x14ac:dyDescent="0.3">
      <c r="D192" s="24"/>
    </row>
    <row r="193" spans="4:4" x14ac:dyDescent="0.3">
      <c r="D193" s="24"/>
    </row>
    <row r="194" spans="4:4" x14ac:dyDescent="0.3">
      <c r="D194" s="24"/>
    </row>
    <row r="195" spans="4:4" x14ac:dyDescent="0.3">
      <c r="D195" s="24"/>
    </row>
    <row r="196" spans="4:4" x14ac:dyDescent="0.3">
      <c r="D196" s="24"/>
    </row>
    <row r="197" spans="4:4" x14ac:dyDescent="0.3">
      <c r="D197" s="24"/>
    </row>
    <row r="198" spans="4:4" x14ac:dyDescent="0.3">
      <c r="D198" s="24"/>
    </row>
    <row r="199" spans="4:4" x14ac:dyDescent="0.3">
      <c r="D199" s="24"/>
    </row>
    <row r="200" spans="4:4" x14ac:dyDescent="0.3">
      <c r="D200" s="24"/>
    </row>
    <row r="201" spans="4:4" x14ac:dyDescent="0.3">
      <c r="D201" s="24"/>
    </row>
    <row r="202" spans="4:4" x14ac:dyDescent="0.3">
      <c r="D202" s="24"/>
    </row>
    <row r="203" spans="4:4" x14ac:dyDescent="0.3">
      <c r="D203" s="24"/>
    </row>
    <row r="204" spans="4:4" x14ac:dyDescent="0.3">
      <c r="D204" s="24"/>
    </row>
    <row r="205" spans="4:4" x14ac:dyDescent="0.3">
      <c r="D205" s="24"/>
    </row>
    <row r="206" spans="4:4" x14ac:dyDescent="0.3">
      <c r="D206" s="24"/>
    </row>
    <row r="207" spans="4:4" x14ac:dyDescent="0.3">
      <c r="D207" s="24"/>
    </row>
    <row r="208" spans="4:4" x14ac:dyDescent="0.3">
      <c r="D208" s="24"/>
    </row>
    <row r="209" spans="4:4" x14ac:dyDescent="0.3">
      <c r="D209" s="24"/>
    </row>
    <row r="210" spans="4:4" x14ac:dyDescent="0.3">
      <c r="D210" s="24"/>
    </row>
    <row r="211" spans="4:4" x14ac:dyDescent="0.3">
      <c r="D211" s="24"/>
    </row>
    <row r="212" spans="4:4" x14ac:dyDescent="0.3">
      <c r="D212" s="24"/>
    </row>
    <row r="213" spans="4:4" x14ac:dyDescent="0.3">
      <c r="D213" s="24"/>
    </row>
    <row r="214" spans="4:4" x14ac:dyDescent="0.3">
      <c r="D214" s="24"/>
    </row>
    <row r="215" spans="4:4" x14ac:dyDescent="0.3">
      <c r="D215" s="24"/>
    </row>
    <row r="216" spans="4:4" x14ac:dyDescent="0.3">
      <c r="D216" s="24"/>
    </row>
    <row r="217" spans="4:4" x14ac:dyDescent="0.3">
      <c r="D217" s="24"/>
    </row>
    <row r="218" spans="4:4" x14ac:dyDescent="0.3">
      <c r="D218" s="24"/>
    </row>
    <row r="219" spans="4:4" x14ac:dyDescent="0.3">
      <c r="D219" s="24"/>
    </row>
    <row r="220" spans="4:4" x14ac:dyDescent="0.3">
      <c r="D220" s="24"/>
    </row>
    <row r="221" spans="4:4" x14ac:dyDescent="0.3">
      <c r="D221" s="24"/>
    </row>
    <row r="222" spans="4:4" x14ac:dyDescent="0.3">
      <c r="D222" s="24"/>
    </row>
    <row r="223" spans="4:4" x14ac:dyDescent="0.3">
      <c r="D223" s="24"/>
    </row>
    <row r="224" spans="4:4" x14ac:dyDescent="0.3">
      <c r="D224" s="24"/>
    </row>
    <row r="225" spans="4:4" x14ac:dyDescent="0.3">
      <c r="D225" s="24"/>
    </row>
    <row r="226" spans="4:4" x14ac:dyDescent="0.3">
      <c r="D226" s="24"/>
    </row>
    <row r="227" spans="4:4" x14ac:dyDescent="0.3">
      <c r="D227" s="24"/>
    </row>
    <row r="228" spans="4:4" x14ac:dyDescent="0.3">
      <c r="D228" s="24"/>
    </row>
    <row r="229" spans="4:4" x14ac:dyDescent="0.3">
      <c r="D229" s="24"/>
    </row>
    <row r="230" spans="4:4" x14ac:dyDescent="0.3">
      <c r="D230" s="24"/>
    </row>
    <row r="231" spans="4:4" x14ac:dyDescent="0.3">
      <c r="D231" s="24"/>
    </row>
    <row r="232" spans="4:4" x14ac:dyDescent="0.3">
      <c r="D232" s="24"/>
    </row>
    <row r="233" spans="4:4" x14ac:dyDescent="0.3">
      <c r="D233" s="24"/>
    </row>
    <row r="234" spans="4:4" x14ac:dyDescent="0.3">
      <c r="D234" s="24"/>
    </row>
    <row r="235" spans="4:4" x14ac:dyDescent="0.3">
      <c r="D235" s="24"/>
    </row>
    <row r="236" spans="4:4" x14ac:dyDescent="0.3">
      <c r="D236" s="24"/>
    </row>
    <row r="237" spans="4:4" x14ac:dyDescent="0.3">
      <c r="D237" s="24"/>
    </row>
    <row r="238" spans="4:4" x14ac:dyDescent="0.3">
      <c r="D238" s="24"/>
    </row>
    <row r="239" spans="4:4" x14ac:dyDescent="0.3">
      <c r="D239" s="24"/>
    </row>
    <row r="240" spans="4:4" x14ac:dyDescent="0.3">
      <c r="D240" s="24"/>
    </row>
    <row r="241" spans="4:4" x14ac:dyDescent="0.3">
      <c r="D241" s="24"/>
    </row>
    <row r="242" spans="4:4" x14ac:dyDescent="0.3">
      <c r="D242" s="24"/>
    </row>
    <row r="243" spans="4:4" x14ac:dyDescent="0.3">
      <c r="D243" s="24"/>
    </row>
    <row r="244" spans="4:4" x14ac:dyDescent="0.3">
      <c r="D244" s="24"/>
    </row>
    <row r="245" spans="4:4" x14ac:dyDescent="0.3">
      <c r="D245" s="24"/>
    </row>
    <row r="246" spans="4:4" x14ac:dyDescent="0.3">
      <c r="D246" s="24"/>
    </row>
    <row r="247" spans="4:4" x14ac:dyDescent="0.3">
      <c r="D247" s="24"/>
    </row>
    <row r="248" spans="4:4" x14ac:dyDescent="0.3">
      <c r="D248" s="24"/>
    </row>
    <row r="249" spans="4:4" x14ac:dyDescent="0.3">
      <c r="D249" s="24"/>
    </row>
    <row r="250" spans="4:4" x14ac:dyDescent="0.3">
      <c r="D250" s="24"/>
    </row>
    <row r="251" spans="4:4" x14ac:dyDescent="0.3">
      <c r="D251" s="24"/>
    </row>
    <row r="252" spans="4:4" x14ac:dyDescent="0.3">
      <c r="D252" s="24"/>
    </row>
    <row r="253" spans="4:4" x14ac:dyDescent="0.3">
      <c r="D253" s="24"/>
    </row>
    <row r="254" spans="4:4" x14ac:dyDescent="0.3">
      <c r="D254" s="24"/>
    </row>
    <row r="255" spans="4:4" x14ac:dyDescent="0.3">
      <c r="D255" s="24"/>
    </row>
    <row r="256" spans="4:4" x14ac:dyDescent="0.3">
      <c r="D256" s="24"/>
    </row>
    <row r="257" spans="4:4" x14ac:dyDescent="0.3">
      <c r="D257" s="24"/>
    </row>
    <row r="258" spans="4:4" x14ac:dyDescent="0.3">
      <c r="D258" s="24"/>
    </row>
    <row r="259" spans="4:4" x14ac:dyDescent="0.3">
      <c r="D259" s="24"/>
    </row>
    <row r="260" spans="4:4" x14ac:dyDescent="0.3">
      <c r="D260" s="24"/>
    </row>
    <row r="261" spans="4:4" x14ac:dyDescent="0.3">
      <c r="D261" s="24"/>
    </row>
    <row r="262" spans="4:4" x14ac:dyDescent="0.3">
      <c r="D262" s="24"/>
    </row>
    <row r="263" spans="4:4" x14ac:dyDescent="0.3">
      <c r="D263" s="24"/>
    </row>
    <row r="264" spans="4:4" x14ac:dyDescent="0.3">
      <c r="D264" s="24"/>
    </row>
    <row r="265" spans="4:4" x14ac:dyDescent="0.3">
      <c r="D265" s="24"/>
    </row>
    <row r="266" spans="4:4" x14ac:dyDescent="0.3">
      <c r="D266" s="24"/>
    </row>
    <row r="267" spans="4:4" x14ac:dyDescent="0.3">
      <c r="D267" s="24"/>
    </row>
    <row r="268" spans="4:4" x14ac:dyDescent="0.3">
      <c r="D268" s="24"/>
    </row>
    <row r="269" spans="4:4" x14ac:dyDescent="0.3">
      <c r="D269" s="24"/>
    </row>
    <row r="270" spans="4:4" x14ac:dyDescent="0.3">
      <c r="D270" s="24"/>
    </row>
    <row r="271" spans="4:4" x14ac:dyDescent="0.3">
      <c r="D271" s="24"/>
    </row>
    <row r="272" spans="4:4" x14ac:dyDescent="0.3">
      <c r="D272" s="24"/>
    </row>
    <row r="273" spans="4:4" x14ac:dyDescent="0.3">
      <c r="D273" s="24"/>
    </row>
    <row r="274" spans="4:4" x14ac:dyDescent="0.3">
      <c r="D274" s="24"/>
    </row>
    <row r="275" spans="4:4" x14ac:dyDescent="0.3">
      <c r="D275" s="24"/>
    </row>
    <row r="276" spans="4:4" x14ac:dyDescent="0.3">
      <c r="D276" s="24"/>
    </row>
    <row r="277" spans="4:4" x14ac:dyDescent="0.3">
      <c r="D277" s="24"/>
    </row>
    <row r="278" spans="4:4" x14ac:dyDescent="0.3">
      <c r="D278" s="24"/>
    </row>
    <row r="279" spans="4:4" x14ac:dyDescent="0.3">
      <c r="D279" s="24"/>
    </row>
    <row r="280" spans="4:4" x14ac:dyDescent="0.3">
      <c r="D280" s="24"/>
    </row>
    <row r="281" spans="4:4" x14ac:dyDescent="0.3">
      <c r="D281" s="24"/>
    </row>
    <row r="282" spans="4:4" x14ac:dyDescent="0.3">
      <c r="D282" s="24"/>
    </row>
    <row r="283" spans="4:4" x14ac:dyDescent="0.3">
      <c r="D283" s="24"/>
    </row>
    <row r="284" spans="4:4" x14ac:dyDescent="0.3">
      <c r="D284" s="24"/>
    </row>
    <row r="285" spans="4:4" x14ac:dyDescent="0.3">
      <c r="D285" s="24"/>
    </row>
    <row r="286" spans="4:4" x14ac:dyDescent="0.3">
      <c r="D286" s="24"/>
    </row>
    <row r="287" spans="4:4" x14ac:dyDescent="0.3">
      <c r="D287" s="24"/>
    </row>
    <row r="288" spans="4:4" x14ac:dyDescent="0.3">
      <c r="D288" s="24"/>
    </row>
    <row r="289" spans="4:4" x14ac:dyDescent="0.3">
      <c r="D289" s="24"/>
    </row>
    <row r="290" spans="4:4" x14ac:dyDescent="0.3">
      <c r="D290" s="24"/>
    </row>
    <row r="291" spans="4:4" x14ac:dyDescent="0.3">
      <c r="D291" s="24"/>
    </row>
    <row r="292" spans="4:4" x14ac:dyDescent="0.3">
      <c r="D292" s="24"/>
    </row>
    <row r="293" spans="4:4" x14ac:dyDescent="0.3">
      <c r="D293" s="24"/>
    </row>
    <row r="294" spans="4:4" x14ac:dyDescent="0.3">
      <c r="D294" s="24"/>
    </row>
    <row r="295" spans="4:4" x14ac:dyDescent="0.3">
      <c r="D295" s="24"/>
    </row>
    <row r="296" spans="4:4" x14ac:dyDescent="0.3">
      <c r="D296" s="24"/>
    </row>
    <row r="297" spans="4:4" x14ac:dyDescent="0.3">
      <c r="D297" s="24"/>
    </row>
    <row r="298" spans="4:4" x14ac:dyDescent="0.3">
      <c r="D298" s="24"/>
    </row>
    <row r="299" spans="4:4" x14ac:dyDescent="0.3">
      <c r="D299" s="24"/>
    </row>
    <row r="300" spans="4:4" x14ac:dyDescent="0.3">
      <c r="D300" s="24"/>
    </row>
    <row r="301" spans="4:4" x14ac:dyDescent="0.3">
      <c r="D301" s="24"/>
    </row>
    <row r="302" spans="4:4" x14ac:dyDescent="0.3">
      <c r="D302" s="24"/>
    </row>
    <row r="303" spans="4:4" x14ac:dyDescent="0.3">
      <c r="D303" s="24"/>
    </row>
    <row r="304" spans="4:4" x14ac:dyDescent="0.3">
      <c r="D304" s="24"/>
    </row>
    <row r="305" spans="4:4" x14ac:dyDescent="0.3">
      <c r="D305" s="24"/>
    </row>
    <row r="306" spans="4:4" x14ac:dyDescent="0.3">
      <c r="D306" s="24"/>
    </row>
    <row r="307" spans="4:4" x14ac:dyDescent="0.3">
      <c r="D307" s="24"/>
    </row>
    <row r="308" spans="4:4" x14ac:dyDescent="0.3">
      <c r="D308" s="24"/>
    </row>
    <row r="309" spans="4:4" x14ac:dyDescent="0.3">
      <c r="D309" s="24"/>
    </row>
    <row r="310" spans="4:4" x14ac:dyDescent="0.3">
      <c r="D310" s="24"/>
    </row>
    <row r="311" spans="4:4" x14ac:dyDescent="0.3">
      <c r="D311" s="24"/>
    </row>
    <row r="312" spans="4:4" x14ac:dyDescent="0.3">
      <c r="D312" s="24"/>
    </row>
    <row r="313" spans="4:4" x14ac:dyDescent="0.3">
      <c r="D313" s="24"/>
    </row>
    <row r="314" spans="4:4" x14ac:dyDescent="0.3">
      <c r="D314" s="24"/>
    </row>
    <row r="315" spans="4:4" x14ac:dyDescent="0.3">
      <c r="D315" s="24"/>
    </row>
    <row r="316" spans="4:4" x14ac:dyDescent="0.3">
      <c r="D316" s="24"/>
    </row>
    <row r="317" spans="4:4" x14ac:dyDescent="0.3">
      <c r="D317" s="24"/>
    </row>
    <row r="318" spans="4:4" x14ac:dyDescent="0.3">
      <c r="D318" s="24"/>
    </row>
    <row r="319" spans="4:4" x14ac:dyDescent="0.3">
      <c r="D319" s="24"/>
    </row>
    <row r="320" spans="4:4" x14ac:dyDescent="0.3">
      <c r="D320" s="24"/>
    </row>
    <row r="321" spans="4:4" x14ac:dyDescent="0.3">
      <c r="D321" s="24"/>
    </row>
    <row r="322" spans="4:4" x14ac:dyDescent="0.3">
      <c r="D322" s="24"/>
    </row>
    <row r="323" spans="4:4" x14ac:dyDescent="0.3">
      <c r="D323" s="24"/>
    </row>
    <row r="324" spans="4:4" x14ac:dyDescent="0.3">
      <c r="D324" s="24"/>
    </row>
    <row r="325" spans="4:4" x14ac:dyDescent="0.3">
      <c r="D325" s="24"/>
    </row>
    <row r="326" spans="4:4" x14ac:dyDescent="0.3">
      <c r="D326" s="24"/>
    </row>
    <row r="327" spans="4:4" x14ac:dyDescent="0.3">
      <c r="D327" s="24"/>
    </row>
    <row r="328" spans="4:4" x14ac:dyDescent="0.3">
      <c r="D328" s="24"/>
    </row>
    <row r="329" spans="4:4" x14ac:dyDescent="0.3">
      <c r="D329" s="24"/>
    </row>
    <row r="330" spans="4:4" x14ac:dyDescent="0.3">
      <c r="D330" s="24"/>
    </row>
    <row r="331" spans="4:4" x14ac:dyDescent="0.3">
      <c r="D331" s="24"/>
    </row>
    <row r="332" spans="4:4" x14ac:dyDescent="0.3">
      <c r="D332" s="24"/>
    </row>
    <row r="333" spans="4:4" x14ac:dyDescent="0.3">
      <c r="D333" s="24"/>
    </row>
    <row r="334" spans="4:4" x14ac:dyDescent="0.3">
      <c r="D334" s="24"/>
    </row>
    <row r="335" spans="4:4" x14ac:dyDescent="0.3">
      <c r="D335" s="24"/>
    </row>
    <row r="336" spans="4:4" x14ac:dyDescent="0.3">
      <c r="D336" s="24"/>
    </row>
    <row r="337" spans="4:4" x14ac:dyDescent="0.3">
      <c r="D337" s="24"/>
    </row>
    <row r="338" spans="4:4" x14ac:dyDescent="0.3">
      <c r="D338" s="24"/>
    </row>
    <row r="339" spans="4:4" x14ac:dyDescent="0.3">
      <c r="D339" s="24"/>
    </row>
    <row r="340" spans="4:4" x14ac:dyDescent="0.3">
      <c r="D340" s="24"/>
    </row>
    <row r="341" spans="4:4" x14ac:dyDescent="0.3">
      <c r="D341" s="24"/>
    </row>
    <row r="342" spans="4:4" x14ac:dyDescent="0.3">
      <c r="D342" s="24"/>
    </row>
    <row r="343" spans="4:4" x14ac:dyDescent="0.3">
      <c r="D343" s="24"/>
    </row>
    <row r="344" spans="4:4" x14ac:dyDescent="0.3">
      <c r="D344" s="24"/>
    </row>
    <row r="345" spans="4:4" x14ac:dyDescent="0.3">
      <c r="D345" s="24"/>
    </row>
    <row r="346" spans="4:4" x14ac:dyDescent="0.3">
      <c r="D346" s="24"/>
    </row>
    <row r="347" spans="4:4" x14ac:dyDescent="0.3">
      <c r="D347" s="24"/>
    </row>
    <row r="348" spans="4:4" x14ac:dyDescent="0.3">
      <c r="D348" s="24"/>
    </row>
    <row r="349" spans="4:4" x14ac:dyDescent="0.3">
      <c r="D349" s="24"/>
    </row>
    <row r="350" spans="4:4" x14ac:dyDescent="0.3">
      <c r="D350" s="24"/>
    </row>
    <row r="351" spans="4:4" x14ac:dyDescent="0.3">
      <c r="D351" s="24"/>
    </row>
    <row r="352" spans="4:4" x14ac:dyDescent="0.3">
      <c r="D352" s="24"/>
    </row>
    <row r="353" spans="4:4" x14ac:dyDescent="0.3">
      <c r="D353" s="24"/>
    </row>
    <row r="354" spans="4:4" x14ac:dyDescent="0.3">
      <c r="D354" s="24"/>
    </row>
    <row r="355" spans="4:4" x14ac:dyDescent="0.3">
      <c r="D355" s="24"/>
    </row>
    <row r="356" spans="4:4" x14ac:dyDescent="0.3">
      <c r="D356" s="24"/>
    </row>
    <row r="357" spans="4:4" x14ac:dyDescent="0.3">
      <c r="D357" s="24"/>
    </row>
    <row r="358" spans="4:4" x14ac:dyDescent="0.3">
      <c r="D358" s="24"/>
    </row>
    <row r="359" spans="4:4" x14ac:dyDescent="0.3">
      <c r="D359" s="24"/>
    </row>
    <row r="360" spans="4:4" x14ac:dyDescent="0.3">
      <c r="D360" s="24"/>
    </row>
    <row r="361" spans="4:4" x14ac:dyDescent="0.3">
      <c r="D361" s="24"/>
    </row>
    <row r="362" spans="4:4" x14ac:dyDescent="0.3">
      <c r="D362" s="24"/>
    </row>
    <row r="363" spans="4:4" x14ac:dyDescent="0.3">
      <c r="D363" s="24"/>
    </row>
    <row r="364" spans="4:4" x14ac:dyDescent="0.3">
      <c r="D364" s="24"/>
    </row>
    <row r="365" spans="4:4" x14ac:dyDescent="0.3">
      <c r="D365" s="24"/>
    </row>
    <row r="366" spans="4:4" x14ac:dyDescent="0.3">
      <c r="D366" s="24"/>
    </row>
    <row r="367" spans="4:4" x14ac:dyDescent="0.3">
      <c r="D367" s="24"/>
    </row>
    <row r="368" spans="4:4" x14ac:dyDescent="0.3">
      <c r="D368" s="24"/>
    </row>
    <row r="369" spans="4:4" x14ac:dyDescent="0.3">
      <c r="D369" s="24"/>
    </row>
    <row r="370" spans="4:4" x14ac:dyDescent="0.3">
      <c r="D370" s="24"/>
    </row>
    <row r="371" spans="4:4" x14ac:dyDescent="0.3">
      <c r="D371" s="24"/>
    </row>
    <row r="372" spans="4:4" x14ac:dyDescent="0.3">
      <c r="D372" s="24"/>
    </row>
    <row r="373" spans="4:4" x14ac:dyDescent="0.3">
      <c r="D373" s="24"/>
    </row>
    <row r="374" spans="4:4" x14ac:dyDescent="0.3">
      <c r="D374" s="24"/>
    </row>
    <row r="375" spans="4:4" x14ac:dyDescent="0.3">
      <c r="D375" s="24"/>
    </row>
    <row r="376" spans="4:4" x14ac:dyDescent="0.3">
      <c r="D376" s="24"/>
    </row>
    <row r="377" spans="4:4" x14ac:dyDescent="0.3">
      <c r="D377" s="24"/>
    </row>
    <row r="378" spans="4:4" x14ac:dyDescent="0.3">
      <c r="D378" s="24"/>
    </row>
    <row r="379" spans="4:4" x14ac:dyDescent="0.3">
      <c r="D379" s="24"/>
    </row>
    <row r="380" spans="4:4" x14ac:dyDescent="0.3">
      <c r="D380" s="24"/>
    </row>
    <row r="381" spans="4:4" x14ac:dyDescent="0.3">
      <c r="D381" s="24"/>
    </row>
    <row r="382" spans="4:4" x14ac:dyDescent="0.3">
      <c r="D382" s="24"/>
    </row>
    <row r="383" spans="4:4" x14ac:dyDescent="0.3">
      <c r="D383" s="24"/>
    </row>
    <row r="384" spans="4:4" x14ac:dyDescent="0.3">
      <c r="D384" s="24"/>
    </row>
    <row r="385" spans="4:4" x14ac:dyDescent="0.3">
      <c r="D385" s="24"/>
    </row>
    <row r="386" spans="4:4" x14ac:dyDescent="0.3">
      <c r="D386" s="24"/>
    </row>
    <row r="387" spans="4:4" x14ac:dyDescent="0.3">
      <c r="D387" s="24"/>
    </row>
    <row r="388" spans="4:4" x14ac:dyDescent="0.3">
      <c r="D388" s="24"/>
    </row>
    <row r="389" spans="4:4" x14ac:dyDescent="0.3">
      <c r="D389" s="24"/>
    </row>
    <row r="390" spans="4:4" x14ac:dyDescent="0.3">
      <c r="D390" s="24"/>
    </row>
    <row r="391" spans="4:4" x14ac:dyDescent="0.3">
      <c r="D391" s="24"/>
    </row>
    <row r="392" spans="4:4" x14ac:dyDescent="0.3">
      <c r="D392" s="24"/>
    </row>
    <row r="393" spans="4:4" x14ac:dyDescent="0.3">
      <c r="D393" s="24"/>
    </row>
    <row r="394" spans="4:4" x14ac:dyDescent="0.3">
      <c r="D394" s="24"/>
    </row>
    <row r="395" spans="4:4" x14ac:dyDescent="0.3">
      <c r="D395" s="24"/>
    </row>
    <row r="396" spans="4:4" x14ac:dyDescent="0.3">
      <c r="D396" s="24"/>
    </row>
    <row r="397" spans="4:4" x14ac:dyDescent="0.3">
      <c r="D397" s="24"/>
    </row>
    <row r="398" spans="4:4" x14ac:dyDescent="0.3">
      <c r="D398" s="24"/>
    </row>
    <row r="399" spans="4:4" x14ac:dyDescent="0.3">
      <c r="D399" s="24"/>
    </row>
    <row r="400" spans="4:4" x14ac:dyDescent="0.3">
      <c r="D400" s="24"/>
    </row>
    <row r="401" spans="4:4" x14ac:dyDescent="0.3">
      <c r="D401" s="24"/>
    </row>
    <row r="402" spans="4:4" x14ac:dyDescent="0.3">
      <c r="D402" s="24"/>
    </row>
    <row r="403" spans="4:4" x14ac:dyDescent="0.3">
      <c r="D403" s="24"/>
    </row>
    <row r="404" spans="4:4" x14ac:dyDescent="0.3">
      <c r="D404" s="24"/>
    </row>
    <row r="405" spans="4:4" x14ac:dyDescent="0.3">
      <c r="D405" s="24"/>
    </row>
    <row r="406" spans="4:4" x14ac:dyDescent="0.3">
      <c r="D406" s="24"/>
    </row>
    <row r="407" spans="4:4" x14ac:dyDescent="0.3">
      <c r="D407" s="24"/>
    </row>
    <row r="408" spans="4:4" x14ac:dyDescent="0.3">
      <c r="D408" s="24"/>
    </row>
    <row r="409" spans="4:4" x14ac:dyDescent="0.3">
      <c r="D409" s="24"/>
    </row>
    <row r="410" spans="4:4" x14ac:dyDescent="0.3">
      <c r="D410" s="24"/>
    </row>
    <row r="411" spans="4:4" x14ac:dyDescent="0.3">
      <c r="D411" s="24"/>
    </row>
    <row r="412" spans="4:4" x14ac:dyDescent="0.3">
      <c r="D412" s="24"/>
    </row>
    <row r="413" spans="4:4" x14ac:dyDescent="0.3">
      <c r="D413" s="24"/>
    </row>
    <row r="414" spans="4:4" x14ac:dyDescent="0.3">
      <c r="D414" s="24"/>
    </row>
    <row r="415" spans="4:4" x14ac:dyDescent="0.3">
      <c r="D415" s="24"/>
    </row>
    <row r="416" spans="4:4" x14ac:dyDescent="0.3">
      <c r="D416" s="24"/>
    </row>
    <row r="417" spans="4:4" x14ac:dyDescent="0.3">
      <c r="D417" s="24"/>
    </row>
    <row r="418" spans="4:4" x14ac:dyDescent="0.3">
      <c r="D418" s="24"/>
    </row>
    <row r="419" spans="4:4" x14ac:dyDescent="0.3">
      <c r="D419" s="24"/>
    </row>
    <row r="420" spans="4:4" x14ac:dyDescent="0.3">
      <c r="D420" s="24"/>
    </row>
    <row r="421" spans="4:4" x14ac:dyDescent="0.3">
      <c r="D421" s="24"/>
    </row>
    <row r="422" spans="4:4" x14ac:dyDescent="0.3">
      <c r="D422" s="24"/>
    </row>
    <row r="423" spans="4:4" x14ac:dyDescent="0.3">
      <c r="D423" s="24"/>
    </row>
    <row r="424" spans="4:4" x14ac:dyDescent="0.3">
      <c r="D424" s="24"/>
    </row>
    <row r="425" spans="4:4" x14ac:dyDescent="0.3">
      <c r="D425" s="24"/>
    </row>
    <row r="426" spans="4:4" x14ac:dyDescent="0.3">
      <c r="D426" s="24"/>
    </row>
    <row r="427" spans="4:4" x14ac:dyDescent="0.3">
      <c r="D427" s="24"/>
    </row>
    <row r="428" spans="4:4" x14ac:dyDescent="0.3">
      <c r="D428" s="24"/>
    </row>
    <row r="429" spans="4:4" x14ac:dyDescent="0.3">
      <c r="D429" s="24"/>
    </row>
    <row r="430" spans="4:4" x14ac:dyDescent="0.3">
      <c r="D430" s="24"/>
    </row>
    <row r="431" spans="4:4" x14ac:dyDescent="0.3">
      <c r="D431" s="24"/>
    </row>
    <row r="432" spans="4:4" x14ac:dyDescent="0.3">
      <c r="D432" s="24"/>
    </row>
    <row r="433" spans="4:4" x14ac:dyDescent="0.3">
      <c r="D433" s="24"/>
    </row>
    <row r="434" spans="4:4" x14ac:dyDescent="0.3">
      <c r="D434" s="24"/>
    </row>
    <row r="435" spans="4:4" x14ac:dyDescent="0.3">
      <c r="D435" s="24"/>
    </row>
    <row r="436" spans="4:4" x14ac:dyDescent="0.3">
      <c r="D436" s="24"/>
    </row>
    <row r="437" spans="4:4" x14ac:dyDescent="0.3">
      <c r="D437" s="24"/>
    </row>
    <row r="438" spans="4:4" x14ac:dyDescent="0.3">
      <c r="D438" s="24"/>
    </row>
    <row r="439" spans="4:4" x14ac:dyDescent="0.3">
      <c r="D439" s="24"/>
    </row>
    <row r="440" spans="4:4" x14ac:dyDescent="0.3">
      <c r="D440" s="24"/>
    </row>
    <row r="441" spans="4:4" x14ac:dyDescent="0.3">
      <c r="D441" s="24"/>
    </row>
    <row r="442" spans="4:4" x14ac:dyDescent="0.3">
      <c r="D442" s="24"/>
    </row>
    <row r="443" spans="4:4" x14ac:dyDescent="0.3">
      <c r="D443" s="24"/>
    </row>
    <row r="444" spans="4:4" x14ac:dyDescent="0.3">
      <c r="D444" s="24"/>
    </row>
    <row r="445" spans="4:4" x14ac:dyDescent="0.3">
      <c r="D445" s="24"/>
    </row>
    <row r="446" spans="4:4" x14ac:dyDescent="0.3">
      <c r="D446" s="24"/>
    </row>
    <row r="447" spans="4:4" x14ac:dyDescent="0.3">
      <c r="D447" s="24"/>
    </row>
    <row r="448" spans="4:4" x14ac:dyDescent="0.3">
      <c r="D448" s="24"/>
    </row>
    <row r="449" spans="4:4" x14ac:dyDescent="0.3">
      <c r="D449" s="24"/>
    </row>
    <row r="450" spans="4:4" x14ac:dyDescent="0.3">
      <c r="D450" s="24"/>
    </row>
    <row r="451" spans="4:4" x14ac:dyDescent="0.3">
      <c r="D451" s="24"/>
    </row>
    <row r="452" spans="4:4" x14ac:dyDescent="0.3">
      <c r="D452" s="24"/>
    </row>
    <row r="453" spans="4:4" x14ac:dyDescent="0.3">
      <c r="D453" s="24"/>
    </row>
    <row r="454" spans="4:4" x14ac:dyDescent="0.3">
      <c r="D454" s="24"/>
    </row>
    <row r="455" spans="4:4" x14ac:dyDescent="0.3">
      <c r="D455" s="24"/>
    </row>
    <row r="456" spans="4:4" x14ac:dyDescent="0.3">
      <c r="D456" s="24"/>
    </row>
    <row r="457" spans="4:4" x14ac:dyDescent="0.3">
      <c r="D457" s="24"/>
    </row>
    <row r="458" spans="4:4" x14ac:dyDescent="0.3">
      <c r="D458" s="24"/>
    </row>
    <row r="459" spans="4:4" x14ac:dyDescent="0.3">
      <c r="D459" s="24"/>
    </row>
    <row r="460" spans="4:4" x14ac:dyDescent="0.3">
      <c r="D460" s="24"/>
    </row>
    <row r="461" spans="4:4" x14ac:dyDescent="0.3">
      <c r="D461" s="24"/>
    </row>
    <row r="462" spans="4:4" x14ac:dyDescent="0.3">
      <c r="D462" s="24"/>
    </row>
    <row r="463" spans="4:4" x14ac:dyDescent="0.3">
      <c r="D463" s="24"/>
    </row>
    <row r="464" spans="4:4" x14ac:dyDescent="0.3">
      <c r="D464" s="24"/>
    </row>
    <row r="465" spans="4:4" x14ac:dyDescent="0.3">
      <c r="D465" s="24"/>
    </row>
    <row r="466" spans="4:4" x14ac:dyDescent="0.3">
      <c r="D466" s="24"/>
    </row>
    <row r="467" spans="4:4" x14ac:dyDescent="0.3">
      <c r="D467" s="24"/>
    </row>
    <row r="468" spans="4:4" x14ac:dyDescent="0.3">
      <c r="D468" s="24"/>
    </row>
    <row r="469" spans="4:4" x14ac:dyDescent="0.3">
      <c r="D469" s="24"/>
    </row>
    <row r="470" spans="4:4" x14ac:dyDescent="0.3">
      <c r="D470" s="24"/>
    </row>
    <row r="471" spans="4:4" x14ac:dyDescent="0.3">
      <c r="D471" s="24"/>
    </row>
    <row r="472" spans="4:4" x14ac:dyDescent="0.3">
      <c r="D472" s="24"/>
    </row>
    <row r="473" spans="4:4" x14ac:dyDescent="0.3">
      <c r="D473" s="24"/>
    </row>
    <row r="474" spans="4:4" x14ac:dyDescent="0.3">
      <c r="D474" s="24"/>
    </row>
    <row r="475" spans="4:4" x14ac:dyDescent="0.3">
      <c r="D475" s="24"/>
    </row>
    <row r="476" spans="4:4" x14ac:dyDescent="0.3">
      <c r="D476" s="24"/>
    </row>
    <row r="477" spans="4:4" x14ac:dyDescent="0.3">
      <c r="D477" s="24"/>
    </row>
    <row r="478" spans="4:4" x14ac:dyDescent="0.3">
      <c r="D478" s="24"/>
    </row>
    <row r="479" spans="4:4" x14ac:dyDescent="0.3">
      <c r="D479" s="24"/>
    </row>
    <row r="480" spans="4:4" x14ac:dyDescent="0.3">
      <c r="D480" s="24"/>
    </row>
    <row r="481" spans="4:4" x14ac:dyDescent="0.3">
      <c r="D481" s="24"/>
    </row>
    <row r="482" spans="4:4" x14ac:dyDescent="0.3">
      <c r="D482" s="24"/>
    </row>
    <row r="483" spans="4:4" x14ac:dyDescent="0.3">
      <c r="D483" s="24"/>
    </row>
    <row r="484" spans="4:4" x14ac:dyDescent="0.3">
      <c r="D484" s="24"/>
    </row>
    <row r="485" spans="4:4" x14ac:dyDescent="0.3">
      <c r="D485" s="24"/>
    </row>
    <row r="486" spans="4:4" x14ac:dyDescent="0.3">
      <c r="D486" s="24"/>
    </row>
    <row r="487" spans="4:4" x14ac:dyDescent="0.3">
      <c r="D487" s="24"/>
    </row>
    <row r="488" spans="4:4" x14ac:dyDescent="0.3">
      <c r="D488" s="24"/>
    </row>
    <row r="489" spans="4:4" x14ac:dyDescent="0.3">
      <c r="D489" s="24"/>
    </row>
    <row r="490" spans="4:4" x14ac:dyDescent="0.3">
      <c r="D490" s="24"/>
    </row>
    <row r="491" spans="4:4" x14ac:dyDescent="0.3">
      <c r="D491" s="24"/>
    </row>
    <row r="492" spans="4:4" x14ac:dyDescent="0.3">
      <c r="D492" s="24"/>
    </row>
    <row r="493" spans="4:4" x14ac:dyDescent="0.3">
      <c r="D493" s="24"/>
    </row>
    <row r="494" spans="4:4" x14ac:dyDescent="0.3">
      <c r="D494" s="24"/>
    </row>
    <row r="495" spans="4:4" x14ac:dyDescent="0.3">
      <c r="D495" s="24"/>
    </row>
    <row r="496" spans="4:4" x14ac:dyDescent="0.3">
      <c r="D496" s="24"/>
    </row>
    <row r="497" spans="4:4" x14ac:dyDescent="0.3">
      <c r="D497" s="24"/>
    </row>
    <row r="498" spans="4:4" x14ac:dyDescent="0.3">
      <c r="D498" s="24"/>
    </row>
    <row r="499" spans="4:4" x14ac:dyDescent="0.3">
      <c r="D499" s="24"/>
    </row>
    <row r="500" spans="4:4" x14ac:dyDescent="0.3">
      <c r="D500" s="24"/>
    </row>
    <row r="501" spans="4:4" x14ac:dyDescent="0.3">
      <c r="D501" s="24"/>
    </row>
    <row r="502" spans="4:4" x14ac:dyDescent="0.3">
      <c r="D502" s="24"/>
    </row>
    <row r="503" spans="4:4" x14ac:dyDescent="0.3">
      <c r="D503" s="24"/>
    </row>
    <row r="504" spans="4:4" x14ac:dyDescent="0.3">
      <c r="D504" s="24"/>
    </row>
    <row r="505" spans="4:4" x14ac:dyDescent="0.3">
      <c r="D505" s="24"/>
    </row>
    <row r="506" spans="4:4" x14ac:dyDescent="0.3">
      <c r="D506" s="24"/>
    </row>
    <row r="507" spans="4:4" x14ac:dyDescent="0.3">
      <c r="D507" s="24"/>
    </row>
    <row r="508" spans="4:4" x14ac:dyDescent="0.3">
      <c r="D508" s="24"/>
    </row>
    <row r="509" spans="4:4" x14ac:dyDescent="0.3">
      <c r="D509" s="24"/>
    </row>
    <row r="510" spans="4:4" x14ac:dyDescent="0.3">
      <c r="D510" s="24"/>
    </row>
    <row r="511" spans="4:4" x14ac:dyDescent="0.3">
      <c r="D511" s="24"/>
    </row>
    <row r="512" spans="4:4" x14ac:dyDescent="0.3">
      <c r="D512" s="24"/>
    </row>
    <row r="513" spans="4:4" x14ac:dyDescent="0.3">
      <c r="D513" s="24"/>
    </row>
    <row r="514" spans="4:4" x14ac:dyDescent="0.3">
      <c r="D514" s="24"/>
    </row>
    <row r="515" spans="4:4" x14ac:dyDescent="0.3">
      <c r="D515" s="24"/>
    </row>
    <row r="516" spans="4:4" x14ac:dyDescent="0.3">
      <c r="D516" s="24"/>
    </row>
    <row r="517" spans="4:4" x14ac:dyDescent="0.3">
      <c r="D517" s="24"/>
    </row>
    <row r="518" spans="4:4" x14ac:dyDescent="0.3">
      <c r="D518" s="24"/>
    </row>
    <row r="519" spans="4:4" x14ac:dyDescent="0.3">
      <c r="D519" s="24"/>
    </row>
    <row r="520" spans="4:4" x14ac:dyDescent="0.3">
      <c r="D520" s="24"/>
    </row>
    <row r="521" spans="4:4" x14ac:dyDescent="0.3">
      <c r="D521" s="24"/>
    </row>
    <row r="522" spans="4:4" x14ac:dyDescent="0.3">
      <c r="D522" s="24"/>
    </row>
    <row r="523" spans="4:4" x14ac:dyDescent="0.3">
      <c r="D523" s="24"/>
    </row>
    <row r="524" spans="4:4" x14ac:dyDescent="0.3">
      <c r="D524" s="24"/>
    </row>
    <row r="525" spans="4:4" x14ac:dyDescent="0.3">
      <c r="D525" s="24"/>
    </row>
    <row r="526" spans="4:4" x14ac:dyDescent="0.3">
      <c r="D526" s="24"/>
    </row>
    <row r="527" spans="4:4" x14ac:dyDescent="0.3">
      <c r="D527" s="24"/>
    </row>
    <row r="528" spans="4:4" x14ac:dyDescent="0.3">
      <c r="D528" s="24"/>
    </row>
    <row r="529" spans="4:4" x14ac:dyDescent="0.3">
      <c r="D529" s="24"/>
    </row>
    <row r="530" spans="4:4" x14ac:dyDescent="0.3">
      <c r="D530" s="24"/>
    </row>
    <row r="531" spans="4:4" x14ac:dyDescent="0.3">
      <c r="D531" s="24"/>
    </row>
    <row r="532" spans="4:4" x14ac:dyDescent="0.3">
      <c r="D532" s="24"/>
    </row>
    <row r="533" spans="4:4" x14ac:dyDescent="0.3">
      <c r="D533" s="24"/>
    </row>
    <row r="534" spans="4:4" x14ac:dyDescent="0.3">
      <c r="D534" s="24"/>
    </row>
    <row r="535" spans="4:4" x14ac:dyDescent="0.3">
      <c r="D535" s="24"/>
    </row>
    <row r="536" spans="4:4" x14ac:dyDescent="0.3">
      <c r="D536" s="24"/>
    </row>
    <row r="537" spans="4:4" x14ac:dyDescent="0.3">
      <c r="D537" s="24"/>
    </row>
    <row r="538" spans="4:4" x14ac:dyDescent="0.3">
      <c r="D538" s="24"/>
    </row>
    <row r="539" spans="4:4" x14ac:dyDescent="0.3">
      <c r="D539" s="24"/>
    </row>
    <row r="540" spans="4:4" x14ac:dyDescent="0.3">
      <c r="D540" s="24"/>
    </row>
    <row r="541" spans="4:4" x14ac:dyDescent="0.3">
      <c r="D541" s="24"/>
    </row>
    <row r="542" spans="4:4" x14ac:dyDescent="0.3">
      <c r="D542" s="24"/>
    </row>
    <row r="543" spans="4:4" x14ac:dyDescent="0.3">
      <c r="D543" s="24"/>
    </row>
    <row r="544" spans="4:4" x14ac:dyDescent="0.3">
      <c r="D544" s="24"/>
    </row>
    <row r="545" spans="4:4" x14ac:dyDescent="0.3">
      <c r="D545" s="24"/>
    </row>
    <row r="546" spans="4:4" x14ac:dyDescent="0.3">
      <c r="D546" s="24"/>
    </row>
    <row r="547" spans="4:4" x14ac:dyDescent="0.3">
      <c r="D547" s="24"/>
    </row>
    <row r="548" spans="4:4" x14ac:dyDescent="0.3">
      <c r="D548" s="24"/>
    </row>
    <row r="549" spans="4:4" x14ac:dyDescent="0.3">
      <c r="D549" s="24"/>
    </row>
    <row r="550" spans="4:4" x14ac:dyDescent="0.3">
      <c r="D550" s="24"/>
    </row>
    <row r="551" spans="4:4" x14ac:dyDescent="0.3">
      <c r="D551" s="24"/>
    </row>
    <row r="552" spans="4:4" x14ac:dyDescent="0.3">
      <c r="D552" s="24"/>
    </row>
    <row r="553" spans="4:4" x14ac:dyDescent="0.3">
      <c r="D553" s="24"/>
    </row>
    <row r="554" spans="4:4" x14ac:dyDescent="0.3">
      <c r="D554" s="24"/>
    </row>
    <row r="555" spans="4:4" x14ac:dyDescent="0.3">
      <c r="D555" s="24"/>
    </row>
    <row r="556" spans="4:4" x14ac:dyDescent="0.3">
      <c r="D556" s="24"/>
    </row>
    <row r="557" spans="4:4" x14ac:dyDescent="0.3">
      <c r="D557" s="24"/>
    </row>
    <row r="558" spans="4:4" x14ac:dyDescent="0.3">
      <c r="D558" s="24"/>
    </row>
    <row r="559" spans="4:4" x14ac:dyDescent="0.3">
      <c r="D559" s="24"/>
    </row>
    <row r="560" spans="4:4" x14ac:dyDescent="0.3">
      <c r="D560" s="24"/>
    </row>
    <row r="561" spans="4:4" x14ac:dyDescent="0.3">
      <c r="D561" s="24"/>
    </row>
    <row r="562" spans="4:4" x14ac:dyDescent="0.3">
      <c r="D562" s="24"/>
    </row>
    <row r="563" spans="4:4" x14ac:dyDescent="0.3">
      <c r="D563" s="24"/>
    </row>
    <row r="564" spans="4:4" x14ac:dyDescent="0.3">
      <c r="D564" s="24"/>
    </row>
    <row r="565" spans="4:4" x14ac:dyDescent="0.3">
      <c r="D565" s="24"/>
    </row>
    <row r="566" spans="4:4" x14ac:dyDescent="0.3">
      <c r="D566" s="24"/>
    </row>
    <row r="567" spans="4:4" x14ac:dyDescent="0.3">
      <c r="D567" s="24"/>
    </row>
    <row r="568" spans="4:4" x14ac:dyDescent="0.3">
      <c r="D568" s="24"/>
    </row>
    <row r="569" spans="4:4" x14ac:dyDescent="0.3">
      <c r="D569" s="24"/>
    </row>
    <row r="570" spans="4:4" x14ac:dyDescent="0.3">
      <c r="D570" s="24"/>
    </row>
    <row r="571" spans="4:4" x14ac:dyDescent="0.3">
      <c r="D571" s="24"/>
    </row>
    <row r="572" spans="4:4" x14ac:dyDescent="0.3">
      <c r="D572" s="24"/>
    </row>
    <row r="573" spans="4:4" x14ac:dyDescent="0.3">
      <c r="D573" s="24"/>
    </row>
    <row r="574" spans="4:4" x14ac:dyDescent="0.3">
      <c r="D574" s="24"/>
    </row>
    <row r="575" spans="4:4" x14ac:dyDescent="0.3">
      <c r="D575" s="24"/>
    </row>
    <row r="576" spans="4:4" x14ac:dyDescent="0.3">
      <c r="D576" s="24"/>
    </row>
    <row r="577" spans="4:4" x14ac:dyDescent="0.3">
      <c r="D577" s="24"/>
    </row>
    <row r="578" spans="4:4" x14ac:dyDescent="0.3">
      <c r="D578" s="24"/>
    </row>
    <row r="579" spans="4:4" x14ac:dyDescent="0.3">
      <c r="D579" s="24"/>
    </row>
    <row r="580" spans="4:4" x14ac:dyDescent="0.3">
      <c r="D580" s="24"/>
    </row>
    <row r="581" spans="4:4" x14ac:dyDescent="0.3">
      <c r="D581" s="24"/>
    </row>
    <row r="582" spans="4:4" x14ac:dyDescent="0.3">
      <c r="D582" s="24"/>
    </row>
    <row r="583" spans="4:4" x14ac:dyDescent="0.3">
      <c r="D583" s="24"/>
    </row>
    <row r="584" spans="4:4" x14ac:dyDescent="0.3">
      <c r="D584" s="24"/>
    </row>
    <row r="585" spans="4:4" x14ac:dyDescent="0.3">
      <c r="D585" s="24"/>
    </row>
    <row r="586" spans="4:4" x14ac:dyDescent="0.3">
      <c r="D586" s="24"/>
    </row>
    <row r="587" spans="4:4" x14ac:dyDescent="0.3">
      <c r="D587" s="24"/>
    </row>
    <row r="588" spans="4:4" x14ac:dyDescent="0.3">
      <c r="D588" s="24"/>
    </row>
    <row r="589" spans="4:4" x14ac:dyDescent="0.3">
      <c r="D589" s="24"/>
    </row>
    <row r="590" spans="4:4" x14ac:dyDescent="0.3">
      <c r="D590" s="24"/>
    </row>
    <row r="591" spans="4:4" x14ac:dyDescent="0.3">
      <c r="D591" s="24"/>
    </row>
    <row r="592" spans="4:4" x14ac:dyDescent="0.3">
      <c r="D592" s="24"/>
    </row>
    <row r="593" spans="4:4" x14ac:dyDescent="0.3">
      <c r="D593" s="24"/>
    </row>
    <row r="594" spans="4:4" x14ac:dyDescent="0.3">
      <c r="D594" s="24"/>
    </row>
    <row r="595" spans="4:4" x14ac:dyDescent="0.3">
      <c r="D595" s="24"/>
    </row>
    <row r="596" spans="4:4" x14ac:dyDescent="0.3">
      <c r="D596" s="24"/>
    </row>
    <row r="597" spans="4:4" x14ac:dyDescent="0.3">
      <c r="D597" s="24"/>
    </row>
    <row r="598" spans="4:4" x14ac:dyDescent="0.3">
      <c r="D598" s="24"/>
    </row>
    <row r="599" spans="4:4" x14ac:dyDescent="0.3">
      <c r="D599" s="24"/>
    </row>
    <row r="600" spans="4:4" x14ac:dyDescent="0.3">
      <c r="D600" s="24"/>
    </row>
    <row r="601" spans="4:4" x14ac:dyDescent="0.3">
      <c r="D601" s="24"/>
    </row>
    <row r="602" spans="4:4" x14ac:dyDescent="0.3">
      <c r="D602" s="24"/>
    </row>
    <row r="603" spans="4:4" x14ac:dyDescent="0.3">
      <c r="D603" s="24"/>
    </row>
    <row r="604" spans="4:4" x14ac:dyDescent="0.3">
      <c r="D604" s="24"/>
    </row>
    <row r="605" spans="4:4" x14ac:dyDescent="0.3">
      <c r="D605" s="24"/>
    </row>
    <row r="606" spans="4:4" x14ac:dyDescent="0.3">
      <c r="D606" s="24"/>
    </row>
    <row r="607" spans="4:4" x14ac:dyDescent="0.3">
      <c r="D607" s="24"/>
    </row>
    <row r="608" spans="4:4" x14ac:dyDescent="0.3">
      <c r="D608" s="24"/>
    </row>
    <row r="609" spans="4:4" x14ac:dyDescent="0.3">
      <c r="D609" s="24"/>
    </row>
    <row r="610" spans="4:4" x14ac:dyDescent="0.3">
      <c r="D610" s="24"/>
    </row>
    <row r="611" spans="4:4" x14ac:dyDescent="0.3">
      <c r="D611" s="24"/>
    </row>
    <row r="612" spans="4:4" x14ac:dyDescent="0.3">
      <c r="D612" s="24"/>
    </row>
    <row r="613" spans="4:4" x14ac:dyDescent="0.3">
      <c r="D613" s="24"/>
    </row>
    <row r="614" spans="4:4" x14ac:dyDescent="0.3">
      <c r="D614" s="24"/>
    </row>
    <row r="615" spans="4:4" x14ac:dyDescent="0.3">
      <c r="D615" s="24"/>
    </row>
    <row r="616" spans="4:4" x14ac:dyDescent="0.3">
      <c r="D616" s="24"/>
    </row>
    <row r="617" spans="4:4" x14ac:dyDescent="0.3">
      <c r="D617" s="24"/>
    </row>
    <row r="618" spans="4:4" x14ac:dyDescent="0.3">
      <c r="D618" s="24"/>
    </row>
    <row r="619" spans="4:4" x14ac:dyDescent="0.3">
      <c r="D619" s="24"/>
    </row>
    <row r="620" spans="4:4" x14ac:dyDescent="0.3">
      <c r="D620" s="24"/>
    </row>
    <row r="621" spans="4:4" x14ac:dyDescent="0.3">
      <c r="D621" s="24"/>
    </row>
    <row r="622" spans="4:4" x14ac:dyDescent="0.3">
      <c r="D622" s="24"/>
    </row>
    <row r="623" spans="4:4" x14ac:dyDescent="0.3">
      <c r="D623" s="24"/>
    </row>
    <row r="624" spans="4:4" x14ac:dyDescent="0.3">
      <c r="D624" s="24"/>
    </row>
    <row r="625" spans="4:4" x14ac:dyDescent="0.3">
      <c r="D625" s="24"/>
    </row>
    <row r="626" spans="4:4" x14ac:dyDescent="0.3">
      <c r="D626" s="24"/>
    </row>
    <row r="627" spans="4:4" x14ac:dyDescent="0.3">
      <c r="D627" s="24"/>
    </row>
    <row r="628" spans="4:4" x14ac:dyDescent="0.3">
      <c r="D628" s="24"/>
    </row>
    <row r="629" spans="4:4" x14ac:dyDescent="0.3">
      <c r="D629" s="24"/>
    </row>
    <row r="630" spans="4:4" x14ac:dyDescent="0.3">
      <c r="D630" s="24"/>
    </row>
    <row r="631" spans="4:4" x14ac:dyDescent="0.3">
      <c r="D631" s="24"/>
    </row>
    <row r="632" spans="4:4" x14ac:dyDescent="0.3">
      <c r="D632" s="24"/>
    </row>
    <row r="633" spans="4:4" x14ac:dyDescent="0.3">
      <c r="D633" s="24"/>
    </row>
    <row r="634" spans="4:4" x14ac:dyDescent="0.3">
      <c r="D634" s="24"/>
    </row>
    <row r="635" spans="4:4" x14ac:dyDescent="0.3">
      <c r="D635" s="24"/>
    </row>
    <row r="636" spans="4:4" x14ac:dyDescent="0.3">
      <c r="D636" s="24"/>
    </row>
    <row r="637" spans="4:4" x14ac:dyDescent="0.3">
      <c r="D637" s="24"/>
    </row>
    <row r="638" spans="4:4" x14ac:dyDescent="0.3">
      <c r="D638" s="24"/>
    </row>
    <row r="639" spans="4:4" x14ac:dyDescent="0.3">
      <c r="D639" s="24"/>
    </row>
    <row r="640" spans="4:4" x14ac:dyDescent="0.3">
      <c r="D640" s="24"/>
    </row>
    <row r="641" spans="4:4" x14ac:dyDescent="0.3">
      <c r="D641" s="24"/>
    </row>
    <row r="642" spans="4:4" x14ac:dyDescent="0.3">
      <c r="D642" s="24"/>
    </row>
    <row r="643" spans="4:4" x14ac:dyDescent="0.3">
      <c r="D643" s="24"/>
    </row>
    <row r="644" spans="4:4" x14ac:dyDescent="0.3">
      <c r="D644" s="24"/>
    </row>
    <row r="645" spans="4:4" x14ac:dyDescent="0.3">
      <c r="D645" s="24"/>
    </row>
    <row r="646" spans="4:4" x14ac:dyDescent="0.3">
      <c r="D646" s="24"/>
    </row>
    <row r="647" spans="4:4" x14ac:dyDescent="0.3">
      <c r="D647" s="24"/>
    </row>
    <row r="648" spans="4:4" x14ac:dyDescent="0.3">
      <c r="D648" s="24"/>
    </row>
    <row r="649" spans="4:4" x14ac:dyDescent="0.3">
      <c r="D649" s="24"/>
    </row>
    <row r="650" spans="4:4" x14ac:dyDescent="0.3">
      <c r="D650" s="24"/>
    </row>
    <row r="651" spans="4:4" x14ac:dyDescent="0.3">
      <c r="D651" s="24"/>
    </row>
    <row r="652" spans="4:4" x14ac:dyDescent="0.3">
      <c r="D652" s="24"/>
    </row>
    <row r="653" spans="4:4" x14ac:dyDescent="0.3">
      <c r="D653" s="24"/>
    </row>
    <row r="654" spans="4:4" x14ac:dyDescent="0.3">
      <c r="D654" s="24"/>
    </row>
    <row r="655" spans="4:4" x14ac:dyDescent="0.3">
      <c r="D655" s="24"/>
    </row>
    <row r="656" spans="4:4" x14ac:dyDescent="0.3">
      <c r="D656" s="24"/>
    </row>
    <row r="657" spans="4:4" x14ac:dyDescent="0.3">
      <c r="D657" s="24"/>
    </row>
    <row r="658" spans="4:4" x14ac:dyDescent="0.3">
      <c r="D658" s="24"/>
    </row>
    <row r="659" spans="4:4" x14ac:dyDescent="0.3">
      <c r="D659" s="24"/>
    </row>
    <row r="660" spans="4:4" x14ac:dyDescent="0.3">
      <c r="D660" s="24"/>
    </row>
    <row r="661" spans="4:4" x14ac:dyDescent="0.3">
      <c r="D661" s="24"/>
    </row>
    <row r="662" spans="4:4" x14ac:dyDescent="0.3">
      <c r="D662" s="24"/>
    </row>
    <row r="663" spans="4:4" x14ac:dyDescent="0.3">
      <c r="D663" s="24"/>
    </row>
    <row r="664" spans="4:4" x14ac:dyDescent="0.3">
      <c r="D664" s="24"/>
    </row>
    <row r="665" spans="4:4" x14ac:dyDescent="0.3">
      <c r="D665" s="24"/>
    </row>
    <row r="666" spans="4:4" x14ac:dyDescent="0.3">
      <c r="D666" s="24"/>
    </row>
    <row r="667" spans="4:4" x14ac:dyDescent="0.3">
      <c r="D667" s="24"/>
    </row>
    <row r="668" spans="4:4" x14ac:dyDescent="0.3">
      <c r="D668" s="24"/>
    </row>
    <row r="669" spans="4:4" x14ac:dyDescent="0.3">
      <c r="D669" s="24"/>
    </row>
    <row r="670" spans="4:4" x14ac:dyDescent="0.3">
      <c r="D670" s="24"/>
    </row>
    <row r="671" spans="4:4" x14ac:dyDescent="0.3">
      <c r="D671" s="24"/>
    </row>
    <row r="672" spans="4:4" x14ac:dyDescent="0.3">
      <c r="D672" s="24"/>
    </row>
    <row r="673" spans="4:4" x14ac:dyDescent="0.3">
      <c r="D673" s="24"/>
    </row>
    <row r="674" spans="4:4" x14ac:dyDescent="0.3">
      <c r="D674" s="24"/>
    </row>
    <row r="675" spans="4:4" x14ac:dyDescent="0.3">
      <c r="D675" s="24"/>
    </row>
    <row r="676" spans="4:4" x14ac:dyDescent="0.3">
      <c r="D676" s="24"/>
    </row>
    <row r="677" spans="4:4" x14ac:dyDescent="0.3">
      <c r="D677" s="24"/>
    </row>
    <row r="678" spans="4:4" x14ac:dyDescent="0.3">
      <c r="D678" s="24"/>
    </row>
    <row r="679" spans="4:4" x14ac:dyDescent="0.3">
      <c r="D679" s="24"/>
    </row>
    <row r="680" spans="4:4" x14ac:dyDescent="0.3">
      <c r="D680" s="24"/>
    </row>
    <row r="681" spans="4:4" x14ac:dyDescent="0.3">
      <c r="D681" s="24"/>
    </row>
    <row r="682" spans="4:4" x14ac:dyDescent="0.3">
      <c r="D682" s="24"/>
    </row>
    <row r="683" spans="4:4" x14ac:dyDescent="0.3">
      <c r="D683" s="24"/>
    </row>
    <row r="684" spans="4:4" x14ac:dyDescent="0.3">
      <c r="D684" s="24"/>
    </row>
    <row r="685" spans="4:4" x14ac:dyDescent="0.3">
      <c r="D685" s="24"/>
    </row>
    <row r="686" spans="4:4" x14ac:dyDescent="0.3">
      <c r="D686" s="24"/>
    </row>
    <row r="687" spans="4:4" x14ac:dyDescent="0.3">
      <c r="D687" s="24"/>
    </row>
    <row r="688" spans="4:4" x14ac:dyDescent="0.3">
      <c r="D688" s="24"/>
    </row>
    <row r="689" spans="4:4" x14ac:dyDescent="0.3">
      <c r="D689" s="24"/>
    </row>
    <row r="690" spans="4:4" x14ac:dyDescent="0.3">
      <c r="D690" s="24"/>
    </row>
    <row r="691" spans="4:4" x14ac:dyDescent="0.3">
      <c r="D691" s="24"/>
    </row>
    <row r="692" spans="4:4" x14ac:dyDescent="0.3">
      <c r="D692" s="24"/>
    </row>
    <row r="693" spans="4:4" x14ac:dyDescent="0.3">
      <c r="D693" s="24"/>
    </row>
    <row r="694" spans="4:4" x14ac:dyDescent="0.3">
      <c r="D694" s="24"/>
    </row>
    <row r="695" spans="4:4" x14ac:dyDescent="0.3">
      <c r="D695" s="24"/>
    </row>
    <row r="696" spans="4:4" x14ac:dyDescent="0.3">
      <c r="D696" s="24"/>
    </row>
    <row r="697" spans="4:4" x14ac:dyDescent="0.3">
      <c r="D697" s="24"/>
    </row>
    <row r="698" spans="4:4" x14ac:dyDescent="0.3">
      <c r="D698" s="24"/>
    </row>
    <row r="699" spans="4:4" x14ac:dyDescent="0.3">
      <c r="D699" s="24"/>
    </row>
    <row r="700" spans="4:4" x14ac:dyDescent="0.3">
      <c r="D700" s="24"/>
    </row>
    <row r="701" spans="4:4" x14ac:dyDescent="0.3">
      <c r="D701" s="24"/>
    </row>
    <row r="702" spans="4:4" x14ac:dyDescent="0.3">
      <c r="D702" s="24"/>
    </row>
    <row r="703" spans="4:4" x14ac:dyDescent="0.3">
      <c r="D703" s="24"/>
    </row>
    <row r="704" spans="4:4" x14ac:dyDescent="0.3">
      <c r="D704" s="24"/>
    </row>
    <row r="705" spans="4:4" x14ac:dyDescent="0.3">
      <c r="D705" s="24"/>
    </row>
    <row r="706" spans="4:4" x14ac:dyDescent="0.3">
      <c r="D706" s="24"/>
    </row>
    <row r="707" spans="4:4" x14ac:dyDescent="0.3">
      <c r="D707" s="24"/>
    </row>
    <row r="708" spans="4:4" x14ac:dyDescent="0.3">
      <c r="D708" s="24"/>
    </row>
    <row r="709" spans="4:4" x14ac:dyDescent="0.3">
      <c r="D709" s="24"/>
    </row>
    <row r="710" spans="4:4" x14ac:dyDescent="0.3">
      <c r="D710" s="24"/>
    </row>
    <row r="711" spans="4:4" x14ac:dyDescent="0.3">
      <c r="D711" s="24"/>
    </row>
    <row r="712" spans="4:4" x14ac:dyDescent="0.3">
      <c r="D712" s="24"/>
    </row>
    <row r="713" spans="4:4" x14ac:dyDescent="0.3">
      <c r="D713" s="24"/>
    </row>
    <row r="714" spans="4:4" x14ac:dyDescent="0.3">
      <c r="D714" s="24"/>
    </row>
    <row r="715" spans="4:4" x14ac:dyDescent="0.3">
      <c r="D715" s="24"/>
    </row>
    <row r="716" spans="4:4" x14ac:dyDescent="0.3">
      <c r="D716" s="24"/>
    </row>
    <row r="717" spans="4:4" x14ac:dyDescent="0.3">
      <c r="D717" s="24"/>
    </row>
    <row r="718" spans="4:4" x14ac:dyDescent="0.3">
      <c r="D718" s="24"/>
    </row>
    <row r="719" spans="4:4" x14ac:dyDescent="0.3">
      <c r="D719" s="24"/>
    </row>
    <row r="720" spans="4:4" x14ac:dyDescent="0.3">
      <c r="D720" s="24"/>
    </row>
    <row r="721" spans="4:4" x14ac:dyDescent="0.3">
      <c r="D721" s="24"/>
    </row>
    <row r="722" spans="4:4" x14ac:dyDescent="0.3">
      <c r="D722" s="24"/>
    </row>
    <row r="723" spans="4:4" x14ac:dyDescent="0.3">
      <c r="D723" s="24"/>
    </row>
    <row r="724" spans="4:4" x14ac:dyDescent="0.3">
      <c r="D724" s="24"/>
    </row>
    <row r="725" spans="4:4" x14ac:dyDescent="0.3">
      <c r="D725" s="24"/>
    </row>
    <row r="726" spans="4:4" x14ac:dyDescent="0.3">
      <c r="D726" s="24"/>
    </row>
    <row r="727" spans="4:4" x14ac:dyDescent="0.3">
      <c r="D727" s="24"/>
    </row>
    <row r="728" spans="4:4" x14ac:dyDescent="0.3">
      <c r="D728" s="24"/>
    </row>
    <row r="729" spans="4:4" x14ac:dyDescent="0.3">
      <c r="D729" s="24"/>
    </row>
    <row r="730" spans="4:4" x14ac:dyDescent="0.3">
      <c r="D730" s="24"/>
    </row>
    <row r="731" spans="4:4" x14ac:dyDescent="0.3">
      <c r="D731" s="24"/>
    </row>
    <row r="732" spans="4:4" x14ac:dyDescent="0.3">
      <c r="D732" s="24"/>
    </row>
    <row r="733" spans="4:4" x14ac:dyDescent="0.3">
      <c r="D733" s="24"/>
    </row>
    <row r="734" spans="4:4" x14ac:dyDescent="0.3">
      <c r="D734" s="24"/>
    </row>
    <row r="735" spans="4:4" x14ac:dyDescent="0.3">
      <c r="D735" s="24"/>
    </row>
    <row r="736" spans="4:4" x14ac:dyDescent="0.3">
      <c r="D736" s="24"/>
    </row>
    <row r="737" spans="4:4" x14ac:dyDescent="0.3">
      <c r="D737" s="24"/>
    </row>
    <row r="738" spans="4:4" x14ac:dyDescent="0.3">
      <c r="D738" s="24"/>
    </row>
    <row r="739" spans="4:4" x14ac:dyDescent="0.3">
      <c r="D739" s="24"/>
    </row>
    <row r="740" spans="4:4" x14ac:dyDescent="0.3">
      <c r="D740" s="24"/>
    </row>
    <row r="741" spans="4:4" x14ac:dyDescent="0.3">
      <c r="D741" s="24"/>
    </row>
    <row r="742" spans="4:4" x14ac:dyDescent="0.3">
      <c r="D742" s="24"/>
    </row>
    <row r="743" spans="4:4" x14ac:dyDescent="0.3">
      <c r="D743" s="24"/>
    </row>
    <row r="744" spans="4:4" x14ac:dyDescent="0.3">
      <c r="D744" s="24"/>
    </row>
    <row r="745" spans="4:4" x14ac:dyDescent="0.3">
      <c r="D745" s="24"/>
    </row>
    <row r="746" spans="4:4" x14ac:dyDescent="0.3">
      <c r="D746" s="24"/>
    </row>
    <row r="747" spans="4:4" x14ac:dyDescent="0.3">
      <c r="D747" s="24"/>
    </row>
    <row r="748" spans="4:4" x14ac:dyDescent="0.3">
      <c r="D748" s="24"/>
    </row>
    <row r="749" spans="4:4" x14ac:dyDescent="0.3">
      <c r="D749" s="24"/>
    </row>
    <row r="750" spans="4:4" x14ac:dyDescent="0.3">
      <c r="D750" s="24"/>
    </row>
    <row r="751" spans="4:4" x14ac:dyDescent="0.3">
      <c r="D751" s="24"/>
    </row>
    <row r="752" spans="4:4" x14ac:dyDescent="0.3">
      <c r="D752" s="24"/>
    </row>
    <row r="753" spans="4:4" x14ac:dyDescent="0.3">
      <c r="D753" s="24"/>
    </row>
    <row r="754" spans="4:4" x14ac:dyDescent="0.3">
      <c r="D754" s="24"/>
    </row>
    <row r="755" spans="4:4" x14ac:dyDescent="0.3">
      <c r="D755" s="24"/>
    </row>
    <row r="756" spans="4:4" x14ac:dyDescent="0.3">
      <c r="D756" s="24"/>
    </row>
    <row r="757" spans="4:4" x14ac:dyDescent="0.3">
      <c r="D757" s="24"/>
    </row>
    <row r="758" spans="4:4" x14ac:dyDescent="0.3">
      <c r="D758" s="24"/>
    </row>
    <row r="759" spans="4:4" x14ac:dyDescent="0.3">
      <c r="D759" s="24"/>
    </row>
    <row r="760" spans="4:4" x14ac:dyDescent="0.3">
      <c r="D760" s="24"/>
    </row>
    <row r="761" spans="4:4" x14ac:dyDescent="0.3">
      <c r="D761" s="24"/>
    </row>
    <row r="762" spans="4:4" x14ac:dyDescent="0.3">
      <c r="D762" s="24"/>
    </row>
    <row r="763" spans="4:4" x14ac:dyDescent="0.3">
      <c r="D763" s="24"/>
    </row>
    <row r="764" spans="4:4" x14ac:dyDescent="0.3">
      <c r="D764" s="24"/>
    </row>
    <row r="765" spans="4:4" x14ac:dyDescent="0.3">
      <c r="D765" s="24"/>
    </row>
    <row r="766" spans="4:4" x14ac:dyDescent="0.3">
      <c r="D766" s="24"/>
    </row>
    <row r="767" spans="4:4" x14ac:dyDescent="0.3">
      <c r="D767" s="24"/>
    </row>
    <row r="768" spans="4:4" x14ac:dyDescent="0.3">
      <c r="D768" s="24"/>
    </row>
    <row r="769" spans="4:4" x14ac:dyDescent="0.3">
      <c r="D769" s="24"/>
    </row>
    <row r="770" spans="4:4" x14ac:dyDescent="0.3">
      <c r="D770" s="24"/>
    </row>
    <row r="771" spans="4:4" x14ac:dyDescent="0.3">
      <c r="D771" s="24"/>
    </row>
    <row r="772" spans="4:4" x14ac:dyDescent="0.3">
      <c r="D772" s="24"/>
    </row>
    <row r="773" spans="4:4" x14ac:dyDescent="0.3">
      <c r="D773" s="24"/>
    </row>
    <row r="774" spans="4:4" x14ac:dyDescent="0.3">
      <c r="D774" s="24"/>
    </row>
    <row r="775" spans="4:4" x14ac:dyDescent="0.3">
      <c r="D775" s="24"/>
    </row>
    <row r="776" spans="4:4" x14ac:dyDescent="0.3">
      <c r="D776" s="24"/>
    </row>
    <row r="777" spans="4:4" x14ac:dyDescent="0.3">
      <c r="D777" s="24"/>
    </row>
    <row r="778" spans="4:4" x14ac:dyDescent="0.3">
      <c r="D778" s="24"/>
    </row>
    <row r="779" spans="4:4" x14ac:dyDescent="0.3">
      <c r="D779" s="24"/>
    </row>
    <row r="780" spans="4:4" x14ac:dyDescent="0.3">
      <c r="D780" s="24"/>
    </row>
    <row r="781" spans="4:4" x14ac:dyDescent="0.3">
      <c r="D781" s="24"/>
    </row>
    <row r="782" spans="4:4" x14ac:dyDescent="0.3">
      <c r="D782" s="24"/>
    </row>
    <row r="783" spans="4:4" x14ac:dyDescent="0.3">
      <c r="D783" s="24"/>
    </row>
    <row r="784" spans="4:4" x14ac:dyDescent="0.3">
      <c r="D784" s="24"/>
    </row>
    <row r="785" spans="4:4" x14ac:dyDescent="0.3">
      <c r="D785" s="24"/>
    </row>
    <row r="786" spans="4:4" x14ac:dyDescent="0.3">
      <c r="D786" s="24"/>
    </row>
    <row r="787" spans="4:4" x14ac:dyDescent="0.3">
      <c r="D787" s="24"/>
    </row>
    <row r="788" spans="4:4" x14ac:dyDescent="0.3">
      <c r="D788" s="24"/>
    </row>
    <row r="789" spans="4:4" x14ac:dyDescent="0.3">
      <c r="D789" s="24"/>
    </row>
    <row r="790" spans="4:4" x14ac:dyDescent="0.3">
      <c r="D790" s="24"/>
    </row>
    <row r="791" spans="4:4" x14ac:dyDescent="0.3">
      <c r="D791" s="24"/>
    </row>
    <row r="792" spans="4:4" x14ac:dyDescent="0.3">
      <c r="D792" s="24"/>
    </row>
    <row r="793" spans="4:4" x14ac:dyDescent="0.3">
      <c r="D793" s="24"/>
    </row>
    <row r="794" spans="4:4" x14ac:dyDescent="0.3">
      <c r="D794" s="24"/>
    </row>
    <row r="795" spans="4:4" x14ac:dyDescent="0.3">
      <c r="D795" s="24"/>
    </row>
    <row r="796" spans="4:4" x14ac:dyDescent="0.3">
      <c r="D796" s="24"/>
    </row>
    <row r="797" spans="4:4" x14ac:dyDescent="0.3">
      <c r="D797" s="24"/>
    </row>
    <row r="798" spans="4:4" x14ac:dyDescent="0.3">
      <c r="D798" s="24"/>
    </row>
    <row r="799" spans="4:4" x14ac:dyDescent="0.3">
      <c r="D799" s="24"/>
    </row>
    <row r="800" spans="4:4" x14ac:dyDescent="0.3">
      <c r="D800" s="24"/>
    </row>
    <row r="801" spans="4:4" x14ac:dyDescent="0.3">
      <c r="D801" s="24"/>
    </row>
    <row r="802" spans="4:4" x14ac:dyDescent="0.3">
      <c r="D802" s="24"/>
    </row>
    <row r="803" spans="4:4" x14ac:dyDescent="0.3">
      <c r="D803" s="24"/>
    </row>
    <row r="804" spans="4:4" x14ac:dyDescent="0.3">
      <c r="D804" s="24"/>
    </row>
    <row r="805" spans="4:4" x14ac:dyDescent="0.3">
      <c r="D805" s="24"/>
    </row>
    <row r="806" spans="4:4" x14ac:dyDescent="0.3">
      <c r="D806" s="24"/>
    </row>
    <row r="807" spans="4:4" x14ac:dyDescent="0.3">
      <c r="D807" s="24"/>
    </row>
    <row r="808" spans="4:4" x14ac:dyDescent="0.3">
      <c r="D808" s="24"/>
    </row>
    <row r="809" spans="4:4" x14ac:dyDescent="0.3">
      <c r="D809" s="24"/>
    </row>
    <row r="810" spans="4:4" x14ac:dyDescent="0.3">
      <c r="D810" s="24"/>
    </row>
    <row r="811" spans="4:4" x14ac:dyDescent="0.3">
      <c r="D811" s="24"/>
    </row>
    <row r="812" spans="4:4" x14ac:dyDescent="0.3">
      <c r="D812" s="24"/>
    </row>
    <row r="813" spans="4:4" x14ac:dyDescent="0.3">
      <c r="D813" s="24"/>
    </row>
    <row r="814" spans="4:4" x14ac:dyDescent="0.3">
      <c r="D814" s="24"/>
    </row>
    <row r="815" spans="4:4" x14ac:dyDescent="0.3">
      <c r="D815" s="24"/>
    </row>
    <row r="816" spans="4:4" x14ac:dyDescent="0.3">
      <c r="D816" s="24"/>
    </row>
    <row r="817" spans="4:4" x14ac:dyDescent="0.3">
      <c r="D817" s="24"/>
    </row>
    <row r="818" spans="4:4" x14ac:dyDescent="0.3">
      <c r="D818" s="24"/>
    </row>
    <row r="819" spans="4:4" x14ac:dyDescent="0.3">
      <c r="D819" s="24"/>
    </row>
    <row r="820" spans="4:4" x14ac:dyDescent="0.3">
      <c r="D820" s="24"/>
    </row>
    <row r="821" spans="4:4" x14ac:dyDescent="0.3">
      <c r="D821" s="24"/>
    </row>
    <row r="822" spans="4:4" x14ac:dyDescent="0.3">
      <c r="D822" s="24"/>
    </row>
    <row r="823" spans="4:4" x14ac:dyDescent="0.3">
      <c r="D823" s="24"/>
    </row>
    <row r="824" spans="4:4" x14ac:dyDescent="0.3">
      <c r="D824" s="24"/>
    </row>
    <row r="825" spans="4:4" x14ac:dyDescent="0.3">
      <c r="D825" s="24"/>
    </row>
    <row r="826" spans="4:4" x14ac:dyDescent="0.3">
      <c r="D826" s="24"/>
    </row>
    <row r="827" spans="4:4" x14ac:dyDescent="0.3">
      <c r="D827" s="24"/>
    </row>
    <row r="828" spans="4:4" x14ac:dyDescent="0.3">
      <c r="D828" s="24"/>
    </row>
    <row r="829" spans="4:4" x14ac:dyDescent="0.3">
      <c r="D829" s="24"/>
    </row>
    <row r="830" spans="4:4" x14ac:dyDescent="0.3">
      <c r="D830" s="24"/>
    </row>
    <row r="831" spans="4:4" x14ac:dyDescent="0.3">
      <c r="D831" s="24"/>
    </row>
    <row r="832" spans="4:4" x14ac:dyDescent="0.3">
      <c r="D832" s="24"/>
    </row>
    <row r="833" spans="4:4" x14ac:dyDescent="0.3">
      <c r="D833" s="24"/>
    </row>
    <row r="834" spans="4:4" x14ac:dyDescent="0.3">
      <c r="D834" s="24"/>
    </row>
    <row r="835" spans="4:4" x14ac:dyDescent="0.3">
      <c r="D835" s="24"/>
    </row>
    <row r="836" spans="4:4" x14ac:dyDescent="0.3">
      <c r="D836" s="24"/>
    </row>
    <row r="837" spans="4:4" x14ac:dyDescent="0.3">
      <c r="D837" s="24"/>
    </row>
    <row r="838" spans="4:4" x14ac:dyDescent="0.3">
      <c r="D838" s="24"/>
    </row>
    <row r="839" spans="4:4" x14ac:dyDescent="0.3">
      <c r="D839" s="24"/>
    </row>
    <row r="840" spans="4:4" x14ac:dyDescent="0.3">
      <c r="D840" s="24"/>
    </row>
    <row r="841" spans="4:4" x14ac:dyDescent="0.3">
      <c r="D841" s="24"/>
    </row>
    <row r="842" spans="4:4" x14ac:dyDescent="0.3">
      <c r="D842" s="24"/>
    </row>
    <row r="843" spans="4:4" x14ac:dyDescent="0.3">
      <c r="D843" s="24"/>
    </row>
    <row r="844" spans="4:4" x14ac:dyDescent="0.3">
      <c r="D844" s="24"/>
    </row>
    <row r="845" spans="4:4" x14ac:dyDescent="0.3">
      <c r="D845" s="24"/>
    </row>
    <row r="846" spans="4:4" x14ac:dyDescent="0.3">
      <c r="D846" s="24"/>
    </row>
    <row r="847" spans="4:4" x14ac:dyDescent="0.3">
      <c r="D847" s="24"/>
    </row>
    <row r="848" spans="4:4" x14ac:dyDescent="0.3">
      <c r="D848" s="24"/>
    </row>
    <row r="849" spans="4:4" x14ac:dyDescent="0.3">
      <c r="D849" s="24"/>
    </row>
    <row r="850" spans="4:4" x14ac:dyDescent="0.3">
      <c r="D850" s="24"/>
    </row>
    <row r="851" spans="4:4" x14ac:dyDescent="0.3">
      <c r="D851" s="24"/>
    </row>
    <row r="852" spans="4:4" x14ac:dyDescent="0.3">
      <c r="D852" s="24"/>
    </row>
    <row r="853" spans="4:4" x14ac:dyDescent="0.3">
      <c r="D853" s="24"/>
    </row>
    <row r="854" spans="4:4" x14ac:dyDescent="0.3">
      <c r="D854" s="24"/>
    </row>
    <row r="855" spans="4:4" x14ac:dyDescent="0.3">
      <c r="D855" s="24"/>
    </row>
    <row r="856" spans="4:4" x14ac:dyDescent="0.3">
      <c r="D856" s="24"/>
    </row>
    <row r="857" spans="4:4" x14ac:dyDescent="0.3">
      <c r="D857" s="24"/>
    </row>
    <row r="858" spans="4:4" x14ac:dyDescent="0.3">
      <c r="D858" s="24"/>
    </row>
    <row r="859" spans="4:4" x14ac:dyDescent="0.3">
      <c r="D859" s="24"/>
    </row>
    <row r="860" spans="4:4" x14ac:dyDescent="0.3">
      <c r="D860" s="24"/>
    </row>
    <row r="861" spans="4:4" x14ac:dyDescent="0.3">
      <c r="D861" s="24"/>
    </row>
    <row r="862" spans="4:4" x14ac:dyDescent="0.3">
      <c r="D862" s="24"/>
    </row>
    <row r="863" spans="4:4" x14ac:dyDescent="0.3">
      <c r="D863" s="24"/>
    </row>
    <row r="864" spans="4:4" x14ac:dyDescent="0.3">
      <c r="D864" s="24"/>
    </row>
    <row r="865" spans="4:4" x14ac:dyDescent="0.3">
      <c r="D865" s="24"/>
    </row>
    <row r="866" spans="4:4" x14ac:dyDescent="0.3">
      <c r="D866" s="24"/>
    </row>
    <row r="867" spans="4:4" x14ac:dyDescent="0.3">
      <c r="D867" s="24"/>
    </row>
    <row r="868" spans="4:4" x14ac:dyDescent="0.3">
      <c r="D868" s="24"/>
    </row>
    <row r="869" spans="4:4" x14ac:dyDescent="0.3">
      <c r="D869" s="24"/>
    </row>
    <row r="870" spans="4:4" x14ac:dyDescent="0.3">
      <c r="D870" s="24"/>
    </row>
    <row r="871" spans="4:4" x14ac:dyDescent="0.3">
      <c r="D871" s="24"/>
    </row>
    <row r="872" spans="4:4" x14ac:dyDescent="0.3">
      <c r="D872" s="24"/>
    </row>
    <row r="873" spans="4:4" x14ac:dyDescent="0.3">
      <c r="D873" s="24"/>
    </row>
    <row r="874" spans="4:4" x14ac:dyDescent="0.3">
      <c r="D874" s="24"/>
    </row>
    <row r="875" spans="4:4" x14ac:dyDescent="0.3">
      <c r="D875" s="24"/>
    </row>
    <row r="876" spans="4:4" x14ac:dyDescent="0.3">
      <c r="D876" s="24"/>
    </row>
    <row r="877" spans="4:4" x14ac:dyDescent="0.3">
      <c r="D877" s="24"/>
    </row>
    <row r="878" spans="4:4" x14ac:dyDescent="0.3">
      <c r="D878" s="24"/>
    </row>
    <row r="879" spans="4:4" x14ac:dyDescent="0.3">
      <c r="D879" s="24"/>
    </row>
    <row r="880" spans="4:4" x14ac:dyDescent="0.3">
      <c r="D880" s="24"/>
    </row>
    <row r="881" spans="4:4" x14ac:dyDescent="0.3">
      <c r="D881" s="24"/>
    </row>
    <row r="882" spans="4:4" x14ac:dyDescent="0.3">
      <c r="D882" s="24"/>
    </row>
    <row r="883" spans="4:4" x14ac:dyDescent="0.3">
      <c r="D883" s="24"/>
    </row>
    <row r="884" spans="4:4" x14ac:dyDescent="0.3">
      <c r="D884" s="24"/>
    </row>
    <row r="885" spans="4:4" x14ac:dyDescent="0.3">
      <c r="D885" s="24"/>
    </row>
    <row r="886" spans="4:4" x14ac:dyDescent="0.3">
      <c r="D886" s="24"/>
    </row>
    <row r="887" spans="4:4" x14ac:dyDescent="0.3">
      <c r="D887" s="24"/>
    </row>
    <row r="888" spans="4:4" x14ac:dyDescent="0.3">
      <c r="D888" s="24"/>
    </row>
    <row r="889" spans="4:4" x14ac:dyDescent="0.3">
      <c r="D889" s="24"/>
    </row>
    <row r="890" spans="4:4" x14ac:dyDescent="0.3">
      <c r="D890" s="24"/>
    </row>
    <row r="891" spans="4:4" x14ac:dyDescent="0.3">
      <c r="D891" s="24"/>
    </row>
    <row r="892" spans="4:4" x14ac:dyDescent="0.3">
      <c r="D892" s="24"/>
    </row>
    <row r="893" spans="4:4" x14ac:dyDescent="0.3">
      <c r="D893" s="24"/>
    </row>
    <row r="894" spans="4:4" x14ac:dyDescent="0.3">
      <c r="D894" s="24"/>
    </row>
    <row r="895" spans="4:4" x14ac:dyDescent="0.3">
      <c r="D895" s="24"/>
    </row>
    <row r="896" spans="4:4" x14ac:dyDescent="0.3">
      <c r="D896" s="24"/>
    </row>
    <row r="897" spans="4:4" x14ac:dyDescent="0.3">
      <c r="D897" s="24"/>
    </row>
    <row r="898" spans="4:4" x14ac:dyDescent="0.3">
      <c r="D898" s="24"/>
    </row>
    <row r="899" spans="4:4" x14ac:dyDescent="0.3">
      <c r="D899" s="24"/>
    </row>
    <row r="900" spans="4:4" x14ac:dyDescent="0.3">
      <c r="D900" s="24"/>
    </row>
    <row r="901" spans="4:4" x14ac:dyDescent="0.3">
      <c r="D901" s="24"/>
    </row>
    <row r="902" spans="4:4" x14ac:dyDescent="0.3">
      <c r="D902" s="24"/>
    </row>
    <row r="903" spans="4:4" x14ac:dyDescent="0.3">
      <c r="D903" s="24"/>
    </row>
    <row r="904" spans="4:4" x14ac:dyDescent="0.3">
      <c r="D904" s="24"/>
    </row>
    <row r="905" spans="4:4" x14ac:dyDescent="0.3">
      <c r="D905" s="24"/>
    </row>
    <row r="906" spans="4:4" x14ac:dyDescent="0.3">
      <c r="D906" s="24"/>
    </row>
    <row r="907" spans="4:4" x14ac:dyDescent="0.3">
      <c r="D907" s="24"/>
    </row>
    <row r="908" spans="4:4" x14ac:dyDescent="0.3">
      <c r="D908" s="24"/>
    </row>
    <row r="909" spans="4:4" x14ac:dyDescent="0.3">
      <c r="D909" s="24"/>
    </row>
    <row r="910" spans="4:4" x14ac:dyDescent="0.3">
      <c r="D910" s="24"/>
    </row>
    <row r="911" spans="4:4" x14ac:dyDescent="0.3">
      <c r="D911" s="24"/>
    </row>
    <row r="912" spans="4:4" x14ac:dyDescent="0.3">
      <c r="D912" s="24"/>
    </row>
    <row r="913" spans="4:4" x14ac:dyDescent="0.3">
      <c r="D913" s="24"/>
    </row>
    <row r="914" spans="4:4" x14ac:dyDescent="0.3">
      <c r="D914" s="24"/>
    </row>
    <row r="915" spans="4:4" x14ac:dyDescent="0.3">
      <c r="D915" s="24"/>
    </row>
    <row r="916" spans="4:4" x14ac:dyDescent="0.3">
      <c r="D916" s="24"/>
    </row>
    <row r="917" spans="4:4" x14ac:dyDescent="0.3">
      <c r="D917" s="24"/>
    </row>
    <row r="918" spans="4:4" x14ac:dyDescent="0.3">
      <c r="D918" s="24"/>
    </row>
    <row r="919" spans="4:4" x14ac:dyDescent="0.3">
      <c r="D919" s="24"/>
    </row>
    <row r="920" spans="4:4" x14ac:dyDescent="0.3">
      <c r="D920" s="24"/>
    </row>
    <row r="921" spans="4:4" x14ac:dyDescent="0.3">
      <c r="D921" s="24"/>
    </row>
    <row r="922" spans="4:4" x14ac:dyDescent="0.3">
      <c r="D922" s="24"/>
    </row>
    <row r="923" spans="4:4" x14ac:dyDescent="0.3">
      <c r="D923" s="24"/>
    </row>
    <row r="924" spans="4:4" x14ac:dyDescent="0.3">
      <c r="D924" s="24"/>
    </row>
    <row r="925" spans="4:4" x14ac:dyDescent="0.3">
      <c r="D925" s="24"/>
    </row>
    <row r="926" spans="4:4" x14ac:dyDescent="0.3">
      <c r="D926" s="24"/>
    </row>
    <row r="927" spans="4:4" x14ac:dyDescent="0.3">
      <c r="D927" s="24"/>
    </row>
    <row r="928" spans="4:4" x14ac:dyDescent="0.3">
      <c r="D928" s="24"/>
    </row>
    <row r="929" spans="4:4" x14ac:dyDescent="0.3">
      <c r="D929" s="24"/>
    </row>
    <row r="930" spans="4:4" x14ac:dyDescent="0.3">
      <c r="D930" s="24"/>
    </row>
    <row r="931" spans="4:4" x14ac:dyDescent="0.3">
      <c r="D931" s="24"/>
    </row>
    <row r="932" spans="4:4" x14ac:dyDescent="0.3">
      <c r="D932" s="24"/>
    </row>
    <row r="933" spans="4:4" x14ac:dyDescent="0.3">
      <c r="D933" s="24"/>
    </row>
    <row r="934" spans="4:4" x14ac:dyDescent="0.3">
      <c r="D934" s="24"/>
    </row>
    <row r="935" spans="4:4" x14ac:dyDescent="0.3">
      <c r="D935" s="24"/>
    </row>
    <row r="936" spans="4:4" x14ac:dyDescent="0.3">
      <c r="D936" s="24"/>
    </row>
    <row r="937" spans="4:4" x14ac:dyDescent="0.3">
      <c r="D937" s="24"/>
    </row>
    <row r="938" spans="4:4" x14ac:dyDescent="0.3">
      <c r="D938" s="24"/>
    </row>
    <row r="939" spans="4:4" x14ac:dyDescent="0.3">
      <c r="D939" s="24"/>
    </row>
    <row r="940" spans="4:4" x14ac:dyDescent="0.3">
      <c r="D940" s="24"/>
    </row>
    <row r="941" spans="4:4" x14ac:dyDescent="0.3">
      <c r="D941" s="24"/>
    </row>
    <row r="942" spans="4:4" x14ac:dyDescent="0.3">
      <c r="D942" s="24"/>
    </row>
    <row r="943" spans="4:4" x14ac:dyDescent="0.3">
      <c r="D943" s="24"/>
    </row>
    <row r="944" spans="4:4" x14ac:dyDescent="0.3">
      <c r="D944" s="24"/>
    </row>
    <row r="945" spans="4:4" x14ac:dyDescent="0.3">
      <c r="D945" s="24"/>
    </row>
    <row r="946" spans="4:4" x14ac:dyDescent="0.3">
      <c r="D946" s="24"/>
    </row>
    <row r="947" spans="4:4" x14ac:dyDescent="0.3">
      <c r="D947" s="24"/>
    </row>
    <row r="948" spans="4:4" x14ac:dyDescent="0.3">
      <c r="D948" s="24"/>
    </row>
    <row r="949" spans="4:4" x14ac:dyDescent="0.3">
      <c r="D949" s="24"/>
    </row>
    <row r="950" spans="4:4" x14ac:dyDescent="0.3">
      <c r="D950" s="24"/>
    </row>
    <row r="951" spans="4:4" x14ac:dyDescent="0.3">
      <c r="D951" s="24"/>
    </row>
    <row r="952" spans="4:4" x14ac:dyDescent="0.3">
      <c r="D952" s="24"/>
    </row>
    <row r="953" spans="4:4" x14ac:dyDescent="0.3">
      <c r="D953" s="24"/>
    </row>
    <row r="954" spans="4:4" x14ac:dyDescent="0.3">
      <c r="D954" s="24"/>
    </row>
    <row r="955" spans="4:4" x14ac:dyDescent="0.3">
      <c r="D955" s="24"/>
    </row>
    <row r="956" spans="4:4" x14ac:dyDescent="0.3">
      <c r="D956" s="24"/>
    </row>
    <row r="957" spans="4:4" x14ac:dyDescent="0.3">
      <c r="D957" s="24"/>
    </row>
    <row r="958" spans="4:4" x14ac:dyDescent="0.3">
      <c r="D958" s="24"/>
    </row>
    <row r="959" spans="4:4" x14ac:dyDescent="0.3">
      <c r="D959" s="24"/>
    </row>
    <row r="960" spans="4:4" x14ac:dyDescent="0.3">
      <c r="D960" s="24"/>
    </row>
    <row r="961" spans="4:4" x14ac:dyDescent="0.3">
      <c r="D961" s="24"/>
    </row>
    <row r="962" spans="4:4" x14ac:dyDescent="0.3">
      <c r="D962" s="24"/>
    </row>
    <row r="963" spans="4:4" x14ac:dyDescent="0.3">
      <c r="D963" s="24"/>
    </row>
    <row r="964" spans="4:4" x14ac:dyDescent="0.3">
      <c r="D964" s="24"/>
    </row>
    <row r="965" spans="4:4" x14ac:dyDescent="0.3">
      <c r="D965" s="24"/>
    </row>
    <row r="966" spans="4:4" x14ac:dyDescent="0.3">
      <c r="D966" s="24"/>
    </row>
    <row r="967" spans="4:4" x14ac:dyDescent="0.3">
      <c r="D967" s="24"/>
    </row>
    <row r="968" spans="4:4" x14ac:dyDescent="0.3">
      <c r="D968" s="24"/>
    </row>
    <row r="969" spans="4:4" x14ac:dyDescent="0.3">
      <c r="D969" s="24"/>
    </row>
    <row r="970" spans="4:4" x14ac:dyDescent="0.3">
      <c r="D970" s="24"/>
    </row>
    <row r="971" spans="4:4" x14ac:dyDescent="0.3">
      <c r="D971" s="24"/>
    </row>
    <row r="972" spans="4:4" x14ac:dyDescent="0.3">
      <c r="D972" s="24"/>
    </row>
    <row r="973" spans="4:4" x14ac:dyDescent="0.3">
      <c r="D973" s="24"/>
    </row>
    <row r="974" spans="4:4" x14ac:dyDescent="0.3">
      <c r="D974" s="24"/>
    </row>
    <row r="975" spans="4:4" x14ac:dyDescent="0.3">
      <c r="D975" s="24"/>
    </row>
    <row r="976" spans="4:4" x14ac:dyDescent="0.3">
      <c r="D976" s="24"/>
    </row>
    <row r="977" spans="4:4" x14ac:dyDescent="0.3">
      <c r="D977" s="24"/>
    </row>
    <row r="978" spans="4:4" x14ac:dyDescent="0.3">
      <c r="D978" s="24"/>
    </row>
    <row r="979" spans="4:4" x14ac:dyDescent="0.3">
      <c r="D979" s="24"/>
    </row>
    <row r="980" spans="4:4" x14ac:dyDescent="0.3">
      <c r="D980" s="24"/>
    </row>
    <row r="981" spans="4:4" x14ac:dyDescent="0.3">
      <c r="D981" s="24"/>
    </row>
    <row r="982" spans="4:4" x14ac:dyDescent="0.3">
      <c r="D982" s="24"/>
    </row>
    <row r="983" spans="4:4" x14ac:dyDescent="0.3">
      <c r="D983" s="24"/>
    </row>
    <row r="984" spans="4:4" x14ac:dyDescent="0.3">
      <c r="D984" s="24"/>
    </row>
    <row r="985" spans="4:4" x14ac:dyDescent="0.3">
      <c r="D985" s="24"/>
    </row>
    <row r="986" spans="4:4" x14ac:dyDescent="0.3">
      <c r="D986" s="24"/>
    </row>
    <row r="987" spans="4:4" x14ac:dyDescent="0.3">
      <c r="D987" s="24"/>
    </row>
    <row r="988" spans="4:4" x14ac:dyDescent="0.3">
      <c r="D988" s="24"/>
    </row>
    <row r="989" spans="4:4" x14ac:dyDescent="0.3">
      <c r="D989" s="24"/>
    </row>
    <row r="990" spans="4:4" x14ac:dyDescent="0.3">
      <c r="D990" s="24"/>
    </row>
    <row r="991" spans="4:4" x14ac:dyDescent="0.3">
      <c r="D991" s="24"/>
    </row>
    <row r="992" spans="4:4" x14ac:dyDescent="0.3">
      <c r="D992" s="24"/>
    </row>
    <row r="993" spans="4:4" x14ac:dyDescent="0.3">
      <c r="D993" s="24"/>
    </row>
    <row r="994" spans="4:4" x14ac:dyDescent="0.3">
      <c r="D994" s="24"/>
    </row>
    <row r="995" spans="4:4" x14ac:dyDescent="0.3">
      <c r="D995" s="24"/>
    </row>
    <row r="996" spans="4:4" x14ac:dyDescent="0.3">
      <c r="D996" s="24"/>
    </row>
    <row r="997" spans="4:4" x14ac:dyDescent="0.3">
      <c r="D997" s="24"/>
    </row>
    <row r="998" spans="4:4" x14ac:dyDescent="0.3">
      <c r="D998" s="24"/>
    </row>
    <row r="999" spans="4:4" x14ac:dyDescent="0.3">
      <c r="D999" s="24"/>
    </row>
    <row r="1000" spans="4:4" x14ac:dyDescent="0.3">
      <c r="D1000" s="24"/>
    </row>
    <row r="1001" spans="4:4" x14ac:dyDescent="0.3">
      <c r="D1001" s="24"/>
    </row>
    <row r="1002" spans="4:4" x14ac:dyDescent="0.3">
      <c r="D1002" s="24"/>
    </row>
    <row r="1003" spans="4:4" x14ac:dyDescent="0.3">
      <c r="D1003" s="24"/>
    </row>
    <row r="1004" spans="4:4" x14ac:dyDescent="0.3">
      <c r="D1004" s="24"/>
    </row>
    <row r="1005" spans="4:4" x14ac:dyDescent="0.3">
      <c r="D1005" s="24"/>
    </row>
    <row r="1006" spans="4:4" x14ac:dyDescent="0.3">
      <c r="D1006" s="24"/>
    </row>
    <row r="1007" spans="4:4" x14ac:dyDescent="0.3">
      <c r="D1007" s="24"/>
    </row>
    <row r="1008" spans="4:4" x14ac:dyDescent="0.3">
      <c r="D1008" s="24"/>
    </row>
    <row r="1009" spans="4:4" x14ac:dyDescent="0.3">
      <c r="D1009" s="24"/>
    </row>
    <row r="1010" spans="4:4" x14ac:dyDescent="0.3">
      <c r="D1010" s="24"/>
    </row>
    <row r="1011" spans="4:4" x14ac:dyDescent="0.3">
      <c r="D1011" s="24"/>
    </row>
    <row r="1012" spans="4:4" x14ac:dyDescent="0.3">
      <c r="D1012" s="24"/>
    </row>
    <row r="1013" spans="4:4" x14ac:dyDescent="0.3">
      <c r="D1013" s="24"/>
    </row>
    <row r="1014" spans="4:4" x14ac:dyDescent="0.3">
      <c r="D1014" s="24"/>
    </row>
    <row r="1015" spans="4:4" x14ac:dyDescent="0.3">
      <c r="D1015" s="24"/>
    </row>
    <row r="1016" spans="4:4" x14ac:dyDescent="0.3">
      <c r="D1016" s="24"/>
    </row>
    <row r="1017" spans="4:4" x14ac:dyDescent="0.3">
      <c r="D1017" s="24"/>
    </row>
    <row r="1018" spans="4:4" x14ac:dyDescent="0.3">
      <c r="D1018" s="24"/>
    </row>
    <row r="1019" spans="4:4" x14ac:dyDescent="0.3">
      <c r="D1019" s="24"/>
    </row>
    <row r="1020" spans="4:4" x14ac:dyDescent="0.3">
      <c r="D1020" s="24"/>
    </row>
    <row r="1021" spans="4:4" x14ac:dyDescent="0.3">
      <c r="D1021" s="24"/>
    </row>
    <row r="1022" spans="4:4" x14ac:dyDescent="0.3">
      <c r="D1022" s="24"/>
    </row>
    <row r="1023" spans="4:4" x14ac:dyDescent="0.3">
      <c r="D1023" s="24"/>
    </row>
    <row r="1024" spans="4:4" x14ac:dyDescent="0.3">
      <c r="D1024" s="24"/>
    </row>
    <row r="1025" spans="4:4" x14ac:dyDescent="0.3">
      <c r="D1025" s="24"/>
    </row>
    <row r="1026" spans="4:4" x14ac:dyDescent="0.3">
      <c r="D1026" s="24"/>
    </row>
    <row r="1027" spans="4:4" x14ac:dyDescent="0.3">
      <c r="D1027" s="24"/>
    </row>
    <row r="1028" spans="4:4" x14ac:dyDescent="0.3">
      <c r="D1028" s="24"/>
    </row>
    <row r="1029" spans="4:4" x14ac:dyDescent="0.3">
      <c r="D1029" s="24"/>
    </row>
    <row r="1030" spans="4:4" x14ac:dyDescent="0.3">
      <c r="D1030" s="24"/>
    </row>
    <row r="1031" spans="4:4" x14ac:dyDescent="0.3">
      <c r="D1031" s="24"/>
    </row>
    <row r="1032" spans="4:4" x14ac:dyDescent="0.3">
      <c r="D1032" s="24"/>
    </row>
    <row r="1033" spans="4:4" x14ac:dyDescent="0.3">
      <c r="D1033" s="24"/>
    </row>
    <row r="1034" spans="4:4" x14ac:dyDescent="0.3">
      <c r="D1034" s="24"/>
    </row>
    <row r="1035" spans="4:4" x14ac:dyDescent="0.3">
      <c r="D1035" s="24"/>
    </row>
    <row r="1036" spans="4:4" x14ac:dyDescent="0.3">
      <c r="D1036" s="24"/>
    </row>
    <row r="1037" spans="4:4" x14ac:dyDescent="0.3">
      <c r="D1037" s="24"/>
    </row>
    <row r="1038" spans="4:4" x14ac:dyDescent="0.3">
      <c r="D1038" s="24"/>
    </row>
    <row r="1039" spans="4:4" x14ac:dyDescent="0.3">
      <c r="D1039" s="24"/>
    </row>
    <row r="1040" spans="4:4" x14ac:dyDescent="0.3">
      <c r="D1040" s="24"/>
    </row>
    <row r="1041" spans="4:4" x14ac:dyDescent="0.3">
      <c r="D1041" s="24"/>
    </row>
    <row r="1042" spans="4:4" x14ac:dyDescent="0.3">
      <c r="D1042" s="24"/>
    </row>
    <row r="1043" spans="4:4" x14ac:dyDescent="0.3">
      <c r="D1043" s="24"/>
    </row>
    <row r="1044" spans="4:4" x14ac:dyDescent="0.3">
      <c r="D1044" s="24"/>
    </row>
    <row r="1045" spans="4:4" x14ac:dyDescent="0.3">
      <c r="D1045" s="24"/>
    </row>
    <row r="1046" spans="4:4" x14ac:dyDescent="0.3">
      <c r="D1046" s="24"/>
    </row>
    <row r="1047" spans="4:4" x14ac:dyDescent="0.3">
      <c r="D1047" s="24"/>
    </row>
    <row r="1048" spans="4:4" x14ac:dyDescent="0.3">
      <c r="D1048" s="24"/>
    </row>
    <row r="1049" spans="4:4" x14ac:dyDescent="0.3">
      <c r="D1049" s="24"/>
    </row>
    <row r="1050" spans="4:4" x14ac:dyDescent="0.3">
      <c r="D1050" s="24"/>
    </row>
    <row r="1051" spans="4:4" x14ac:dyDescent="0.3">
      <c r="D1051" s="24"/>
    </row>
    <row r="1052" spans="4:4" x14ac:dyDescent="0.3">
      <c r="D1052" s="24"/>
    </row>
    <row r="1053" spans="4:4" x14ac:dyDescent="0.3">
      <c r="D1053" s="24"/>
    </row>
    <row r="1054" spans="4:4" x14ac:dyDescent="0.3">
      <c r="D1054" s="24"/>
    </row>
    <row r="1055" spans="4:4" x14ac:dyDescent="0.3">
      <c r="D1055" s="24"/>
    </row>
    <row r="1056" spans="4:4" x14ac:dyDescent="0.3">
      <c r="D1056" s="24"/>
    </row>
    <row r="1057" spans="4:4" x14ac:dyDescent="0.3">
      <c r="D1057" s="24"/>
    </row>
    <row r="1058" spans="4:4" x14ac:dyDescent="0.3">
      <c r="D1058" s="24"/>
    </row>
    <row r="1059" spans="4:4" x14ac:dyDescent="0.3">
      <c r="D1059" s="24"/>
    </row>
    <row r="1060" spans="4:4" x14ac:dyDescent="0.3">
      <c r="D1060" s="24"/>
    </row>
    <row r="1061" spans="4:4" x14ac:dyDescent="0.3">
      <c r="D1061" s="24"/>
    </row>
    <row r="1062" spans="4:4" x14ac:dyDescent="0.3">
      <c r="D1062" s="24"/>
    </row>
    <row r="1063" spans="4:4" x14ac:dyDescent="0.3">
      <c r="D1063" s="24"/>
    </row>
    <row r="1064" spans="4:4" x14ac:dyDescent="0.3">
      <c r="D1064" s="24"/>
    </row>
    <row r="1065" spans="4:4" x14ac:dyDescent="0.3">
      <c r="D1065" s="24"/>
    </row>
    <row r="1066" spans="4:4" x14ac:dyDescent="0.3">
      <c r="D1066" s="24"/>
    </row>
    <row r="1067" spans="4:4" x14ac:dyDescent="0.3">
      <c r="D1067" s="24"/>
    </row>
    <row r="1068" spans="4:4" x14ac:dyDescent="0.3">
      <c r="D1068" s="24"/>
    </row>
    <row r="1069" spans="4:4" x14ac:dyDescent="0.3">
      <c r="D1069" s="24"/>
    </row>
    <row r="1070" spans="4:4" x14ac:dyDescent="0.3">
      <c r="D1070" s="24"/>
    </row>
    <row r="1071" spans="4:4" x14ac:dyDescent="0.3">
      <c r="D1071" s="24"/>
    </row>
    <row r="1072" spans="4:4" x14ac:dyDescent="0.3">
      <c r="D1072" s="24"/>
    </row>
    <row r="1073" spans="4:4" x14ac:dyDescent="0.3">
      <c r="D1073" s="24"/>
    </row>
    <row r="1074" spans="4:4" x14ac:dyDescent="0.3">
      <c r="D1074" s="24"/>
    </row>
    <row r="1075" spans="4:4" x14ac:dyDescent="0.3">
      <c r="D1075" s="24"/>
    </row>
    <row r="1076" spans="4:4" x14ac:dyDescent="0.3">
      <c r="D1076" s="24"/>
    </row>
    <row r="1077" spans="4:4" x14ac:dyDescent="0.3">
      <c r="D1077" s="24"/>
    </row>
    <row r="1078" spans="4:4" x14ac:dyDescent="0.3">
      <c r="D1078" s="24"/>
    </row>
    <row r="1079" spans="4:4" x14ac:dyDescent="0.3">
      <c r="D1079" s="24"/>
    </row>
    <row r="1080" spans="4:4" x14ac:dyDescent="0.3">
      <c r="D1080" s="24"/>
    </row>
    <row r="1081" spans="4:4" x14ac:dyDescent="0.3">
      <c r="D1081" s="24"/>
    </row>
    <row r="1082" spans="4:4" x14ac:dyDescent="0.3">
      <c r="D1082" s="24"/>
    </row>
    <row r="1083" spans="4:4" x14ac:dyDescent="0.3">
      <c r="D1083" s="24"/>
    </row>
    <row r="1084" spans="4:4" x14ac:dyDescent="0.3">
      <c r="D1084" s="24"/>
    </row>
    <row r="1085" spans="4:4" x14ac:dyDescent="0.3">
      <c r="D1085" s="24"/>
    </row>
    <row r="1086" spans="4:4" x14ac:dyDescent="0.3">
      <c r="D1086" s="24"/>
    </row>
    <row r="1087" spans="4:4" x14ac:dyDescent="0.3">
      <c r="D1087" s="24"/>
    </row>
    <row r="1088" spans="4:4" x14ac:dyDescent="0.3">
      <c r="D1088" s="24"/>
    </row>
    <row r="1089" spans="4:4" x14ac:dyDescent="0.3">
      <c r="D1089" s="24"/>
    </row>
    <row r="1090" spans="4:4" x14ac:dyDescent="0.3">
      <c r="D1090" s="24"/>
    </row>
    <row r="1091" spans="4:4" x14ac:dyDescent="0.3">
      <c r="D1091" s="24"/>
    </row>
    <row r="1092" spans="4:4" x14ac:dyDescent="0.3">
      <c r="D1092" s="24"/>
    </row>
    <row r="1093" spans="4:4" x14ac:dyDescent="0.3">
      <c r="D1093" s="24"/>
    </row>
    <row r="1094" spans="4:4" x14ac:dyDescent="0.3">
      <c r="D1094" s="24"/>
    </row>
    <row r="1095" spans="4:4" x14ac:dyDescent="0.3">
      <c r="D1095" s="24"/>
    </row>
    <row r="1096" spans="4:4" x14ac:dyDescent="0.3">
      <c r="D1096" s="24"/>
    </row>
    <row r="1097" spans="4:4" x14ac:dyDescent="0.3">
      <c r="D1097" s="24"/>
    </row>
    <row r="1098" spans="4:4" x14ac:dyDescent="0.3">
      <c r="D1098" s="24"/>
    </row>
    <row r="1099" spans="4:4" x14ac:dyDescent="0.3">
      <c r="D1099" s="24"/>
    </row>
    <row r="1100" spans="4:4" x14ac:dyDescent="0.3">
      <c r="D1100" s="24"/>
    </row>
    <row r="1101" spans="4:4" x14ac:dyDescent="0.3">
      <c r="D1101" s="24"/>
    </row>
    <row r="1102" spans="4:4" x14ac:dyDescent="0.3">
      <c r="D1102" s="24"/>
    </row>
    <row r="1103" spans="4:4" x14ac:dyDescent="0.3">
      <c r="D1103" s="24"/>
    </row>
    <row r="1104" spans="4:4" x14ac:dyDescent="0.3">
      <c r="D1104" s="24"/>
    </row>
    <row r="1105" spans="4:4" x14ac:dyDescent="0.3">
      <c r="D1105" s="24"/>
    </row>
    <row r="1106" spans="4:4" x14ac:dyDescent="0.3">
      <c r="D1106" s="24"/>
    </row>
    <row r="1107" spans="4:4" x14ac:dyDescent="0.3">
      <c r="D1107" s="24"/>
    </row>
    <row r="1108" spans="4:4" x14ac:dyDescent="0.3">
      <c r="D1108" s="24"/>
    </row>
    <row r="1109" spans="4:4" x14ac:dyDescent="0.3">
      <c r="D1109" s="24"/>
    </row>
    <row r="1110" spans="4:4" x14ac:dyDescent="0.3">
      <c r="D1110" s="24"/>
    </row>
    <row r="1111" spans="4:4" x14ac:dyDescent="0.3">
      <c r="D1111" s="24"/>
    </row>
    <row r="1112" spans="4:4" x14ac:dyDescent="0.3">
      <c r="D1112" s="24"/>
    </row>
    <row r="1113" spans="4:4" x14ac:dyDescent="0.3">
      <c r="D1113" s="24"/>
    </row>
    <row r="1114" spans="4:4" x14ac:dyDescent="0.3">
      <c r="D1114" s="24"/>
    </row>
    <row r="1115" spans="4:4" x14ac:dyDescent="0.3">
      <c r="D1115" s="24"/>
    </row>
    <row r="1116" spans="4:4" x14ac:dyDescent="0.3">
      <c r="D1116" s="24"/>
    </row>
    <row r="1117" spans="4:4" x14ac:dyDescent="0.3">
      <c r="D1117" s="24"/>
    </row>
    <row r="1118" spans="4:4" x14ac:dyDescent="0.3">
      <c r="D1118" s="24"/>
    </row>
    <row r="1119" spans="4:4" x14ac:dyDescent="0.3">
      <c r="D1119" s="24"/>
    </row>
    <row r="1120" spans="4:4" x14ac:dyDescent="0.3">
      <c r="D1120" s="24"/>
    </row>
    <row r="1121" spans="4:4" x14ac:dyDescent="0.3">
      <c r="D1121" s="24"/>
    </row>
    <row r="1122" spans="4:4" x14ac:dyDescent="0.3">
      <c r="D1122" s="24"/>
    </row>
    <row r="1123" spans="4:4" x14ac:dyDescent="0.3">
      <c r="D1123" s="24"/>
    </row>
    <row r="1124" spans="4:4" x14ac:dyDescent="0.3">
      <c r="D1124" s="24"/>
    </row>
    <row r="1125" spans="4:4" x14ac:dyDescent="0.3">
      <c r="D1125" s="24"/>
    </row>
    <row r="1126" spans="4:4" x14ac:dyDescent="0.3">
      <c r="D1126" s="24"/>
    </row>
    <row r="1127" spans="4:4" x14ac:dyDescent="0.3">
      <c r="D1127" s="24"/>
    </row>
    <row r="1128" spans="4:4" x14ac:dyDescent="0.3">
      <c r="D1128" s="24"/>
    </row>
    <row r="1129" spans="4:4" x14ac:dyDescent="0.3">
      <c r="D1129" s="24"/>
    </row>
    <row r="1130" spans="4:4" x14ac:dyDescent="0.3">
      <c r="D1130" s="24"/>
    </row>
    <row r="1131" spans="4:4" x14ac:dyDescent="0.3">
      <c r="D1131" s="24"/>
    </row>
    <row r="1132" spans="4:4" x14ac:dyDescent="0.3">
      <c r="D1132" s="24"/>
    </row>
    <row r="1133" spans="4:4" x14ac:dyDescent="0.3">
      <c r="D1133" s="24"/>
    </row>
    <row r="1134" spans="4:4" x14ac:dyDescent="0.3">
      <c r="D1134" s="24"/>
    </row>
    <row r="1135" spans="4:4" x14ac:dyDescent="0.3">
      <c r="D1135" s="24"/>
    </row>
    <row r="1136" spans="4:4" x14ac:dyDescent="0.3">
      <c r="D1136" s="24"/>
    </row>
    <row r="1137" spans="4:4" x14ac:dyDescent="0.3">
      <c r="D1137" s="24"/>
    </row>
    <row r="1138" spans="4:4" x14ac:dyDescent="0.3">
      <c r="D1138" s="24"/>
    </row>
    <row r="1139" spans="4:4" x14ac:dyDescent="0.3">
      <c r="D1139" s="24"/>
    </row>
    <row r="1140" spans="4:4" x14ac:dyDescent="0.3">
      <c r="D1140" s="24"/>
    </row>
    <row r="1141" spans="4:4" x14ac:dyDescent="0.3">
      <c r="D1141" s="24"/>
    </row>
    <row r="1142" spans="4:4" x14ac:dyDescent="0.3">
      <c r="D1142" s="24"/>
    </row>
    <row r="1143" spans="4:4" x14ac:dyDescent="0.3">
      <c r="D1143" s="24"/>
    </row>
    <row r="1144" spans="4:4" x14ac:dyDescent="0.3">
      <c r="D1144" s="24"/>
    </row>
    <row r="1145" spans="4:4" x14ac:dyDescent="0.3">
      <c r="D1145" s="24"/>
    </row>
    <row r="1146" spans="4:4" x14ac:dyDescent="0.3">
      <c r="D1146" s="24"/>
    </row>
    <row r="1147" spans="4:4" x14ac:dyDescent="0.3">
      <c r="D1147" s="24"/>
    </row>
    <row r="1148" spans="4:4" x14ac:dyDescent="0.3">
      <c r="D1148" s="24"/>
    </row>
    <row r="1149" spans="4:4" x14ac:dyDescent="0.3">
      <c r="D1149" s="24"/>
    </row>
    <row r="1150" spans="4:4" x14ac:dyDescent="0.3">
      <c r="D1150" s="24"/>
    </row>
    <row r="1151" spans="4:4" x14ac:dyDescent="0.3">
      <c r="D1151" s="24"/>
    </row>
    <row r="1152" spans="4:4" x14ac:dyDescent="0.3">
      <c r="D1152" s="24"/>
    </row>
    <row r="1153" spans="4:4" x14ac:dyDescent="0.3">
      <c r="D1153" s="24"/>
    </row>
    <row r="1154" spans="4:4" x14ac:dyDescent="0.3">
      <c r="D1154" s="24"/>
    </row>
    <row r="1155" spans="4:4" x14ac:dyDescent="0.3">
      <c r="D1155" s="24"/>
    </row>
    <row r="1156" spans="4:4" x14ac:dyDescent="0.3">
      <c r="D1156" s="24"/>
    </row>
    <row r="1157" spans="4:4" x14ac:dyDescent="0.3">
      <c r="D1157" s="24"/>
    </row>
    <row r="1158" spans="4:4" x14ac:dyDescent="0.3">
      <c r="D1158" s="24"/>
    </row>
    <row r="1159" spans="4:4" x14ac:dyDescent="0.3">
      <c r="D1159" s="24"/>
    </row>
    <row r="1160" spans="4:4" x14ac:dyDescent="0.3">
      <c r="D1160" s="24"/>
    </row>
    <row r="1161" spans="4:4" x14ac:dyDescent="0.3">
      <c r="D1161" s="24"/>
    </row>
    <row r="1162" spans="4:4" x14ac:dyDescent="0.3">
      <c r="D1162" s="24"/>
    </row>
    <row r="1163" spans="4:4" x14ac:dyDescent="0.3">
      <c r="D1163" s="24"/>
    </row>
    <row r="1164" spans="4:4" x14ac:dyDescent="0.3">
      <c r="D1164" s="24"/>
    </row>
    <row r="1165" spans="4:4" x14ac:dyDescent="0.3">
      <c r="D1165" s="24"/>
    </row>
    <row r="1166" spans="4:4" x14ac:dyDescent="0.3">
      <c r="D1166" s="24"/>
    </row>
    <row r="1167" spans="4:4" x14ac:dyDescent="0.3">
      <c r="D1167" s="24"/>
    </row>
    <row r="1168" spans="4:4" x14ac:dyDescent="0.3">
      <c r="D1168" s="24"/>
    </row>
    <row r="1169" spans="4:4" x14ac:dyDescent="0.3">
      <c r="D1169" s="24"/>
    </row>
    <row r="1170" spans="4:4" x14ac:dyDescent="0.3">
      <c r="D1170" s="24"/>
    </row>
    <row r="1171" spans="4:4" x14ac:dyDescent="0.3">
      <c r="D1171" s="24"/>
    </row>
    <row r="1172" spans="4:4" x14ac:dyDescent="0.3">
      <c r="D1172" s="24"/>
    </row>
    <row r="1173" spans="4:4" x14ac:dyDescent="0.3">
      <c r="D1173" s="24"/>
    </row>
    <row r="1174" spans="4:4" x14ac:dyDescent="0.3">
      <c r="D1174" s="24"/>
    </row>
    <row r="1175" spans="4:4" x14ac:dyDescent="0.3">
      <c r="D1175" s="24"/>
    </row>
    <row r="1176" spans="4:4" x14ac:dyDescent="0.3">
      <c r="D1176" s="24"/>
    </row>
    <row r="1177" spans="4:4" x14ac:dyDescent="0.3">
      <c r="D1177" s="24"/>
    </row>
    <row r="1178" spans="4:4" x14ac:dyDescent="0.3">
      <c r="D1178" s="24"/>
    </row>
    <row r="1179" spans="4:4" x14ac:dyDescent="0.3">
      <c r="D1179" s="24"/>
    </row>
    <row r="1180" spans="4:4" x14ac:dyDescent="0.3">
      <c r="D1180" s="24"/>
    </row>
    <row r="1181" spans="4:4" x14ac:dyDescent="0.3">
      <c r="D1181" s="24"/>
    </row>
    <row r="1182" spans="4:4" x14ac:dyDescent="0.3">
      <c r="D1182" s="24"/>
    </row>
    <row r="1183" spans="4:4" x14ac:dyDescent="0.3">
      <c r="D1183" s="24"/>
    </row>
    <row r="1184" spans="4:4" x14ac:dyDescent="0.3">
      <c r="D1184" s="24"/>
    </row>
    <row r="1185" spans="4:4" x14ac:dyDescent="0.3">
      <c r="D1185" s="24"/>
    </row>
    <row r="1186" spans="4:4" x14ac:dyDescent="0.3">
      <c r="D1186" s="24"/>
    </row>
    <row r="1187" spans="4:4" x14ac:dyDescent="0.3">
      <c r="D1187" s="24"/>
    </row>
    <row r="1188" spans="4:4" x14ac:dyDescent="0.3">
      <c r="D1188" s="24"/>
    </row>
    <row r="1189" spans="4:4" x14ac:dyDescent="0.3">
      <c r="D1189" s="24"/>
    </row>
    <row r="1190" spans="4:4" x14ac:dyDescent="0.3">
      <c r="D1190" s="24"/>
    </row>
    <row r="1191" spans="4:4" x14ac:dyDescent="0.3">
      <c r="D1191" s="24"/>
    </row>
    <row r="1192" spans="4:4" x14ac:dyDescent="0.3">
      <c r="D1192" s="24"/>
    </row>
    <row r="1193" spans="4:4" x14ac:dyDescent="0.3">
      <c r="D1193" s="24"/>
    </row>
    <row r="1194" spans="4:4" x14ac:dyDescent="0.3">
      <c r="D1194" s="24"/>
    </row>
    <row r="1195" spans="4:4" x14ac:dyDescent="0.3">
      <c r="D1195" s="24"/>
    </row>
    <row r="1196" spans="4:4" x14ac:dyDescent="0.3">
      <c r="D1196" s="24"/>
    </row>
    <row r="1197" spans="4:4" x14ac:dyDescent="0.3">
      <c r="D1197" s="24"/>
    </row>
    <row r="1198" spans="4:4" x14ac:dyDescent="0.3">
      <c r="D1198" s="24"/>
    </row>
    <row r="1199" spans="4:4" x14ac:dyDescent="0.3">
      <c r="D1199" s="24"/>
    </row>
    <row r="1200" spans="4:4" x14ac:dyDescent="0.3">
      <c r="D1200" s="24"/>
    </row>
    <row r="1201" spans="4:4" x14ac:dyDescent="0.3">
      <c r="D1201" s="24"/>
    </row>
    <row r="1202" spans="4:4" x14ac:dyDescent="0.3">
      <c r="D1202" s="24"/>
    </row>
    <row r="1203" spans="4:4" x14ac:dyDescent="0.3">
      <c r="D1203" s="24"/>
    </row>
    <row r="1204" spans="4:4" x14ac:dyDescent="0.3">
      <c r="D1204" s="24"/>
    </row>
    <row r="1205" spans="4:4" x14ac:dyDescent="0.3">
      <c r="D1205" s="24"/>
    </row>
    <row r="1206" spans="4:4" x14ac:dyDescent="0.3">
      <c r="D1206" s="24"/>
    </row>
    <row r="1207" spans="4:4" x14ac:dyDescent="0.3">
      <c r="D1207" s="24"/>
    </row>
    <row r="1208" spans="4:4" x14ac:dyDescent="0.3">
      <c r="D1208" s="24"/>
    </row>
    <row r="1209" spans="4:4" x14ac:dyDescent="0.3">
      <c r="D1209" s="24"/>
    </row>
    <row r="1210" spans="4:4" x14ac:dyDescent="0.3">
      <c r="D1210" s="24"/>
    </row>
    <row r="1211" spans="4:4" x14ac:dyDescent="0.3">
      <c r="D1211" s="24"/>
    </row>
    <row r="1212" spans="4:4" x14ac:dyDescent="0.3">
      <c r="D1212" s="24"/>
    </row>
    <row r="1213" spans="4:4" x14ac:dyDescent="0.3">
      <c r="D1213" s="24"/>
    </row>
    <row r="1214" spans="4:4" x14ac:dyDescent="0.3">
      <c r="D1214" s="24"/>
    </row>
    <row r="1215" spans="4:4" x14ac:dyDescent="0.3">
      <c r="D1215" s="24"/>
    </row>
    <row r="1216" spans="4:4" x14ac:dyDescent="0.3">
      <c r="D1216" s="24"/>
    </row>
    <row r="1217" spans="4:4" x14ac:dyDescent="0.3">
      <c r="D1217" s="24"/>
    </row>
    <row r="1218" spans="4:4" x14ac:dyDescent="0.3">
      <c r="D1218" s="24"/>
    </row>
    <row r="1219" spans="4:4" x14ac:dyDescent="0.3">
      <c r="D1219" s="24"/>
    </row>
    <row r="1220" spans="4:4" x14ac:dyDescent="0.3">
      <c r="D1220" s="24"/>
    </row>
    <row r="1221" spans="4:4" x14ac:dyDescent="0.3">
      <c r="D1221" s="24"/>
    </row>
    <row r="1222" spans="4:4" x14ac:dyDescent="0.3">
      <c r="D1222" s="24"/>
    </row>
    <row r="1223" spans="4:4" x14ac:dyDescent="0.3">
      <c r="D1223" s="24"/>
    </row>
    <row r="1224" spans="4:4" x14ac:dyDescent="0.3">
      <c r="D1224" s="24"/>
    </row>
    <row r="1225" spans="4:4" x14ac:dyDescent="0.3">
      <c r="D1225" s="24"/>
    </row>
    <row r="1226" spans="4:4" x14ac:dyDescent="0.3">
      <c r="D1226" s="24"/>
    </row>
    <row r="1227" spans="4:4" x14ac:dyDescent="0.3">
      <c r="D1227" s="24"/>
    </row>
    <row r="1228" spans="4:4" x14ac:dyDescent="0.3">
      <c r="D1228" s="24"/>
    </row>
    <row r="1229" spans="4:4" x14ac:dyDescent="0.3">
      <c r="D1229" s="24"/>
    </row>
    <row r="1230" spans="4:4" x14ac:dyDescent="0.3">
      <c r="D1230" s="24"/>
    </row>
    <row r="1231" spans="4:4" x14ac:dyDescent="0.3">
      <c r="D1231" s="24"/>
    </row>
    <row r="1232" spans="4:4" x14ac:dyDescent="0.3">
      <c r="D1232" s="24"/>
    </row>
    <row r="1233" spans="4:4" x14ac:dyDescent="0.3">
      <c r="D1233" s="24"/>
    </row>
    <row r="1234" spans="4:4" x14ac:dyDescent="0.3">
      <c r="D1234" s="24"/>
    </row>
    <row r="1235" spans="4:4" x14ac:dyDescent="0.3">
      <c r="D1235" s="24"/>
    </row>
    <row r="1236" spans="4:4" x14ac:dyDescent="0.3">
      <c r="D1236" s="24"/>
    </row>
    <row r="1237" spans="4:4" x14ac:dyDescent="0.3">
      <c r="D1237" s="24"/>
    </row>
    <row r="1238" spans="4:4" x14ac:dyDescent="0.3">
      <c r="D1238" s="24"/>
    </row>
    <row r="1239" spans="4:4" x14ac:dyDescent="0.3">
      <c r="D1239" s="24"/>
    </row>
    <row r="1240" spans="4:4" x14ac:dyDescent="0.3">
      <c r="D1240" s="24"/>
    </row>
    <row r="1241" spans="4:4" x14ac:dyDescent="0.3">
      <c r="D1241" s="24"/>
    </row>
    <row r="1242" spans="4:4" x14ac:dyDescent="0.3">
      <c r="D1242" s="24"/>
    </row>
    <row r="1243" spans="4:4" x14ac:dyDescent="0.3">
      <c r="D1243" s="24"/>
    </row>
    <row r="1244" spans="4:4" x14ac:dyDescent="0.3">
      <c r="D1244" s="24"/>
    </row>
    <row r="1245" spans="4:4" x14ac:dyDescent="0.3">
      <c r="D1245" s="24"/>
    </row>
    <row r="1246" spans="4:4" x14ac:dyDescent="0.3">
      <c r="D1246" s="24"/>
    </row>
    <row r="1247" spans="4:4" x14ac:dyDescent="0.3">
      <c r="D1247" s="24"/>
    </row>
    <row r="1248" spans="4:4" x14ac:dyDescent="0.3">
      <c r="D1248" s="24"/>
    </row>
    <row r="1249" spans="4:4" x14ac:dyDescent="0.3">
      <c r="D1249" s="24"/>
    </row>
    <row r="1250" spans="4:4" x14ac:dyDescent="0.3">
      <c r="D1250" s="24"/>
    </row>
    <row r="1251" spans="4:4" x14ac:dyDescent="0.3">
      <c r="D1251" s="24"/>
    </row>
    <row r="1252" spans="4:4" x14ac:dyDescent="0.3">
      <c r="D1252" s="24"/>
    </row>
    <row r="1253" spans="4:4" x14ac:dyDescent="0.3">
      <c r="D1253" s="24"/>
    </row>
    <row r="1254" spans="4:4" x14ac:dyDescent="0.3">
      <c r="D1254" s="24"/>
    </row>
    <row r="1255" spans="4:4" x14ac:dyDescent="0.3">
      <c r="D1255" s="24"/>
    </row>
    <row r="1256" spans="4:4" x14ac:dyDescent="0.3">
      <c r="D1256" s="24"/>
    </row>
    <row r="1257" spans="4:4" x14ac:dyDescent="0.3">
      <c r="D1257" s="24"/>
    </row>
    <row r="1258" spans="4:4" x14ac:dyDescent="0.3">
      <c r="D1258" s="24"/>
    </row>
    <row r="1259" spans="4:4" x14ac:dyDescent="0.3">
      <c r="D1259" s="24"/>
    </row>
    <row r="1260" spans="4:4" x14ac:dyDescent="0.3">
      <c r="D1260" s="24"/>
    </row>
    <row r="1261" spans="4:4" x14ac:dyDescent="0.3">
      <c r="D1261" s="24"/>
    </row>
    <row r="1262" spans="4:4" x14ac:dyDescent="0.3">
      <c r="D1262" s="24"/>
    </row>
    <row r="1263" spans="4:4" x14ac:dyDescent="0.3">
      <c r="D1263" s="24"/>
    </row>
    <row r="1264" spans="4:4" x14ac:dyDescent="0.3">
      <c r="D1264" s="24"/>
    </row>
    <row r="1265" spans="4:4" x14ac:dyDescent="0.3">
      <c r="D1265" s="24"/>
    </row>
    <row r="1266" spans="4:4" x14ac:dyDescent="0.3">
      <c r="D1266" s="24"/>
    </row>
    <row r="1267" spans="4:4" x14ac:dyDescent="0.3">
      <c r="D1267" s="24"/>
    </row>
    <row r="1268" spans="4:4" x14ac:dyDescent="0.3">
      <c r="D1268" s="24"/>
    </row>
    <row r="1269" spans="4:4" x14ac:dyDescent="0.3">
      <c r="D1269" s="24"/>
    </row>
    <row r="1270" spans="4:4" x14ac:dyDescent="0.3">
      <c r="D1270" s="24"/>
    </row>
    <row r="1271" spans="4:4" x14ac:dyDescent="0.3">
      <c r="D1271" s="24"/>
    </row>
    <row r="1272" spans="4:4" x14ac:dyDescent="0.3">
      <c r="D1272" s="24"/>
    </row>
    <row r="1273" spans="4:4" x14ac:dyDescent="0.3">
      <c r="D1273" s="24"/>
    </row>
    <row r="1274" spans="4:4" x14ac:dyDescent="0.3">
      <c r="D1274" s="24"/>
    </row>
    <row r="1275" spans="4:4" x14ac:dyDescent="0.3">
      <c r="D1275" s="24"/>
    </row>
    <row r="1276" spans="4:4" x14ac:dyDescent="0.3">
      <c r="D1276" s="24"/>
    </row>
    <row r="1277" spans="4:4" x14ac:dyDescent="0.3">
      <c r="D1277" s="24"/>
    </row>
    <row r="1278" spans="4:4" x14ac:dyDescent="0.3">
      <c r="D1278" s="24"/>
    </row>
    <row r="1279" spans="4:4" x14ac:dyDescent="0.3">
      <c r="D1279" s="24"/>
    </row>
    <row r="1280" spans="4:4" x14ac:dyDescent="0.3">
      <c r="D1280" s="24"/>
    </row>
    <row r="1281" spans="4:4" x14ac:dyDescent="0.3">
      <c r="D1281" s="24"/>
    </row>
    <row r="1282" spans="4:4" x14ac:dyDescent="0.3">
      <c r="D1282" s="24"/>
    </row>
    <row r="1283" spans="4:4" x14ac:dyDescent="0.3">
      <c r="D1283" s="24"/>
    </row>
    <row r="1284" spans="4:4" x14ac:dyDescent="0.3">
      <c r="D1284" s="24"/>
    </row>
    <row r="1285" spans="4:4" x14ac:dyDescent="0.3">
      <c r="D1285" s="24"/>
    </row>
    <row r="1286" spans="4:4" x14ac:dyDescent="0.3">
      <c r="D1286" s="24"/>
    </row>
    <row r="1287" spans="4:4" x14ac:dyDescent="0.3">
      <c r="D1287" s="24"/>
    </row>
    <row r="1288" spans="4:4" x14ac:dyDescent="0.3">
      <c r="D1288" s="24"/>
    </row>
    <row r="1289" spans="4:4" x14ac:dyDescent="0.3">
      <c r="D1289" s="24"/>
    </row>
    <row r="1290" spans="4:4" x14ac:dyDescent="0.3">
      <c r="D1290" s="24"/>
    </row>
    <row r="1291" spans="4:4" x14ac:dyDescent="0.3">
      <c r="D1291" s="24"/>
    </row>
    <row r="1292" spans="4:4" x14ac:dyDescent="0.3">
      <c r="D1292" s="24"/>
    </row>
    <row r="1293" spans="4:4" x14ac:dyDescent="0.3">
      <c r="D1293" s="24"/>
    </row>
    <row r="1294" spans="4:4" x14ac:dyDescent="0.3">
      <c r="D1294" s="24"/>
    </row>
    <row r="1295" spans="4:4" x14ac:dyDescent="0.3">
      <c r="D1295" s="24"/>
    </row>
    <row r="1296" spans="4:4" x14ac:dyDescent="0.3">
      <c r="D1296" s="24"/>
    </row>
    <row r="1297" spans="4:4" x14ac:dyDescent="0.3">
      <c r="D1297" s="24"/>
    </row>
    <row r="1298" spans="4:4" x14ac:dyDescent="0.3">
      <c r="D1298" s="24"/>
    </row>
    <row r="1299" spans="4:4" x14ac:dyDescent="0.3">
      <c r="D1299" s="24"/>
    </row>
    <row r="1300" spans="4:4" x14ac:dyDescent="0.3">
      <c r="D1300" s="24"/>
    </row>
    <row r="1301" spans="4:4" x14ac:dyDescent="0.3">
      <c r="D1301" s="24"/>
    </row>
    <row r="1302" spans="4:4" x14ac:dyDescent="0.3">
      <c r="D1302" s="24"/>
    </row>
    <row r="1303" spans="4:4" x14ac:dyDescent="0.3">
      <c r="D1303" s="24"/>
    </row>
    <row r="1304" spans="4:4" x14ac:dyDescent="0.3">
      <c r="D1304" s="24"/>
    </row>
    <row r="1305" spans="4:4" x14ac:dyDescent="0.3">
      <c r="D1305" s="24"/>
    </row>
    <row r="1306" spans="4:4" x14ac:dyDescent="0.3">
      <c r="D1306" s="24"/>
    </row>
    <row r="1307" spans="4:4" x14ac:dyDescent="0.3">
      <c r="D1307" s="24"/>
    </row>
    <row r="1308" spans="4:4" x14ac:dyDescent="0.3">
      <c r="D1308" s="24"/>
    </row>
    <row r="1309" spans="4:4" x14ac:dyDescent="0.3">
      <c r="D1309" s="24"/>
    </row>
    <row r="1310" spans="4:4" x14ac:dyDescent="0.3">
      <c r="D1310" s="24"/>
    </row>
    <row r="1311" spans="4:4" x14ac:dyDescent="0.3">
      <c r="D1311" s="24"/>
    </row>
    <row r="1312" spans="4:4" x14ac:dyDescent="0.3">
      <c r="D1312" s="24"/>
    </row>
    <row r="1313" spans="4:4" x14ac:dyDescent="0.3">
      <c r="D1313" s="24"/>
    </row>
    <row r="1314" spans="4:4" x14ac:dyDescent="0.3">
      <c r="D1314" s="24"/>
    </row>
    <row r="1315" spans="4:4" x14ac:dyDescent="0.3">
      <c r="D1315" s="24"/>
    </row>
    <row r="1316" spans="4:4" x14ac:dyDescent="0.3">
      <c r="D1316" s="24"/>
    </row>
    <row r="1317" spans="4:4" x14ac:dyDescent="0.3">
      <c r="D1317" s="24"/>
    </row>
    <row r="1318" spans="4:4" x14ac:dyDescent="0.3">
      <c r="D1318" s="24"/>
    </row>
    <row r="1319" spans="4:4" x14ac:dyDescent="0.3">
      <c r="D1319" s="24"/>
    </row>
    <row r="1320" spans="4:4" x14ac:dyDescent="0.3">
      <c r="D1320" s="24"/>
    </row>
    <row r="1321" spans="4:4" x14ac:dyDescent="0.3">
      <c r="D1321" s="24"/>
    </row>
    <row r="1322" spans="4:4" x14ac:dyDescent="0.3">
      <c r="D1322" s="24"/>
    </row>
    <row r="1323" spans="4:4" x14ac:dyDescent="0.3">
      <c r="D1323" s="24"/>
    </row>
    <row r="1324" spans="4:4" x14ac:dyDescent="0.3">
      <c r="D1324" s="24"/>
    </row>
    <row r="1325" spans="4:4" x14ac:dyDescent="0.3">
      <c r="D1325" s="24"/>
    </row>
    <row r="1326" spans="4:4" x14ac:dyDescent="0.3">
      <c r="D1326" s="24"/>
    </row>
    <row r="1327" spans="4:4" x14ac:dyDescent="0.3">
      <c r="D1327" s="24"/>
    </row>
    <row r="1328" spans="4:4" x14ac:dyDescent="0.3">
      <c r="D1328" s="24"/>
    </row>
    <row r="1329" spans="4:4" x14ac:dyDescent="0.3">
      <c r="D1329" s="24"/>
    </row>
    <row r="1330" spans="4:4" x14ac:dyDescent="0.3">
      <c r="D1330" s="24"/>
    </row>
    <row r="1331" spans="4:4" x14ac:dyDescent="0.3">
      <c r="D1331" s="24"/>
    </row>
    <row r="1332" spans="4:4" x14ac:dyDescent="0.3">
      <c r="D1332" s="24"/>
    </row>
    <row r="1333" spans="4:4" x14ac:dyDescent="0.3">
      <c r="D1333" s="24"/>
    </row>
    <row r="1334" spans="4:4" x14ac:dyDescent="0.3">
      <c r="D1334" s="24"/>
    </row>
    <row r="1335" spans="4:4" x14ac:dyDescent="0.3">
      <c r="D1335" s="24"/>
    </row>
    <row r="1336" spans="4:4" x14ac:dyDescent="0.3">
      <c r="D1336" s="24"/>
    </row>
    <row r="1337" spans="4:4" x14ac:dyDescent="0.3">
      <c r="D1337" s="24"/>
    </row>
    <row r="1338" spans="4:4" x14ac:dyDescent="0.3">
      <c r="D1338" s="24"/>
    </row>
    <row r="1339" spans="4:4" x14ac:dyDescent="0.3">
      <c r="D1339" s="24"/>
    </row>
    <row r="1340" spans="4:4" x14ac:dyDescent="0.3">
      <c r="D1340" s="24"/>
    </row>
    <row r="1341" spans="4:4" x14ac:dyDescent="0.3">
      <c r="D1341" s="24"/>
    </row>
    <row r="1342" spans="4:4" x14ac:dyDescent="0.3">
      <c r="D1342" s="24"/>
    </row>
    <row r="1343" spans="4:4" x14ac:dyDescent="0.3">
      <c r="D1343" s="24"/>
    </row>
    <row r="1344" spans="4:4" x14ac:dyDescent="0.3">
      <c r="D1344" s="24"/>
    </row>
    <row r="1345" spans="4:4" x14ac:dyDescent="0.3">
      <c r="D1345" s="24"/>
    </row>
    <row r="1346" spans="4:4" x14ac:dyDescent="0.3">
      <c r="D1346" s="24"/>
    </row>
    <row r="1347" spans="4:4" x14ac:dyDescent="0.3">
      <c r="D1347" s="24"/>
    </row>
    <row r="1348" spans="4:4" x14ac:dyDescent="0.3">
      <c r="D1348" s="24"/>
    </row>
    <row r="1349" spans="4:4" x14ac:dyDescent="0.3">
      <c r="D1349" s="24"/>
    </row>
    <row r="1350" spans="4:4" x14ac:dyDescent="0.3">
      <c r="D1350" s="24"/>
    </row>
    <row r="1351" spans="4:4" x14ac:dyDescent="0.3">
      <c r="D1351" s="24"/>
    </row>
    <row r="1352" spans="4:4" x14ac:dyDescent="0.3">
      <c r="D1352" s="24"/>
    </row>
    <row r="1353" spans="4:4" x14ac:dyDescent="0.3">
      <c r="D1353" s="24"/>
    </row>
    <row r="1354" spans="4:4" x14ac:dyDescent="0.3">
      <c r="D1354" s="24"/>
    </row>
    <row r="1355" spans="4:4" x14ac:dyDescent="0.3">
      <c r="D1355" s="24"/>
    </row>
    <row r="1356" spans="4:4" x14ac:dyDescent="0.3">
      <c r="D1356" s="24"/>
    </row>
    <row r="1357" spans="4:4" x14ac:dyDescent="0.3">
      <c r="D1357" s="24"/>
    </row>
    <row r="1358" spans="4:4" x14ac:dyDescent="0.3">
      <c r="D1358" s="24"/>
    </row>
    <row r="1359" spans="4:4" x14ac:dyDescent="0.3">
      <c r="D1359" s="24"/>
    </row>
    <row r="1360" spans="4:4" x14ac:dyDescent="0.3">
      <c r="D1360" s="24"/>
    </row>
    <row r="1361" spans="4:4" x14ac:dyDescent="0.3">
      <c r="D1361" s="24"/>
    </row>
    <row r="1362" spans="4:4" x14ac:dyDescent="0.3">
      <c r="D1362" s="24"/>
    </row>
    <row r="1363" spans="4:4" x14ac:dyDescent="0.3">
      <c r="D1363" s="24"/>
    </row>
    <row r="1364" spans="4:4" x14ac:dyDescent="0.3">
      <c r="D1364" s="24"/>
    </row>
    <row r="1365" spans="4:4" x14ac:dyDescent="0.3">
      <c r="D1365" s="24"/>
    </row>
    <row r="1366" spans="4:4" x14ac:dyDescent="0.3">
      <c r="D1366" s="24"/>
    </row>
    <row r="1367" spans="4:4" x14ac:dyDescent="0.3">
      <c r="D1367" s="24"/>
    </row>
    <row r="1368" spans="4:4" x14ac:dyDescent="0.3">
      <c r="D1368" s="24"/>
    </row>
    <row r="1369" spans="4:4" x14ac:dyDescent="0.3">
      <c r="D1369" s="24"/>
    </row>
    <row r="1370" spans="4:4" x14ac:dyDescent="0.3">
      <c r="D1370" s="24"/>
    </row>
    <row r="1371" spans="4:4" x14ac:dyDescent="0.3">
      <c r="D1371" s="24"/>
    </row>
    <row r="1372" spans="4:4" x14ac:dyDescent="0.3">
      <c r="D1372" s="24"/>
    </row>
    <row r="1373" spans="4:4" x14ac:dyDescent="0.3">
      <c r="D1373" s="24"/>
    </row>
    <row r="1374" spans="4:4" x14ac:dyDescent="0.3">
      <c r="D1374" s="24"/>
    </row>
    <row r="1375" spans="4:4" x14ac:dyDescent="0.3">
      <c r="D1375" s="24"/>
    </row>
    <row r="1376" spans="4:4" x14ac:dyDescent="0.3">
      <c r="D1376" s="24"/>
    </row>
    <row r="1377" spans="4:4" x14ac:dyDescent="0.3">
      <c r="D1377" s="24"/>
    </row>
    <row r="1378" spans="4:4" x14ac:dyDescent="0.3">
      <c r="D1378" s="24"/>
    </row>
    <row r="1379" spans="4:4" x14ac:dyDescent="0.3">
      <c r="D1379" s="24"/>
    </row>
    <row r="1380" spans="4:4" x14ac:dyDescent="0.3">
      <c r="D1380" s="24"/>
    </row>
    <row r="1381" spans="4:4" x14ac:dyDescent="0.3">
      <c r="D1381" s="24"/>
    </row>
    <row r="1382" spans="4:4" x14ac:dyDescent="0.3">
      <c r="D1382" s="24"/>
    </row>
    <row r="1383" spans="4:4" x14ac:dyDescent="0.3">
      <c r="D1383" s="24"/>
    </row>
    <row r="1384" spans="4:4" x14ac:dyDescent="0.3">
      <c r="D1384" s="24"/>
    </row>
    <row r="1385" spans="4:4" x14ac:dyDescent="0.3">
      <c r="D1385" s="24"/>
    </row>
    <row r="1386" spans="4:4" x14ac:dyDescent="0.3">
      <c r="D1386" s="24"/>
    </row>
    <row r="1387" spans="4:4" x14ac:dyDescent="0.3">
      <c r="D1387" s="24"/>
    </row>
    <row r="1388" spans="4:4" x14ac:dyDescent="0.3">
      <c r="D1388" s="24"/>
    </row>
    <row r="1389" spans="4:4" x14ac:dyDescent="0.3">
      <c r="D1389" s="24"/>
    </row>
    <row r="1390" spans="4:4" x14ac:dyDescent="0.3">
      <c r="D1390" s="24"/>
    </row>
    <row r="1391" spans="4:4" x14ac:dyDescent="0.3">
      <c r="D1391" s="24"/>
    </row>
    <row r="1392" spans="4:4" x14ac:dyDescent="0.3">
      <c r="D1392" s="24"/>
    </row>
    <row r="1393" spans="4:4" x14ac:dyDescent="0.3">
      <c r="D1393" s="24"/>
    </row>
    <row r="1394" spans="4:4" x14ac:dyDescent="0.3">
      <c r="D1394" s="24"/>
    </row>
    <row r="1395" spans="4:4" x14ac:dyDescent="0.3">
      <c r="D1395" s="24"/>
    </row>
    <row r="1396" spans="4:4" x14ac:dyDescent="0.3">
      <c r="D1396" s="24"/>
    </row>
    <row r="1397" spans="4:4" x14ac:dyDescent="0.3">
      <c r="D1397" s="24"/>
    </row>
    <row r="1398" spans="4:4" x14ac:dyDescent="0.3">
      <c r="D1398" s="24"/>
    </row>
    <row r="1399" spans="4:4" x14ac:dyDescent="0.3">
      <c r="D1399" s="24"/>
    </row>
    <row r="1400" spans="4:4" x14ac:dyDescent="0.3">
      <c r="D1400" s="24"/>
    </row>
    <row r="1401" spans="4:4" x14ac:dyDescent="0.3">
      <c r="D1401" s="24"/>
    </row>
    <row r="1402" spans="4:4" x14ac:dyDescent="0.3">
      <c r="D1402" s="24"/>
    </row>
    <row r="1403" spans="4:4" x14ac:dyDescent="0.3">
      <c r="D1403" s="24"/>
    </row>
    <row r="1404" spans="4:4" x14ac:dyDescent="0.3">
      <c r="D1404" s="24"/>
    </row>
    <row r="1405" spans="4:4" x14ac:dyDescent="0.3">
      <c r="D1405" s="24"/>
    </row>
    <row r="1406" spans="4:4" x14ac:dyDescent="0.3">
      <c r="D1406" s="24"/>
    </row>
    <row r="1407" spans="4:4" x14ac:dyDescent="0.3">
      <c r="D1407" s="24"/>
    </row>
    <row r="1408" spans="4:4" x14ac:dyDescent="0.3">
      <c r="D1408" s="24"/>
    </row>
    <row r="1409" spans="4:4" x14ac:dyDescent="0.3">
      <c r="D1409" s="24"/>
    </row>
    <row r="1410" spans="4:4" x14ac:dyDescent="0.3">
      <c r="D1410" s="24"/>
    </row>
    <row r="1411" spans="4:4" x14ac:dyDescent="0.3">
      <c r="D1411" s="24"/>
    </row>
    <row r="1412" spans="4:4" x14ac:dyDescent="0.3">
      <c r="D1412" s="24"/>
    </row>
    <row r="1413" spans="4:4" x14ac:dyDescent="0.3">
      <c r="D1413" s="24"/>
    </row>
    <row r="1414" spans="4:4" x14ac:dyDescent="0.3">
      <c r="D1414" s="24"/>
    </row>
    <row r="1415" spans="4:4" x14ac:dyDescent="0.3">
      <c r="D1415" s="24"/>
    </row>
    <row r="1416" spans="4:4" x14ac:dyDescent="0.3">
      <c r="D1416" s="24"/>
    </row>
    <row r="1417" spans="4:4" x14ac:dyDescent="0.3">
      <c r="D1417" s="24"/>
    </row>
    <row r="1418" spans="4:4" x14ac:dyDescent="0.3">
      <c r="D1418" s="24"/>
    </row>
    <row r="1419" spans="4:4" x14ac:dyDescent="0.3">
      <c r="D1419" s="24"/>
    </row>
    <row r="1420" spans="4:4" x14ac:dyDescent="0.3">
      <c r="D1420" s="24"/>
    </row>
    <row r="1421" spans="4:4" x14ac:dyDescent="0.3">
      <c r="D1421" s="24"/>
    </row>
    <row r="1422" spans="4:4" x14ac:dyDescent="0.3">
      <c r="D1422" s="24"/>
    </row>
    <row r="1423" spans="4:4" x14ac:dyDescent="0.3">
      <c r="D1423" s="24"/>
    </row>
    <row r="1424" spans="4:4" x14ac:dyDescent="0.3">
      <c r="D1424" s="24"/>
    </row>
    <row r="1425" spans="4:4" x14ac:dyDescent="0.3">
      <c r="D1425" s="24"/>
    </row>
    <row r="1426" spans="4:4" x14ac:dyDescent="0.3">
      <c r="D1426" s="24"/>
    </row>
    <row r="1427" spans="4:4" x14ac:dyDescent="0.3">
      <c r="D1427" s="24"/>
    </row>
    <row r="1428" spans="4:4" x14ac:dyDescent="0.3">
      <c r="D1428" s="24"/>
    </row>
    <row r="1429" spans="4:4" x14ac:dyDescent="0.3">
      <c r="D1429" s="24"/>
    </row>
    <row r="1430" spans="4:4" x14ac:dyDescent="0.3">
      <c r="D1430" s="24"/>
    </row>
    <row r="1431" spans="4:4" x14ac:dyDescent="0.3">
      <c r="D1431" s="24"/>
    </row>
    <row r="1432" spans="4:4" x14ac:dyDescent="0.3">
      <c r="D1432" s="24"/>
    </row>
    <row r="1433" spans="4:4" x14ac:dyDescent="0.3">
      <c r="D1433" s="24"/>
    </row>
    <row r="1434" spans="4:4" x14ac:dyDescent="0.3">
      <c r="D1434" s="24"/>
    </row>
    <row r="1435" spans="4:4" x14ac:dyDescent="0.3">
      <c r="D1435" s="24"/>
    </row>
    <row r="1436" spans="4:4" x14ac:dyDescent="0.3">
      <c r="D1436" s="24"/>
    </row>
    <row r="1437" spans="4:4" x14ac:dyDescent="0.3">
      <c r="D1437" s="24"/>
    </row>
    <row r="1438" spans="4:4" x14ac:dyDescent="0.3">
      <c r="D1438" s="24"/>
    </row>
    <row r="1439" spans="4:4" x14ac:dyDescent="0.3">
      <c r="D1439" s="24"/>
    </row>
    <row r="1440" spans="4:4" x14ac:dyDescent="0.3">
      <c r="D1440" s="24"/>
    </row>
    <row r="1441" spans="4:4" x14ac:dyDescent="0.3">
      <c r="D1441" s="24"/>
    </row>
    <row r="1442" spans="4:4" x14ac:dyDescent="0.3">
      <c r="D1442" s="24"/>
    </row>
    <row r="1443" spans="4:4" x14ac:dyDescent="0.3">
      <c r="D1443" s="24"/>
    </row>
    <row r="1444" spans="4:4" x14ac:dyDescent="0.3">
      <c r="D1444" s="24"/>
    </row>
    <row r="1445" spans="4:4" x14ac:dyDescent="0.3">
      <c r="D1445" s="24"/>
    </row>
    <row r="1446" spans="4:4" x14ac:dyDescent="0.3">
      <c r="D1446" s="24"/>
    </row>
    <row r="1447" spans="4:4" x14ac:dyDescent="0.3">
      <c r="D1447" s="24"/>
    </row>
    <row r="1448" spans="4:4" x14ac:dyDescent="0.3">
      <c r="D1448" s="24"/>
    </row>
    <row r="1449" spans="4:4" x14ac:dyDescent="0.3">
      <c r="D1449" s="24"/>
    </row>
    <row r="1450" spans="4:4" x14ac:dyDescent="0.3">
      <c r="D1450" s="24"/>
    </row>
    <row r="1451" spans="4:4" x14ac:dyDescent="0.3">
      <c r="D1451" s="24"/>
    </row>
    <row r="1452" spans="4:4" x14ac:dyDescent="0.3">
      <c r="D1452" s="24"/>
    </row>
    <row r="1453" spans="4:4" x14ac:dyDescent="0.3">
      <c r="D1453" s="24"/>
    </row>
    <row r="1454" spans="4:4" x14ac:dyDescent="0.3">
      <c r="D1454" s="24"/>
    </row>
    <row r="1455" spans="4:4" x14ac:dyDescent="0.3">
      <c r="D1455" s="24"/>
    </row>
    <row r="1456" spans="4:4" x14ac:dyDescent="0.3">
      <c r="D1456" s="24"/>
    </row>
    <row r="1457" spans="4:4" x14ac:dyDescent="0.3">
      <c r="D1457" s="24"/>
    </row>
    <row r="1458" spans="4:4" x14ac:dyDescent="0.3">
      <c r="D1458" s="24"/>
    </row>
    <row r="1459" spans="4:4" x14ac:dyDescent="0.3">
      <c r="D1459" s="24"/>
    </row>
    <row r="1460" spans="4:4" x14ac:dyDescent="0.3">
      <c r="D1460" s="24"/>
    </row>
    <row r="1461" spans="4:4" x14ac:dyDescent="0.3">
      <c r="D1461" s="24"/>
    </row>
    <row r="1462" spans="4:4" x14ac:dyDescent="0.3">
      <c r="D1462" s="24"/>
    </row>
    <row r="1463" spans="4:4" x14ac:dyDescent="0.3">
      <c r="D1463" s="24"/>
    </row>
    <row r="1464" spans="4:4" x14ac:dyDescent="0.3">
      <c r="D1464" s="24"/>
    </row>
    <row r="1465" spans="4:4" x14ac:dyDescent="0.3">
      <c r="D1465" s="24"/>
    </row>
    <row r="1466" spans="4:4" x14ac:dyDescent="0.3">
      <c r="D1466" s="24"/>
    </row>
    <row r="1467" spans="4:4" x14ac:dyDescent="0.3">
      <c r="D1467" s="24"/>
    </row>
    <row r="1468" spans="4:4" x14ac:dyDescent="0.3">
      <c r="D1468" s="24"/>
    </row>
    <row r="1469" spans="4:4" x14ac:dyDescent="0.3">
      <c r="D1469" s="24"/>
    </row>
    <row r="1470" spans="4:4" x14ac:dyDescent="0.3">
      <c r="D1470" s="24"/>
    </row>
    <row r="1471" spans="4:4" x14ac:dyDescent="0.3">
      <c r="D1471" s="24"/>
    </row>
    <row r="1472" spans="4:4" x14ac:dyDescent="0.3">
      <c r="D1472" s="24"/>
    </row>
    <row r="1473" spans="4:4" x14ac:dyDescent="0.3">
      <c r="D1473" s="24"/>
    </row>
    <row r="1474" spans="4:4" x14ac:dyDescent="0.3">
      <c r="D1474" s="24"/>
    </row>
    <row r="1475" spans="4:4" x14ac:dyDescent="0.3">
      <c r="D1475" s="24"/>
    </row>
    <row r="1476" spans="4:4" x14ac:dyDescent="0.3">
      <c r="D1476" s="24"/>
    </row>
    <row r="1477" spans="4:4" x14ac:dyDescent="0.3">
      <c r="D1477" s="24"/>
    </row>
    <row r="1478" spans="4:4" x14ac:dyDescent="0.3">
      <c r="D1478" s="24"/>
    </row>
    <row r="1479" spans="4:4" x14ac:dyDescent="0.3">
      <c r="D1479" s="24"/>
    </row>
    <row r="1480" spans="4:4" x14ac:dyDescent="0.3">
      <c r="D1480" s="24"/>
    </row>
    <row r="1481" spans="4:4" x14ac:dyDescent="0.3">
      <c r="D1481" s="24"/>
    </row>
    <row r="1482" spans="4:4" x14ac:dyDescent="0.3">
      <c r="D1482" s="24"/>
    </row>
    <row r="1483" spans="4:4" x14ac:dyDescent="0.3">
      <c r="D1483" s="24"/>
    </row>
    <row r="1484" spans="4:4" x14ac:dyDescent="0.3">
      <c r="D1484" s="24"/>
    </row>
    <row r="1485" spans="4:4" x14ac:dyDescent="0.3">
      <c r="D1485" s="24"/>
    </row>
    <row r="1486" spans="4:4" x14ac:dyDescent="0.3">
      <c r="D1486" s="24"/>
    </row>
    <row r="1487" spans="4:4" x14ac:dyDescent="0.3">
      <c r="D1487" s="24"/>
    </row>
    <row r="1488" spans="4:4" x14ac:dyDescent="0.3">
      <c r="D1488" s="24"/>
    </row>
    <row r="1489" spans="4:4" x14ac:dyDescent="0.3">
      <c r="D1489" s="24"/>
    </row>
    <row r="1490" spans="4:4" x14ac:dyDescent="0.3">
      <c r="D1490" s="24"/>
    </row>
    <row r="1491" spans="4:4" x14ac:dyDescent="0.3">
      <c r="D1491" s="24"/>
    </row>
    <row r="1492" spans="4:4" x14ac:dyDescent="0.3">
      <c r="D1492" s="24"/>
    </row>
    <row r="1493" spans="4:4" x14ac:dyDescent="0.3">
      <c r="D1493" s="24"/>
    </row>
    <row r="1494" spans="4:4" x14ac:dyDescent="0.3">
      <c r="D1494" s="24"/>
    </row>
    <row r="1495" spans="4:4" x14ac:dyDescent="0.3">
      <c r="D1495" s="24"/>
    </row>
    <row r="1496" spans="4:4" x14ac:dyDescent="0.3">
      <c r="D1496" s="24"/>
    </row>
    <row r="1497" spans="4:4" x14ac:dyDescent="0.3">
      <c r="D1497" s="24"/>
    </row>
    <row r="1498" spans="4:4" x14ac:dyDescent="0.3">
      <c r="D1498" s="24"/>
    </row>
    <row r="1499" spans="4:4" x14ac:dyDescent="0.3">
      <c r="D1499" s="24"/>
    </row>
    <row r="1500" spans="4:4" x14ac:dyDescent="0.3">
      <c r="D1500" s="24"/>
    </row>
    <row r="1501" spans="4:4" x14ac:dyDescent="0.3">
      <c r="D1501" s="24"/>
    </row>
    <row r="1502" spans="4:4" x14ac:dyDescent="0.3">
      <c r="D1502" s="24"/>
    </row>
    <row r="1503" spans="4:4" x14ac:dyDescent="0.3">
      <c r="D1503" s="24"/>
    </row>
    <row r="1504" spans="4:4" x14ac:dyDescent="0.3">
      <c r="D1504" s="24"/>
    </row>
    <row r="1505" spans="4:4" x14ac:dyDescent="0.3">
      <c r="D1505" s="24"/>
    </row>
    <row r="1506" spans="4:4" x14ac:dyDescent="0.3">
      <c r="D1506" s="24"/>
    </row>
    <row r="1507" spans="4:4" x14ac:dyDescent="0.3">
      <c r="D1507" s="24"/>
    </row>
    <row r="1508" spans="4:4" x14ac:dyDescent="0.3">
      <c r="D1508" s="24"/>
    </row>
    <row r="1509" spans="4:4" x14ac:dyDescent="0.3">
      <c r="D1509" s="24"/>
    </row>
    <row r="1510" spans="4:4" x14ac:dyDescent="0.3">
      <c r="D1510" s="24"/>
    </row>
    <row r="1511" spans="4:4" x14ac:dyDescent="0.3">
      <c r="D1511" s="24"/>
    </row>
    <row r="1512" spans="4:4" x14ac:dyDescent="0.3">
      <c r="D1512" s="24"/>
    </row>
    <row r="1513" spans="4:4" x14ac:dyDescent="0.3">
      <c r="D1513" s="24"/>
    </row>
    <row r="1514" spans="4:4" x14ac:dyDescent="0.3">
      <c r="D1514" s="24"/>
    </row>
    <row r="1515" spans="4:4" x14ac:dyDescent="0.3">
      <c r="D1515" s="24"/>
    </row>
    <row r="1516" spans="4:4" x14ac:dyDescent="0.3">
      <c r="D1516" s="24"/>
    </row>
    <row r="1517" spans="4:4" x14ac:dyDescent="0.3">
      <c r="D1517" s="24"/>
    </row>
    <row r="1518" spans="4:4" x14ac:dyDescent="0.3">
      <c r="D1518" s="24"/>
    </row>
    <row r="1519" spans="4:4" x14ac:dyDescent="0.3">
      <c r="D1519" s="24"/>
    </row>
    <row r="1520" spans="4:4" x14ac:dyDescent="0.3">
      <c r="D1520" s="24"/>
    </row>
    <row r="1521" spans="4:4" x14ac:dyDescent="0.3">
      <c r="D1521" s="24"/>
    </row>
    <row r="1522" spans="4:4" x14ac:dyDescent="0.3">
      <c r="D1522" s="24"/>
    </row>
    <row r="1523" spans="4:4" x14ac:dyDescent="0.3">
      <c r="D1523" s="24"/>
    </row>
    <row r="1524" spans="4:4" x14ac:dyDescent="0.3">
      <c r="D1524" s="24"/>
    </row>
    <row r="1525" spans="4:4" x14ac:dyDescent="0.3">
      <c r="D1525" s="24"/>
    </row>
    <row r="1526" spans="4:4" x14ac:dyDescent="0.3">
      <c r="D1526" s="24"/>
    </row>
    <row r="1527" spans="4:4" x14ac:dyDescent="0.3">
      <c r="D1527" s="24"/>
    </row>
    <row r="1528" spans="4:4" x14ac:dyDescent="0.3">
      <c r="D1528" s="24"/>
    </row>
    <row r="1529" spans="4:4" x14ac:dyDescent="0.3">
      <c r="D1529" s="24"/>
    </row>
    <row r="1530" spans="4:4" x14ac:dyDescent="0.3">
      <c r="D1530" s="24"/>
    </row>
    <row r="1531" spans="4:4" x14ac:dyDescent="0.3">
      <c r="D1531" s="24"/>
    </row>
    <row r="1532" spans="4:4" x14ac:dyDescent="0.3">
      <c r="D1532" s="24"/>
    </row>
    <row r="1533" spans="4:4" x14ac:dyDescent="0.3">
      <c r="D1533" s="24"/>
    </row>
    <row r="1534" spans="4:4" x14ac:dyDescent="0.3">
      <c r="D1534" s="24"/>
    </row>
    <row r="1535" spans="4:4" x14ac:dyDescent="0.3">
      <c r="D1535" s="24"/>
    </row>
    <row r="1536" spans="4:4" x14ac:dyDescent="0.3">
      <c r="D1536" s="24"/>
    </row>
    <row r="1537" spans="4:4" x14ac:dyDescent="0.3">
      <c r="D1537" s="24"/>
    </row>
    <row r="1538" spans="4:4" x14ac:dyDescent="0.3">
      <c r="D1538" s="24"/>
    </row>
    <row r="1539" spans="4:4" x14ac:dyDescent="0.3">
      <c r="D1539" s="24"/>
    </row>
    <row r="1540" spans="4:4" x14ac:dyDescent="0.3">
      <c r="D1540" s="24"/>
    </row>
    <row r="1541" spans="4:4" x14ac:dyDescent="0.3">
      <c r="D1541" s="24"/>
    </row>
    <row r="1542" spans="4:4" x14ac:dyDescent="0.3">
      <c r="D1542" s="24"/>
    </row>
    <row r="1543" spans="4:4" x14ac:dyDescent="0.3">
      <c r="D1543" s="24"/>
    </row>
    <row r="1544" spans="4:4" x14ac:dyDescent="0.3">
      <c r="D1544" s="24"/>
    </row>
    <row r="1545" spans="4:4" x14ac:dyDescent="0.3">
      <c r="D1545" s="24"/>
    </row>
    <row r="1546" spans="4:4" x14ac:dyDescent="0.3">
      <c r="D1546" s="24"/>
    </row>
    <row r="1547" spans="4:4" x14ac:dyDescent="0.3">
      <c r="D1547" s="24"/>
    </row>
    <row r="1548" spans="4:4" x14ac:dyDescent="0.3">
      <c r="D1548" s="24"/>
    </row>
    <row r="1549" spans="4:4" x14ac:dyDescent="0.3">
      <c r="D1549" s="24"/>
    </row>
    <row r="1550" spans="4:4" x14ac:dyDescent="0.3">
      <c r="D1550" s="24"/>
    </row>
    <row r="1551" spans="4:4" x14ac:dyDescent="0.3">
      <c r="D1551" s="24"/>
    </row>
    <row r="1552" spans="4:4" x14ac:dyDescent="0.3">
      <c r="D1552" s="24"/>
    </row>
    <row r="1553" spans="4:4" x14ac:dyDescent="0.3">
      <c r="D1553" s="24"/>
    </row>
    <row r="1554" spans="4:4" x14ac:dyDescent="0.3">
      <c r="D1554" s="24"/>
    </row>
    <row r="1555" spans="4:4" x14ac:dyDescent="0.3">
      <c r="D1555" s="24"/>
    </row>
    <row r="1556" spans="4:4" x14ac:dyDescent="0.3">
      <c r="D1556" s="24"/>
    </row>
    <row r="1557" spans="4:4" x14ac:dyDescent="0.3">
      <c r="D1557" s="24"/>
    </row>
    <row r="1558" spans="4:4" x14ac:dyDescent="0.3">
      <c r="D1558" s="24"/>
    </row>
    <row r="1559" spans="4:4" x14ac:dyDescent="0.3">
      <c r="D1559" s="24"/>
    </row>
    <row r="1560" spans="4:4" x14ac:dyDescent="0.3">
      <c r="D1560" s="24"/>
    </row>
    <row r="1561" spans="4:4" x14ac:dyDescent="0.3">
      <c r="D1561" s="24"/>
    </row>
    <row r="1562" spans="4:4" x14ac:dyDescent="0.3">
      <c r="D1562" s="24"/>
    </row>
    <row r="1563" spans="4:4" x14ac:dyDescent="0.3">
      <c r="D1563" s="24"/>
    </row>
    <row r="1564" spans="4:4" x14ac:dyDescent="0.3">
      <c r="D1564" s="24"/>
    </row>
    <row r="1565" spans="4:4" x14ac:dyDescent="0.3">
      <c r="D1565" s="24"/>
    </row>
    <row r="1566" spans="4:4" x14ac:dyDescent="0.3">
      <c r="D1566" s="24"/>
    </row>
    <row r="1567" spans="4:4" x14ac:dyDescent="0.3">
      <c r="D1567" s="24"/>
    </row>
    <row r="1568" spans="4:4" x14ac:dyDescent="0.3">
      <c r="D1568" s="24"/>
    </row>
    <row r="1569" spans="4:4" x14ac:dyDescent="0.3">
      <c r="D1569" s="24"/>
    </row>
    <row r="1570" spans="4:4" x14ac:dyDescent="0.3">
      <c r="D1570" s="24"/>
    </row>
    <row r="1571" spans="4:4" x14ac:dyDescent="0.3">
      <c r="D1571" s="24"/>
    </row>
    <row r="1572" spans="4:4" x14ac:dyDescent="0.3">
      <c r="D1572" s="24"/>
    </row>
    <row r="1573" spans="4:4" x14ac:dyDescent="0.3">
      <c r="D1573" s="24"/>
    </row>
    <row r="1574" spans="4:4" x14ac:dyDescent="0.3">
      <c r="D1574" s="24"/>
    </row>
    <row r="1575" spans="4:4" x14ac:dyDescent="0.3">
      <c r="D1575" s="24"/>
    </row>
    <row r="1576" spans="4:4" x14ac:dyDescent="0.3">
      <c r="D1576" s="24"/>
    </row>
    <row r="1577" spans="4:4" x14ac:dyDescent="0.3">
      <c r="D1577" s="24"/>
    </row>
    <row r="1578" spans="4:4" x14ac:dyDescent="0.3">
      <c r="D1578" s="24"/>
    </row>
    <row r="1579" spans="4:4" x14ac:dyDescent="0.3">
      <c r="D1579" s="24"/>
    </row>
    <row r="1580" spans="4:4" x14ac:dyDescent="0.3">
      <c r="D1580" s="24"/>
    </row>
    <row r="1581" spans="4:4" x14ac:dyDescent="0.3">
      <c r="D1581" s="24"/>
    </row>
    <row r="1582" spans="4:4" x14ac:dyDescent="0.3">
      <c r="D1582" s="24"/>
    </row>
    <row r="1583" spans="4:4" x14ac:dyDescent="0.3">
      <c r="D1583" s="24"/>
    </row>
    <row r="1584" spans="4:4" x14ac:dyDescent="0.3">
      <c r="D1584" s="24"/>
    </row>
    <row r="1585" spans="4:4" x14ac:dyDescent="0.3">
      <c r="D1585" s="24"/>
    </row>
    <row r="1586" spans="4:4" x14ac:dyDescent="0.3">
      <c r="D1586" s="24"/>
    </row>
    <row r="1587" spans="4:4" x14ac:dyDescent="0.3">
      <c r="D1587" s="24"/>
    </row>
    <row r="1588" spans="4:4" x14ac:dyDescent="0.3">
      <c r="D1588" s="24"/>
    </row>
    <row r="1589" spans="4:4" x14ac:dyDescent="0.3">
      <c r="D1589" s="24"/>
    </row>
    <row r="1590" spans="4:4" x14ac:dyDescent="0.3">
      <c r="D1590" s="24"/>
    </row>
    <row r="1591" spans="4:4" x14ac:dyDescent="0.3">
      <c r="D1591" s="24"/>
    </row>
    <row r="1592" spans="4:4" x14ac:dyDescent="0.3">
      <c r="D1592" s="24"/>
    </row>
    <row r="1593" spans="4:4" x14ac:dyDescent="0.3">
      <c r="D1593" s="24"/>
    </row>
    <row r="1594" spans="4:4" x14ac:dyDescent="0.3">
      <c r="D1594" s="24"/>
    </row>
    <row r="1595" spans="4:4" x14ac:dyDescent="0.3">
      <c r="D1595" s="24"/>
    </row>
    <row r="1596" spans="4:4" x14ac:dyDescent="0.3">
      <c r="D1596" s="24"/>
    </row>
    <row r="1597" spans="4:4" x14ac:dyDescent="0.3">
      <c r="D1597" s="24"/>
    </row>
    <row r="1598" spans="4:4" x14ac:dyDescent="0.3">
      <c r="D1598" s="24"/>
    </row>
    <row r="1599" spans="4:4" x14ac:dyDescent="0.3">
      <c r="D1599" s="24"/>
    </row>
    <row r="1600" spans="4:4" x14ac:dyDescent="0.3">
      <c r="D1600" s="24"/>
    </row>
    <row r="1601" spans="4:4" x14ac:dyDescent="0.3">
      <c r="D1601" s="24"/>
    </row>
    <row r="1602" spans="4:4" x14ac:dyDescent="0.3">
      <c r="D1602" s="24"/>
    </row>
    <row r="1603" spans="4:4" x14ac:dyDescent="0.3">
      <c r="D1603" s="24"/>
    </row>
    <row r="1604" spans="4:4" x14ac:dyDescent="0.3">
      <c r="D1604" s="24"/>
    </row>
    <row r="1605" spans="4:4" x14ac:dyDescent="0.3">
      <c r="D1605" s="24"/>
    </row>
    <row r="1606" spans="4:4" x14ac:dyDescent="0.3">
      <c r="D1606" s="24"/>
    </row>
    <row r="1607" spans="4:4" x14ac:dyDescent="0.3">
      <c r="D1607" s="24"/>
    </row>
    <row r="1608" spans="4:4" x14ac:dyDescent="0.3">
      <c r="D1608" s="24"/>
    </row>
    <row r="1609" spans="4:4" x14ac:dyDescent="0.3">
      <c r="D1609" s="24"/>
    </row>
    <row r="1610" spans="4:4" x14ac:dyDescent="0.3">
      <c r="D1610" s="24"/>
    </row>
    <row r="1611" spans="4:4" x14ac:dyDescent="0.3">
      <c r="D1611" s="24"/>
    </row>
    <row r="1612" spans="4:4" x14ac:dyDescent="0.3">
      <c r="D1612" s="24"/>
    </row>
    <row r="1613" spans="4:4" x14ac:dyDescent="0.3">
      <c r="D1613" s="24"/>
    </row>
    <row r="1614" spans="4:4" x14ac:dyDescent="0.3">
      <c r="D1614" s="24"/>
    </row>
    <row r="1615" spans="4:4" x14ac:dyDescent="0.3">
      <c r="D1615" s="24"/>
    </row>
    <row r="1616" spans="4:4" x14ac:dyDescent="0.3">
      <c r="D1616" s="24"/>
    </row>
    <row r="1617" spans="4:4" x14ac:dyDescent="0.3">
      <c r="D1617" s="24"/>
    </row>
    <row r="1618" spans="4:4" x14ac:dyDescent="0.3">
      <c r="D1618" s="24"/>
    </row>
    <row r="1619" spans="4:4" x14ac:dyDescent="0.3">
      <c r="D1619" s="24"/>
    </row>
    <row r="1620" spans="4:4" x14ac:dyDescent="0.3">
      <c r="D1620" s="24"/>
    </row>
    <row r="1621" spans="4:4" x14ac:dyDescent="0.3">
      <c r="D1621" s="24"/>
    </row>
    <row r="1622" spans="4:4" x14ac:dyDescent="0.3">
      <c r="D1622" s="24"/>
    </row>
    <row r="1623" spans="4:4" x14ac:dyDescent="0.3">
      <c r="D1623" s="24"/>
    </row>
    <row r="1624" spans="4:4" x14ac:dyDescent="0.3">
      <c r="D1624" s="24"/>
    </row>
    <row r="1625" spans="4:4" x14ac:dyDescent="0.3">
      <c r="D1625" s="24"/>
    </row>
    <row r="1626" spans="4:4" x14ac:dyDescent="0.3">
      <c r="D1626" s="24"/>
    </row>
    <row r="1627" spans="4:4" x14ac:dyDescent="0.3">
      <c r="D1627" s="24"/>
    </row>
    <row r="1628" spans="4:4" x14ac:dyDescent="0.3">
      <c r="D1628" s="24"/>
    </row>
    <row r="1629" spans="4:4" x14ac:dyDescent="0.3">
      <c r="D1629" s="24"/>
    </row>
    <row r="1630" spans="4:4" x14ac:dyDescent="0.3">
      <c r="D1630" s="24"/>
    </row>
    <row r="1631" spans="4:4" x14ac:dyDescent="0.3">
      <c r="D1631" s="24"/>
    </row>
    <row r="1632" spans="4:4" x14ac:dyDescent="0.3">
      <c r="D1632" s="24"/>
    </row>
    <row r="1633" spans="4:4" x14ac:dyDescent="0.3">
      <c r="D1633" s="24"/>
    </row>
    <row r="1634" spans="4:4" x14ac:dyDescent="0.3">
      <c r="D1634" s="24"/>
    </row>
    <row r="1635" spans="4:4" x14ac:dyDescent="0.3">
      <c r="D1635" s="24"/>
    </row>
    <row r="1636" spans="4:4" x14ac:dyDescent="0.3">
      <c r="D1636" s="24"/>
    </row>
    <row r="1637" spans="4:4" x14ac:dyDescent="0.3">
      <c r="D1637" s="24"/>
    </row>
    <row r="1638" spans="4:4" x14ac:dyDescent="0.3">
      <c r="D1638" s="24"/>
    </row>
    <row r="1639" spans="4:4" x14ac:dyDescent="0.3">
      <c r="D1639" s="24"/>
    </row>
    <row r="1640" spans="4:4" x14ac:dyDescent="0.3">
      <c r="D1640" s="24"/>
    </row>
    <row r="1641" spans="4:4" x14ac:dyDescent="0.3">
      <c r="D1641" s="24"/>
    </row>
    <row r="1642" spans="4:4" x14ac:dyDescent="0.3">
      <c r="D1642" s="24"/>
    </row>
    <row r="1643" spans="4:4" x14ac:dyDescent="0.3">
      <c r="D1643" s="24"/>
    </row>
    <row r="1644" spans="4:4" x14ac:dyDescent="0.3">
      <c r="D1644" s="24"/>
    </row>
    <row r="1645" spans="4:4" x14ac:dyDescent="0.3">
      <c r="D1645" s="24"/>
    </row>
    <row r="1646" spans="4:4" x14ac:dyDescent="0.3">
      <c r="D1646" s="24"/>
    </row>
    <row r="1647" spans="4:4" x14ac:dyDescent="0.3">
      <c r="D1647" s="24"/>
    </row>
    <row r="1648" spans="4:4" x14ac:dyDescent="0.3">
      <c r="D1648" s="24"/>
    </row>
    <row r="1649" spans="4:4" x14ac:dyDescent="0.3">
      <c r="D1649" s="24"/>
    </row>
    <row r="1650" spans="4:4" x14ac:dyDescent="0.3">
      <c r="D1650" s="24"/>
    </row>
    <row r="1651" spans="4:4" x14ac:dyDescent="0.3">
      <c r="D1651" s="24"/>
    </row>
    <row r="1652" spans="4:4" x14ac:dyDescent="0.3">
      <c r="D1652" s="24"/>
    </row>
    <row r="1653" spans="4:4" x14ac:dyDescent="0.3">
      <c r="D1653" s="24"/>
    </row>
    <row r="1654" spans="4:4" x14ac:dyDescent="0.3">
      <c r="D1654" s="24"/>
    </row>
    <row r="1655" spans="4:4" x14ac:dyDescent="0.3">
      <c r="D1655" s="24"/>
    </row>
    <row r="1656" spans="4:4" x14ac:dyDescent="0.3">
      <c r="D1656" s="24"/>
    </row>
    <row r="1657" spans="4:4" x14ac:dyDescent="0.3">
      <c r="D1657" s="24"/>
    </row>
    <row r="1658" spans="4:4" x14ac:dyDescent="0.3">
      <c r="D1658" s="24"/>
    </row>
    <row r="1659" spans="4:4" x14ac:dyDescent="0.3">
      <c r="D1659" s="24"/>
    </row>
    <row r="1660" spans="4:4" x14ac:dyDescent="0.3">
      <c r="D1660" s="24"/>
    </row>
    <row r="1661" spans="4:4" x14ac:dyDescent="0.3">
      <c r="D1661" s="24"/>
    </row>
    <row r="1662" spans="4:4" x14ac:dyDescent="0.3">
      <c r="D1662" s="24"/>
    </row>
    <row r="1663" spans="4:4" x14ac:dyDescent="0.3">
      <c r="D1663" s="24"/>
    </row>
    <row r="1664" spans="4:4" x14ac:dyDescent="0.3">
      <c r="D1664" s="24"/>
    </row>
    <row r="1665" spans="4:4" x14ac:dyDescent="0.3">
      <c r="D1665" s="24"/>
    </row>
    <row r="1666" spans="4:4" x14ac:dyDescent="0.3">
      <c r="D1666" s="24"/>
    </row>
    <row r="1667" spans="4:4" x14ac:dyDescent="0.3">
      <c r="D1667" s="24"/>
    </row>
    <row r="1668" spans="4:4" x14ac:dyDescent="0.3">
      <c r="D1668" s="24"/>
    </row>
    <row r="1669" spans="4:4" x14ac:dyDescent="0.3">
      <c r="D1669" s="24"/>
    </row>
    <row r="1670" spans="4:4" x14ac:dyDescent="0.3">
      <c r="D1670" s="24"/>
    </row>
    <row r="1671" spans="4:4" x14ac:dyDescent="0.3">
      <c r="D1671" s="24"/>
    </row>
    <row r="1672" spans="4:4" x14ac:dyDescent="0.3">
      <c r="D1672" s="24"/>
    </row>
    <row r="1673" spans="4:4" x14ac:dyDescent="0.3">
      <c r="D1673" s="24"/>
    </row>
    <row r="1674" spans="4:4" x14ac:dyDescent="0.3">
      <c r="D1674" s="24"/>
    </row>
    <row r="1675" spans="4:4" x14ac:dyDescent="0.3">
      <c r="D1675" s="24"/>
    </row>
    <row r="1676" spans="4:4" x14ac:dyDescent="0.3">
      <c r="D1676" s="24"/>
    </row>
    <row r="1677" spans="4:4" x14ac:dyDescent="0.3">
      <c r="D1677" s="24"/>
    </row>
    <row r="1678" spans="4:4" x14ac:dyDescent="0.3">
      <c r="D1678" s="24"/>
    </row>
    <row r="1679" spans="4:4" x14ac:dyDescent="0.3">
      <c r="D1679" s="24"/>
    </row>
    <row r="1680" spans="4:4" x14ac:dyDescent="0.3">
      <c r="D1680" s="24"/>
    </row>
    <row r="1681" spans="4:4" x14ac:dyDescent="0.3">
      <c r="D1681" s="24"/>
    </row>
    <row r="1682" spans="4:4" x14ac:dyDescent="0.3">
      <c r="D1682" s="24"/>
    </row>
    <row r="1683" spans="4:4" x14ac:dyDescent="0.3">
      <c r="D1683" s="24"/>
    </row>
    <row r="1684" spans="4:4" x14ac:dyDescent="0.3">
      <c r="D1684" s="24"/>
    </row>
    <row r="1685" spans="4:4" x14ac:dyDescent="0.3">
      <c r="D1685" s="24"/>
    </row>
    <row r="1686" spans="4:4" x14ac:dyDescent="0.3">
      <c r="D1686" s="24"/>
    </row>
    <row r="1687" spans="4:4" x14ac:dyDescent="0.3">
      <c r="D1687" s="24"/>
    </row>
    <row r="1688" spans="4:4" x14ac:dyDescent="0.3">
      <c r="D1688" s="24"/>
    </row>
    <row r="1689" spans="4:4" x14ac:dyDescent="0.3">
      <c r="D1689" s="24"/>
    </row>
    <row r="1690" spans="4:4" x14ac:dyDescent="0.3">
      <c r="D1690" s="24"/>
    </row>
    <row r="1691" spans="4:4" x14ac:dyDescent="0.3">
      <c r="D1691" s="24"/>
    </row>
    <row r="1692" spans="4:4" x14ac:dyDescent="0.3">
      <c r="D1692" s="24"/>
    </row>
    <row r="1693" spans="4:4" x14ac:dyDescent="0.3">
      <c r="D1693" s="24"/>
    </row>
    <row r="1694" spans="4:4" x14ac:dyDescent="0.3">
      <c r="D1694" s="24"/>
    </row>
    <row r="1695" spans="4:4" x14ac:dyDescent="0.3">
      <c r="D1695" s="24"/>
    </row>
    <row r="1696" spans="4:4" x14ac:dyDescent="0.3">
      <c r="D1696" s="24"/>
    </row>
    <row r="1697" spans="4:4" x14ac:dyDescent="0.3">
      <c r="D1697" s="24"/>
    </row>
    <row r="1698" spans="4:4" x14ac:dyDescent="0.3">
      <c r="D1698" s="24"/>
    </row>
    <row r="1699" spans="4:4" x14ac:dyDescent="0.3">
      <c r="D1699" s="24"/>
    </row>
    <row r="1700" spans="4:4" x14ac:dyDescent="0.3">
      <c r="D1700" s="24"/>
    </row>
    <row r="1701" spans="4:4" x14ac:dyDescent="0.3">
      <c r="D1701" s="24"/>
    </row>
    <row r="1702" spans="4:4" x14ac:dyDescent="0.3">
      <c r="D1702" s="24"/>
    </row>
    <row r="1703" spans="4:4" x14ac:dyDescent="0.3">
      <c r="D1703" s="24"/>
    </row>
    <row r="1704" spans="4:4" x14ac:dyDescent="0.3">
      <c r="D1704" s="24"/>
    </row>
    <row r="1705" spans="4:4" x14ac:dyDescent="0.3">
      <c r="D1705" s="24"/>
    </row>
    <row r="1706" spans="4:4" x14ac:dyDescent="0.3">
      <c r="D1706" s="24"/>
    </row>
    <row r="1707" spans="4:4" x14ac:dyDescent="0.3">
      <c r="D1707" s="24"/>
    </row>
    <row r="1708" spans="4:4" x14ac:dyDescent="0.3">
      <c r="D1708" s="24"/>
    </row>
    <row r="1709" spans="4:4" x14ac:dyDescent="0.3">
      <c r="D1709" s="24"/>
    </row>
    <row r="1710" spans="4:4" x14ac:dyDescent="0.3">
      <c r="D1710" s="24"/>
    </row>
    <row r="1711" spans="4:4" x14ac:dyDescent="0.3">
      <c r="D1711" s="24"/>
    </row>
    <row r="1712" spans="4:4" x14ac:dyDescent="0.3">
      <c r="D1712" s="24"/>
    </row>
    <row r="1713" spans="4:4" x14ac:dyDescent="0.3">
      <c r="D1713" s="24"/>
    </row>
    <row r="1714" spans="4:4" x14ac:dyDescent="0.3">
      <c r="D1714" s="24"/>
    </row>
    <row r="1715" spans="4:4" x14ac:dyDescent="0.3">
      <c r="D1715" s="24"/>
    </row>
    <row r="1716" spans="4:4" x14ac:dyDescent="0.3">
      <c r="D1716" s="24"/>
    </row>
    <row r="1717" spans="4:4" x14ac:dyDescent="0.3">
      <c r="D1717" s="24"/>
    </row>
    <row r="1718" spans="4:4" x14ac:dyDescent="0.3">
      <c r="D1718" s="24"/>
    </row>
    <row r="1719" spans="4:4" x14ac:dyDescent="0.3">
      <c r="D1719" s="24"/>
    </row>
    <row r="1720" spans="4:4" x14ac:dyDescent="0.3">
      <c r="D1720" s="24"/>
    </row>
    <row r="1721" spans="4:4" x14ac:dyDescent="0.3">
      <c r="D1721" s="24"/>
    </row>
    <row r="1722" spans="4:4" x14ac:dyDescent="0.3">
      <c r="D1722" s="24"/>
    </row>
    <row r="1723" spans="4:4" x14ac:dyDescent="0.3">
      <c r="D1723" s="24"/>
    </row>
    <row r="1724" spans="4:4" x14ac:dyDescent="0.3">
      <c r="D1724" s="24"/>
    </row>
    <row r="1725" spans="4:4" x14ac:dyDescent="0.3">
      <c r="D1725" s="24"/>
    </row>
    <row r="1726" spans="4:4" x14ac:dyDescent="0.3">
      <c r="D1726" s="24"/>
    </row>
    <row r="1727" spans="4:4" x14ac:dyDescent="0.3">
      <c r="D1727" s="24"/>
    </row>
    <row r="1728" spans="4:4" x14ac:dyDescent="0.3">
      <c r="D1728" s="24"/>
    </row>
    <row r="1729" spans="4:4" x14ac:dyDescent="0.3">
      <c r="D1729" s="24"/>
    </row>
    <row r="1730" spans="4:4" x14ac:dyDescent="0.3">
      <c r="D1730" s="24"/>
    </row>
    <row r="1731" spans="4:4" x14ac:dyDescent="0.3">
      <c r="D1731" s="24"/>
    </row>
    <row r="1732" spans="4:4" x14ac:dyDescent="0.3">
      <c r="D1732" s="24"/>
    </row>
    <row r="1733" spans="4:4" x14ac:dyDescent="0.3">
      <c r="D1733" s="24"/>
    </row>
    <row r="1734" spans="4:4" x14ac:dyDescent="0.3">
      <c r="D1734" s="24"/>
    </row>
    <row r="1735" spans="4:4" x14ac:dyDescent="0.3">
      <c r="D1735" s="24"/>
    </row>
    <row r="1736" spans="4:4" x14ac:dyDescent="0.3">
      <c r="D1736" s="24"/>
    </row>
    <row r="1737" spans="4:4" x14ac:dyDescent="0.3">
      <c r="D1737" s="24"/>
    </row>
    <row r="1738" spans="4:4" x14ac:dyDescent="0.3">
      <c r="D1738" s="24"/>
    </row>
    <row r="1739" spans="4:4" x14ac:dyDescent="0.3">
      <c r="D1739" s="24"/>
    </row>
    <row r="1740" spans="4:4" x14ac:dyDescent="0.3">
      <c r="D1740" s="24"/>
    </row>
    <row r="1741" spans="4:4" x14ac:dyDescent="0.3">
      <c r="D1741" s="24"/>
    </row>
    <row r="1742" spans="4:4" x14ac:dyDescent="0.3">
      <c r="D1742" s="24"/>
    </row>
    <row r="1743" spans="4:4" x14ac:dyDescent="0.3">
      <c r="D1743" s="24"/>
    </row>
    <row r="1744" spans="4:4" x14ac:dyDescent="0.3">
      <c r="D1744" s="24"/>
    </row>
    <row r="1745" spans="4:4" x14ac:dyDescent="0.3">
      <c r="D1745" s="24"/>
    </row>
    <row r="1746" spans="4:4" x14ac:dyDescent="0.3">
      <c r="D1746" s="24"/>
    </row>
    <row r="1747" spans="4:4" x14ac:dyDescent="0.3">
      <c r="D1747" s="24"/>
    </row>
    <row r="1748" spans="4:4" x14ac:dyDescent="0.3">
      <c r="D1748" s="24"/>
    </row>
    <row r="1749" spans="4:4" x14ac:dyDescent="0.3">
      <c r="D1749" s="24"/>
    </row>
    <row r="1750" spans="4:4" x14ac:dyDescent="0.3">
      <c r="D1750" s="24"/>
    </row>
    <row r="1751" spans="4:4" x14ac:dyDescent="0.3">
      <c r="D1751" s="24"/>
    </row>
    <row r="1752" spans="4:4" x14ac:dyDescent="0.3">
      <c r="D1752" s="24"/>
    </row>
    <row r="1753" spans="4:4" x14ac:dyDescent="0.3">
      <c r="D1753" s="24"/>
    </row>
    <row r="1754" spans="4:4" x14ac:dyDescent="0.3">
      <c r="D1754" s="24"/>
    </row>
    <row r="1755" spans="4:4" x14ac:dyDescent="0.3">
      <c r="D1755" s="24"/>
    </row>
    <row r="1756" spans="4:4" x14ac:dyDescent="0.3">
      <c r="D1756" s="24"/>
    </row>
    <row r="1757" spans="4:4" x14ac:dyDescent="0.3">
      <c r="D1757" s="24"/>
    </row>
    <row r="1758" spans="4:4" x14ac:dyDescent="0.3">
      <c r="D1758" s="24"/>
    </row>
    <row r="1759" spans="4:4" x14ac:dyDescent="0.3">
      <c r="D1759" s="24"/>
    </row>
    <row r="1760" spans="4:4" x14ac:dyDescent="0.3">
      <c r="D1760" s="24"/>
    </row>
    <row r="1761" spans="4:4" x14ac:dyDescent="0.3">
      <c r="D1761" s="24"/>
    </row>
    <row r="1762" spans="4:4" x14ac:dyDescent="0.3">
      <c r="D1762" s="24"/>
    </row>
    <row r="1763" spans="4:4" x14ac:dyDescent="0.3">
      <c r="D1763" s="24"/>
    </row>
    <row r="1764" spans="4:4" x14ac:dyDescent="0.3">
      <c r="D1764" s="24"/>
    </row>
    <row r="1765" spans="4:4" x14ac:dyDescent="0.3">
      <c r="D1765" s="24"/>
    </row>
    <row r="1766" spans="4:4" x14ac:dyDescent="0.3">
      <c r="D1766" s="24"/>
    </row>
    <row r="1767" spans="4:4" x14ac:dyDescent="0.3">
      <c r="D1767" s="24"/>
    </row>
    <row r="1768" spans="4:4" x14ac:dyDescent="0.3">
      <c r="D1768" s="24"/>
    </row>
    <row r="1769" spans="4:4" x14ac:dyDescent="0.3">
      <c r="D1769" s="24"/>
    </row>
    <row r="1770" spans="4:4" x14ac:dyDescent="0.3">
      <c r="D1770" s="24"/>
    </row>
    <row r="1771" spans="4:4" x14ac:dyDescent="0.3">
      <c r="D1771" s="24"/>
    </row>
    <row r="1772" spans="4:4" x14ac:dyDescent="0.3">
      <c r="D1772" s="24"/>
    </row>
    <row r="1773" spans="4:4" x14ac:dyDescent="0.3">
      <c r="D1773" s="24"/>
    </row>
    <row r="1774" spans="4:4" x14ac:dyDescent="0.3">
      <c r="D1774" s="24"/>
    </row>
    <row r="1775" spans="4:4" x14ac:dyDescent="0.3">
      <c r="D1775" s="24"/>
    </row>
    <row r="1776" spans="4:4" x14ac:dyDescent="0.3">
      <c r="D1776" s="24"/>
    </row>
    <row r="1777" spans="4:4" x14ac:dyDescent="0.3">
      <c r="D1777" s="24"/>
    </row>
    <row r="1778" spans="4:4" x14ac:dyDescent="0.3">
      <c r="D1778" s="24"/>
    </row>
    <row r="1779" spans="4:4" x14ac:dyDescent="0.3">
      <c r="D1779" s="24"/>
    </row>
    <row r="1780" spans="4:4" x14ac:dyDescent="0.3">
      <c r="D1780" s="24"/>
    </row>
    <row r="1781" spans="4:4" x14ac:dyDescent="0.3">
      <c r="D1781" s="24"/>
    </row>
    <row r="1782" spans="4:4" x14ac:dyDescent="0.3">
      <c r="D1782" s="24"/>
    </row>
    <row r="1783" spans="4:4" x14ac:dyDescent="0.3">
      <c r="D1783" s="24"/>
    </row>
    <row r="1784" spans="4:4" x14ac:dyDescent="0.3">
      <c r="D1784" s="24"/>
    </row>
    <row r="1785" spans="4:4" x14ac:dyDescent="0.3">
      <c r="D1785" s="24"/>
    </row>
    <row r="1786" spans="4:4" x14ac:dyDescent="0.3">
      <c r="D1786" s="24"/>
    </row>
    <row r="1787" spans="4:4" x14ac:dyDescent="0.3">
      <c r="D1787" s="24"/>
    </row>
    <row r="1788" spans="4:4" x14ac:dyDescent="0.3">
      <c r="D1788" s="24"/>
    </row>
    <row r="1789" spans="4:4" x14ac:dyDescent="0.3">
      <c r="D1789" s="24"/>
    </row>
    <row r="1790" spans="4:4" x14ac:dyDescent="0.3">
      <c r="D1790" s="24"/>
    </row>
    <row r="1791" spans="4:4" x14ac:dyDescent="0.3">
      <c r="D1791" s="24"/>
    </row>
    <row r="1792" spans="4:4" x14ac:dyDescent="0.3">
      <c r="D1792" s="24"/>
    </row>
    <row r="1793" spans="4:4" x14ac:dyDescent="0.3">
      <c r="D1793" s="24"/>
    </row>
    <row r="1794" spans="4:4" x14ac:dyDescent="0.3">
      <c r="D1794" s="24"/>
    </row>
    <row r="1795" spans="4:4" x14ac:dyDescent="0.3">
      <c r="D1795" s="24"/>
    </row>
    <row r="1796" spans="4:4" x14ac:dyDescent="0.3">
      <c r="D1796" s="24"/>
    </row>
    <row r="1797" spans="4:4" x14ac:dyDescent="0.3">
      <c r="D1797" s="24"/>
    </row>
    <row r="1798" spans="4:4" x14ac:dyDescent="0.3">
      <c r="D1798" s="24"/>
    </row>
    <row r="1799" spans="4:4" x14ac:dyDescent="0.3">
      <c r="D1799" s="24"/>
    </row>
    <row r="1800" spans="4:4" x14ac:dyDescent="0.3">
      <c r="D1800" s="24"/>
    </row>
    <row r="1801" spans="4:4" x14ac:dyDescent="0.3">
      <c r="D1801" s="24"/>
    </row>
    <row r="1802" spans="4:4" x14ac:dyDescent="0.3">
      <c r="D1802" s="24"/>
    </row>
    <row r="1803" spans="4:4" x14ac:dyDescent="0.3">
      <c r="D1803" s="24"/>
    </row>
    <row r="1804" spans="4:4" x14ac:dyDescent="0.3">
      <c r="D1804" s="24"/>
    </row>
    <row r="1805" spans="4:4" x14ac:dyDescent="0.3">
      <c r="D1805" s="24"/>
    </row>
    <row r="1806" spans="4:4" x14ac:dyDescent="0.3">
      <c r="D1806" s="24"/>
    </row>
    <row r="1807" spans="4:4" x14ac:dyDescent="0.3">
      <c r="D1807" s="24"/>
    </row>
    <row r="1808" spans="4:4" x14ac:dyDescent="0.3">
      <c r="D1808" s="24"/>
    </row>
    <row r="1809" spans="4:4" x14ac:dyDescent="0.3">
      <c r="D1809" s="24"/>
    </row>
    <row r="1810" spans="4:4" x14ac:dyDescent="0.3">
      <c r="D1810" s="24"/>
    </row>
    <row r="1811" spans="4:4" x14ac:dyDescent="0.3">
      <c r="D1811" s="24"/>
    </row>
    <row r="1812" spans="4:4" x14ac:dyDescent="0.3">
      <c r="D1812" s="24"/>
    </row>
    <row r="1813" spans="4:4" x14ac:dyDescent="0.3">
      <c r="D1813" s="24"/>
    </row>
    <row r="1814" spans="4:4" x14ac:dyDescent="0.3">
      <c r="D1814" s="24"/>
    </row>
    <row r="1815" spans="4:4" x14ac:dyDescent="0.3">
      <c r="D1815" s="24"/>
    </row>
    <row r="1816" spans="4:4" x14ac:dyDescent="0.3">
      <c r="D1816" s="24"/>
    </row>
    <row r="1817" spans="4:4" x14ac:dyDescent="0.3">
      <c r="D1817" s="24"/>
    </row>
    <row r="1818" spans="4:4" x14ac:dyDescent="0.3">
      <c r="D1818" s="24"/>
    </row>
    <row r="1819" spans="4:4" x14ac:dyDescent="0.3">
      <c r="D1819" s="24"/>
    </row>
    <row r="1820" spans="4:4" x14ac:dyDescent="0.3">
      <c r="D1820" s="24"/>
    </row>
    <row r="1821" spans="4:4" x14ac:dyDescent="0.3">
      <c r="D1821" s="24"/>
    </row>
    <row r="1822" spans="4:4" x14ac:dyDescent="0.3">
      <c r="D1822" s="24"/>
    </row>
    <row r="1823" spans="4:4" x14ac:dyDescent="0.3">
      <c r="D1823" s="24"/>
    </row>
    <row r="1824" spans="4:4" x14ac:dyDescent="0.3">
      <c r="D1824" s="24"/>
    </row>
    <row r="1825" spans="4:4" x14ac:dyDescent="0.3">
      <c r="D1825" s="24"/>
    </row>
    <row r="1826" spans="4:4" x14ac:dyDescent="0.3">
      <c r="D1826" s="24"/>
    </row>
    <row r="1827" spans="4:4" x14ac:dyDescent="0.3">
      <c r="D1827" s="24"/>
    </row>
    <row r="1828" spans="4:4" x14ac:dyDescent="0.3">
      <c r="D1828" s="24"/>
    </row>
    <row r="1829" spans="4:4" x14ac:dyDescent="0.3">
      <c r="D1829" s="24"/>
    </row>
    <row r="1830" spans="4:4" x14ac:dyDescent="0.3">
      <c r="D1830" s="24"/>
    </row>
    <row r="1831" spans="4:4" x14ac:dyDescent="0.3">
      <c r="D1831" s="24"/>
    </row>
    <row r="1832" spans="4:4" x14ac:dyDescent="0.3">
      <c r="D1832" s="24"/>
    </row>
    <row r="1833" spans="4:4" x14ac:dyDescent="0.3">
      <c r="D1833" s="24"/>
    </row>
    <row r="1834" spans="4:4" x14ac:dyDescent="0.3">
      <c r="D1834" s="24"/>
    </row>
    <row r="1835" spans="4:4" x14ac:dyDescent="0.3">
      <c r="D1835" s="24"/>
    </row>
    <row r="1836" spans="4:4" x14ac:dyDescent="0.3">
      <c r="D1836" s="24"/>
    </row>
    <row r="1837" spans="4:4" x14ac:dyDescent="0.3">
      <c r="D1837" s="24"/>
    </row>
    <row r="1838" spans="4:4" x14ac:dyDescent="0.3">
      <c r="D1838" s="24"/>
    </row>
    <row r="1839" spans="4:4" x14ac:dyDescent="0.3">
      <c r="D1839" s="24"/>
    </row>
    <row r="1840" spans="4:4" x14ac:dyDescent="0.3">
      <c r="D1840" s="24"/>
    </row>
    <row r="1841" spans="4:4" x14ac:dyDescent="0.3">
      <c r="D1841" s="24"/>
    </row>
    <row r="1842" spans="4:4" x14ac:dyDescent="0.3">
      <c r="D1842" s="24"/>
    </row>
    <row r="1843" spans="4:4" x14ac:dyDescent="0.3">
      <c r="D1843" s="24"/>
    </row>
    <row r="1844" spans="4:4" x14ac:dyDescent="0.3">
      <c r="D1844" s="24"/>
    </row>
    <row r="1845" spans="4:4" x14ac:dyDescent="0.3">
      <c r="D1845" s="24"/>
    </row>
    <row r="1846" spans="4:4" x14ac:dyDescent="0.3">
      <c r="D1846" s="24"/>
    </row>
    <row r="1847" spans="4:4" x14ac:dyDescent="0.3">
      <c r="D1847" s="24"/>
    </row>
    <row r="1848" spans="4:4" x14ac:dyDescent="0.3">
      <c r="D1848" s="24"/>
    </row>
    <row r="1849" spans="4:4" x14ac:dyDescent="0.3">
      <c r="D1849" s="24"/>
    </row>
    <row r="1850" spans="4:4" x14ac:dyDescent="0.3">
      <c r="D1850" s="24"/>
    </row>
    <row r="1851" spans="4:4" x14ac:dyDescent="0.3">
      <c r="D1851" s="24"/>
    </row>
    <row r="1852" spans="4:4" x14ac:dyDescent="0.3">
      <c r="D1852" s="24"/>
    </row>
    <row r="1853" spans="4:4" x14ac:dyDescent="0.3">
      <c r="D1853" s="24"/>
    </row>
    <row r="1854" spans="4:4" x14ac:dyDescent="0.3">
      <c r="D1854" s="24"/>
    </row>
    <row r="1855" spans="4:4" x14ac:dyDescent="0.3">
      <c r="D1855" s="24"/>
    </row>
    <row r="1856" spans="4:4" x14ac:dyDescent="0.3">
      <c r="D1856" s="24"/>
    </row>
    <row r="1857" spans="4:4" x14ac:dyDescent="0.3">
      <c r="D1857" s="24"/>
    </row>
    <row r="1858" spans="4:4" x14ac:dyDescent="0.3">
      <c r="D1858" s="24"/>
    </row>
    <row r="1859" spans="4:4" x14ac:dyDescent="0.3">
      <c r="D1859" s="24"/>
    </row>
    <row r="1860" spans="4:4" x14ac:dyDescent="0.3">
      <c r="D1860" s="24"/>
    </row>
    <row r="1861" spans="4:4" x14ac:dyDescent="0.3">
      <c r="D1861" s="24"/>
    </row>
    <row r="1862" spans="4:4" x14ac:dyDescent="0.3">
      <c r="D1862" s="24"/>
    </row>
    <row r="1863" spans="4:4" x14ac:dyDescent="0.3">
      <c r="D1863" s="24"/>
    </row>
    <row r="1864" spans="4:4" x14ac:dyDescent="0.3">
      <c r="D1864" s="24"/>
    </row>
    <row r="1865" spans="4:4" x14ac:dyDescent="0.3">
      <c r="D1865" s="24"/>
    </row>
    <row r="1866" spans="4:4" x14ac:dyDescent="0.3">
      <c r="D1866" s="24"/>
    </row>
    <row r="1867" spans="4:4" x14ac:dyDescent="0.3">
      <c r="D1867" s="24"/>
    </row>
    <row r="1868" spans="4:4" x14ac:dyDescent="0.3">
      <c r="D1868" s="24"/>
    </row>
    <row r="1869" spans="4:4" x14ac:dyDescent="0.3">
      <c r="D1869" s="24"/>
    </row>
    <row r="1870" spans="4:4" x14ac:dyDescent="0.3">
      <c r="D1870" s="24"/>
    </row>
    <row r="1871" spans="4:4" x14ac:dyDescent="0.3">
      <c r="D1871" s="24"/>
    </row>
    <row r="1872" spans="4:4" x14ac:dyDescent="0.3">
      <c r="D1872" s="24"/>
    </row>
    <row r="1873" spans="4:4" x14ac:dyDescent="0.3">
      <c r="D1873" s="24"/>
    </row>
    <row r="1874" spans="4:4" x14ac:dyDescent="0.3">
      <c r="D1874" s="24"/>
    </row>
    <row r="1875" spans="4:4" x14ac:dyDescent="0.3">
      <c r="D1875" s="24"/>
    </row>
    <row r="1876" spans="4:4" x14ac:dyDescent="0.3">
      <c r="D1876" s="24"/>
    </row>
    <row r="1877" spans="4:4" x14ac:dyDescent="0.3">
      <c r="D1877" s="24"/>
    </row>
    <row r="1878" spans="4:4" x14ac:dyDescent="0.3">
      <c r="D1878" s="24"/>
    </row>
    <row r="1879" spans="4:4" x14ac:dyDescent="0.3">
      <c r="D1879" s="24"/>
    </row>
    <row r="1880" spans="4:4" x14ac:dyDescent="0.3">
      <c r="D1880" s="24"/>
    </row>
    <row r="1881" spans="4:4" x14ac:dyDescent="0.3">
      <c r="D1881" s="24"/>
    </row>
    <row r="1882" spans="4:4" x14ac:dyDescent="0.3">
      <c r="D1882" s="24"/>
    </row>
    <row r="1883" spans="4:4" x14ac:dyDescent="0.3">
      <c r="D1883" s="24"/>
    </row>
    <row r="1884" spans="4:4" x14ac:dyDescent="0.3">
      <c r="D1884" s="24"/>
    </row>
    <row r="1885" spans="4:4" x14ac:dyDescent="0.3">
      <c r="D1885" s="24"/>
    </row>
  </sheetData>
  <sheetProtection selectLockedCells="1"/>
  <mergeCells count="19">
    <mergeCell ref="B32:D32"/>
    <mergeCell ref="E30:I30"/>
    <mergeCell ref="E31:I31"/>
    <mergeCell ref="E32:I32"/>
    <mergeCell ref="B24:I24"/>
    <mergeCell ref="B27:F27"/>
    <mergeCell ref="B1:I1"/>
    <mergeCell ref="B3:I3"/>
    <mergeCell ref="B9:I9"/>
    <mergeCell ref="B30:D30"/>
    <mergeCell ref="B31:D31"/>
    <mergeCell ref="B23:F23"/>
    <mergeCell ref="B18:F18"/>
    <mergeCell ref="B8:F8"/>
    <mergeCell ref="B11:F11"/>
    <mergeCell ref="B15:F15"/>
    <mergeCell ref="B19:I19"/>
    <mergeCell ref="B12:I12"/>
    <mergeCell ref="B16:I16"/>
  </mergeCells>
  <pageMargins left="0.11811023622047245" right="0.11811023622047245" top="0.15748031496062992" bottom="0.15748031496062992" header="0.31496062992125984" footer="0.31496062992125984"/>
  <pageSetup paperSize="8" scale="63" fitToHeight="0" orientation="landscape" r:id="rId1"/>
  <rowBreaks count="1" manualBreakCount="1">
    <brk id="21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75"/>
  <sheetViews>
    <sheetView tabSelected="1" topLeftCell="C1" zoomScale="70" zoomScaleNormal="70" workbookViewId="0">
      <pane ySplit="1" topLeftCell="A2" activePane="bottomLeft" state="frozen"/>
      <selection pane="bottomLeft" activeCell="I4" sqref="I4"/>
    </sheetView>
  </sheetViews>
  <sheetFormatPr defaultColWidth="8.88671875" defaultRowHeight="14.4" x14ac:dyDescent="0.3"/>
  <cols>
    <col min="1" max="2" width="8.88671875" style="11"/>
    <col min="3" max="3" width="42" style="11" customWidth="1"/>
    <col min="4" max="4" width="27.33203125" style="11" customWidth="1"/>
    <col min="5" max="5" width="20.6640625" style="26" customWidth="1"/>
    <col min="6" max="8" width="20.6640625" style="48" customWidth="1"/>
    <col min="9" max="9" width="140.6640625" style="27" customWidth="1"/>
    <col min="10" max="16384" width="8.88671875" style="11"/>
  </cols>
  <sheetData>
    <row r="1" spans="2:9" ht="70.2" customHeight="1" thickBot="1" x14ac:dyDescent="0.35">
      <c r="B1" s="99" t="s">
        <v>68</v>
      </c>
      <c r="C1" s="100"/>
      <c r="D1" s="100"/>
      <c r="E1" s="100"/>
      <c r="F1" s="100"/>
      <c r="G1" s="100"/>
      <c r="H1" s="100"/>
      <c r="I1" s="101"/>
    </row>
    <row r="2" spans="2:9" ht="55.2" customHeight="1" thickBot="1" x14ac:dyDescent="0.35">
      <c r="B2" s="49" t="s">
        <v>7</v>
      </c>
      <c r="C2" s="49" t="s">
        <v>1</v>
      </c>
      <c r="D2" s="49" t="s">
        <v>2</v>
      </c>
      <c r="E2" s="50" t="s">
        <v>45</v>
      </c>
      <c r="F2" s="50" t="s">
        <v>46</v>
      </c>
      <c r="G2" s="50" t="s">
        <v>6</v>
      </c>
      <c r="H2" s="50" t="s">
        <v>29</v>
      </c>
      <c r="I2" s="51" t="s">
        <v>0</v>
      </c>
    </row>
    <row r="3" spans="2:9" ht="34.950000000000003" customHeight="1" thickBot="1" x14ac:dyDescent="0.35">
      <c r="B3" s="102" t="s">
        <v>35</v>
      </c>
      <c r="C3" s="103"/>
      <c r="D3" s="103"/>
      <c r="E3" s="103"/>
      <c r="F3" s="103"/>
      <c r="G3" s="103"/>
      <c r="H3" s="103"/>
      <c r="I3" s="104"/>
    </row>
    <row r="4" spans="2:9" ht="199.95" customHeight="1" x14ac:dyDescent="0.3">
      <c r="B4" s="43">
        <v>1</v>
      </c>
      <c r="C4" s="29" t="s">
        <v>44</v>
      </c>
      <c r="D4" s="46">
        <v>1</v>
      </c>
      <c r="E4" s="13"/>
      <c r="F4" s="13">
        <f>E4*1.2</f>
        <v>0</v>
      </c>
      <c r="G4" s="13">
        <f>E4*D4</f>
        <v>0</v>
      </c>
      <c r="H4" s="13">
        <f>D4*F4</f>
        <v>0</v>
      </c>
      <c r="I4" s="22" t="s">
        <v>83</v>
      </c>
    </row>
    <row r="5" spans="2:9" ht="199.95" customHeight="1" x14ac:dyDescent="0.3">
      <c r="B5" s="45">
        <v>2</v>
      </c>
      <c r="C5" s="33" t="s">
        <v>14</v>
      </c>
      <c r="D5" s="44">
        <v>1</v>
      </c>
      <c r="E5" s="21"/>
      <c r="F5" s="13">
        <f t="shared" ref="F5:F7" si="0">E5*1.2</f>
        <v>0</v>
      </c>
      <c r="G5" s="13">
        <f t="shared" ref="G5:G7" si="1">E5*D5</f>
        <v>0</v>
      </c>
      <c r="H5" s="13">
        <f t="shared" ref="H5:H6" si="2">D5*F5</f>
        <v>0</v>
      </c>
      <c r="I5" s="23" t="s">
        <v>84</v>
      </c>
    </row>
    <row r="6" spans="2:9" ht="217.2" customHeight="1" x14ac:dyDescent="0.3">
      <c r="B6" s="45">
        <v>3</v>
      </c>
      <c r="C6" s="33" t="s">
        <v>15</v>
      </c>
      <c r="D6" s="44">
        <v>1</v>
      </c>
      <c r="E6" s="21"/>
      <c r="F6" s="13">
        <f t="shared" si="0"/>
        <v>0</v>
      </c>
      <c r="G6" s="13">
        <f t="shared" si="1"/>
        <v>0</v>
      </c>
      <c r="H6" s="13">
        <f t="shared" si="2"/>
        <v>0</v>
      </c>
      <c r="I6" s="23" t="s">
        <v>85</v>
      </c>
    </row>
    <row r="7" spans="2:9" ht="216.6" customHeight="1" thickBot="1" x14ac:dyDescent="0.35">
      <c r="B7" s="45">
        <v>4</v>
      </c>
      <c r="C7" s="33" t="s">
        <v>16</v>
      </c>
      <c r="D7" s="44">
        <v>1</v>
      </c>
      <c r="E7" s="21"/>
      <c r="F7" s="13">
        <f t="shared" si="0"/>
        <v>0</v>
      </c>
      <c r="G7" s="13">
        <f t="shared" si="1"/>
        <v>0</v>
      </c>
      <c r="H7" s="13">
        <f>D7*F7</f>
        <v>0</v>
      </c>
      <c r="I7" s="23" t="s">
        <v>86</v>
      </c>
    </row>
    <row r="8" spans="2:9" s="19" customFormat="1" ht="34.950000000000003" customHeight="1" thickBot="1" x14ac:dyDescent="0.35">
      <c r="B8" s="102" t="s">
        <v>36</v>
      </c>
      <c r="C8" s="103"/>
      <c r="D8" s="103"/>
      <c r="E8" s="103"/>
      <c r="F8" s="103"/>
      <c r="G8" s="40">
        <f>SUM(G4:G7)</f>
        <v>0</v>
      </c>
      <c r="H8" s="40">
        <f>SUM(H4:H7)</f>
        <v>0</v>
      </c>
      <c r="I8" s="41"/>
    </row>
    <row r="9" spans="2:9" s="19" customFormat="1" ht="34.950000000000003" customHeight="1" thickBot="1" x14ac:dyDescent="0.35">
      <c r="B9" s="102" t="s">
        <v>37</v>
      </c>
      <c r="C9" s="103"/>
      <c r="D9" s="103"/>
      <c r="E9" s="103"/>
      <c r="F9" s="103"/>
      <c r="G9" s="103"/>
      <c r="H9" s="103"/>
      <c r="I9" s="104"/>
    </row>
    <row r="10" spans="2:9" s="19" customFormat="1" ht="274.5" customHeight="1" thickBot="1" x14ac:dyDescent="0.35">
      <c r="B10" s="43">
        <v>1</v>
      </c>
      <c r="C10" s="29" t="s">
        <v>11</v>
      </c>
      <c r="D10" s="46">
        <v>3</v>
      </c>
      <c r="E10" s="13"/>
      <c r="F10" s="13">
        <f>E10*1.2</f>
        <v>0</v>
      </c>
      <c r="G10" s="13">
        <f>E10*D10</f>
        <v>0</v>
      </c>
      <c r="H10" s="13">
        <f>D10*F10</f>
        <v>0</v>
      </c>
      <c r="I10" s="22" t="s">
        <v>87</v>
      </c>
    </row>
    <row r="11" spans="2:9" s="19" customFormat="1" ht="34.950000000000003" customHeight="1" thickBot="1" x14ac:dyDescent="0.35">
      <c r="B11" s="102" t="s">
        <v>38</v>
      </c>
      <c r="C11" s="103"/>
      <c r="D11" s="103"/>
      <c r="E11" s="103"/>
      <c r="F11" s="103">
        <f>SUM(F10:F10)</f>
        <v>0</v>
      </c>
      <c r="G11" s="40">
        <f>SUM(G10)</f>
        <v>0</v>
      </c>
      <c r="H11" s="40">
        <f>SUM(H10)</f>
        <v>0</v>
      </c>
      <c r="I11" s="41"/>
    </row>
    <row r="12" spans="2:9" s="19" customFormat="1" ht="34.950000000000003" customHeight="1" thickBot="1" x14ac:dyDescent="0.35">
      <c r="B12" s="102" t="s">
        <v>39</v>
      </c>
      <c r="C12" s="103"/>
      <c r="D12" s="103"/>
      <c r="E12" s="103"/>
      <c r="F12" s="103"/>
      <c r="G12" s="103"/>
      <c r="H12" s="103"/>
      <c r="I12" s="104"/>
    </row>
    <row r="13" spans="2:9" s="19" customFormat="1" ht="217.95" customHeight="1" thickBot="1" x14ac:dyDescent="0.35">
      <c r="B13" s="43">
        <v>1</v>
      </c>
      <c r="C13" s="29" t="s">
        <v>10</v>
      </c>
      <c r="D13" s="52">
        <v>3</v>
      </c>
      <c r="E13" s="21"/>
      <c r="F13" s="13">
        <f>E13*1.2</f>
        <v>0</v>
      </c>
      <c r="G13" s="13">
        <f>E13*D13</f>
        <v>0</v>
      </c>
      <c r="H13" s="13">
        <f>D13*F13</f>
        <v>0</v>
      </c>
      <c r="I13" s="22" t="s">
        <v>88</v>
      </c>
    </row>
    <row r="14" spans="2:9" s="19" customFormat="1" ht="34.950000000000003" customHeight="1" thickBot="1" x14ac:dyDescent="0.35">
      <c r="B14" s="102" t="s">
        <v>41</v>
      </c>
      <c r="C14" s="103"/>
      <c r="D14" s="103"/>
      <c r="E14" s="103"/>
      <c r="F14" s="103">
        <f>SUM(F13)</f>
        <v>0</v>
      </c>
      <c r="G14" s="40">
        <f>SUM(G13)</f>
        <v>0</v>
      </c>
      <c r="H14" s="40">
        <f>SUM(H13)</f>
        <v>0</v>
      </c>
      <c r="I14" s="41"/>
    </row>
    <row r="15" spans="2:9" s="19" customFormat="1" ht="34.950000000000003" customHeight="1" thickBot="1" x14ac:dyDescent="0.35">
      <c r="B15" s="102" t="s">
        <v>40</v>
      </c>
      <c r="C15" s="103"/>
      <c r="D15" s="103"/>
      <c r="E15" s="103"/>
      <c r="F15" s="103"/>
      <c r="G15" s="103"/>
      <c r="H15" s="103"/>
      <c r="I15" s="104"/>
    </row>
    <row r="16" spans="2:9" s="19" customFormat="1" ht="226.95" customHeight="1" thickBot="1" x14ac:dyDescent="0.35">
      <c r="B16" s="43">
        <v>1</v>
      </c>
      <c r="C16" s="29" t="s">
        <v>18</v>
      </c>
      <c r="D16" s="44">
        <v>3</v>
      </c>
      <c r="E16" s="21"/>
      <c r="F16" s="13">
        <f>E16*1.2</f>
        <v>0</v>
      </c>
      <c r="G16" s="13">
        <f>E16*D16</f>
        <v>0</v>
      </c>
      <c r="H16" s="13">
        <f>D16*F16</f>
        <v>0</v>
      </c>
      <c r="I16" s="22" t="s">
        <v>89</v>
      </c>
    </row>
    <row r="17" spans="2:9" s="19" customFormat="1" ht="34.950000000000003" customHeight="1" thickBot="1" x14ac:dyDescent="0.35">
      <c r="B17" s="102" t="s">
        <v>42</v>
      </c>
      <c r="C17" s="103"/>
      <c r="D17" s="103"/>
      <c r="E17" s="103"/>
      <c r="F17" s="103">
        <f>SUM(F16:F16)</f>
        <v>0</v>
      </c>
      <c r="G17" s="40">
        <f>SUM(G16)</f>
        <v>0</v>
      </c>
      <c r="H17" s="40">
        <f>SUM(H16)</f>
        <v>0</v>
      </c>
      <c r="I17" s="41"/>
    </row>
    <row r="18" spans="2:9" s="19" customFormat="1" ht="34.950000000000003" customHeight="1" thickBot="1" x14ac:dyDescent="0.35">
      <c r="B18" s="102" t="s">
        <v>34</v>
      </c>
      <c r="C18" s="103"/>
      <c r="D18" s="103"/>
      <c r="E18" s="103"/>
      <c r="F18" s="103"/>
      <c r="G18" s="103"/>
      <c r="H18" s="103"/>
      <c r="I18" s="104"/>
    </row>
    <row r="19" spans="2:9" s="19" customFormat="1" ht="199.95" customHeight="1" thickBot="1" x14ac:dyDescent="0.35">
      <c r="B19" s="43">
        <v>1</v>
      </c>
      <c r="C19" s="29" t="s">
        <v>9</v>
      </c>
      <c r="D19" s="44">
        <v>3</v>
      </c>
      <c r="E19" s="21"/>
      <c r="F19" s="13">
        <f>E19*1.2</f>
        <v>0</v>
      </c>
      <c r="G19" s="13">
        <f>E19*D19</f>
        <v>0</v>
      </c>
      <c r="H19" s="13">
        <f>D19*F19</f>
        <v>0</v>
      </c>
      <c r="I19" s="22" t="s">
        <v>90</v>
      </c>
    </row>
    <row r="20" spans="2:9" s="19" customFormat="1" ht="34.950000000000003" customHeight="1" thickBot="1" x14ac:dyDescent="0.35">
      <c r="B20" s="102" t="s">
        <v>43</v>
      </c>
      <c r="C20" s="103"/>
      <c r="D20" s="103"/>
      <c r="E20" s="103"/>
      <c r="F20" s="103">
        <f>SUM(F19)</f>
        <v>0</v>
      </c>
      <c r="G20" s="40">
        <f>SUM(G19)</f>
        <v>0</v>
      </c>
      <c r="H20" s="40">
        <f>SUM(H19)</f>
        <v>0</v>
      </c>
      <c r="I20" s="41"/>
    </row>
    <row r="21" spans="2:9" s="19" customFormat="1" ht="34.950000000000003" customHeight="1" thickBot="1" x14ac:dyDescent="0.35">
      <c r="E21" s="24"/>
      <c r="F21" s="47"/>
      <c r="G21" s="47"/>
      <c r="H21" s="47"/>
      <c r="I21" s="25"/>
    </row>
    <row r="22" spans="2:9" s="19" customFormat="1" ht="34.950000000000003" customHeight="1" thickBot="1" x14ac:dyDescent="0.35">
      <c r="B22" s="87" t="s">
        <v>6</v>
      </c>
      <c r="C22" s="88"/>
      <c r="D22" s="89"/>
      <c r="E22" s="108">
        <f>G8+G11+G14+G17+G20</f>
        <v>0</v>
      </c>
      <c r="F22" s="109"/>
      <c r="G22" s="109"/>
      <c r="H22" s="109"/>
      <c r="I22" s="110"/>
    </row>
    <row r="23" spans="2:9" s="19" customFormat="1" ht="34.950000000000003" customHeight="1" thickBot="1" x14ac:dyDescent="0.35">
      <c r="B23" s="87" t="s">
        <v>28</v>
      </c>
      <c r="C23" s="88"/>
      <c r="D23" s="89"/>
      <c r="E23" s="111">
        <f>E24-E22</f>
        <v>0</v>
      </c>
      <c r="F23" s="112"/>
      <c r="G23" s="112"/>
      <c r="H23" s="112"/>
      <c r="I23" s="113"/>
    </row>
    <row r="24" spans="2:9" s="19" customFormat="1" ht="34.950000000000003" customHeight="1" thickBot="1" x14ac:dyDescent="0.35">
      <c r="B24" s="84" t="s">
        <v>29</v>
      </c>
      <c r="C24" s="85"/>
      <c r="D24" s="86"/>
      <c r="E24" s="114">
        <f>H8+H11+H14+H17+H20</f>
        <v>0</v>
      </c>
      <c r="F24" s="115"/>
      <c r="G24" s="115"/>
      <c r="H24" s="115"/>
      <c r="I24" s="116"/>
    </row>
    <row r="25" spans="2:9" s="19" customFormat="1" x14ac:dyDescent="0.3">
      <c r="E25" s="24"/>
      <c r="F25" s="47"/>
      <c r="G25" s="47"/>
      <c r="H25" s="47"/>
      <c r="I25" s="25"/>
    </row>
    <row r="26" spans="2:9" s="19" customFormat="1" x14ac:dyDescent="0.3">
      <c r="E26" s="24"/>
      <c r="F26" s="47"/>
      <c r="G26" s="47"/>
      <c r="H26" s="47"/>
      <c r="I26" s="25"/>
    </row>
    <row r="27" spans="2:9" s="19" customFormat="1" x14ac:dyDescent="0.3">
      <c r="E27" s="24"/>
      <c r="F27" s="47"/>
      <c r="G27" s="47"/>
      <c r="H27" s="47"/>
      <c r="I27" s="25"/>
    </row>
    <row r="28" spans="2:9" s="19" customFormat="1" x14ac:dyDescent="0.3">
      <c r="E28" s="24"/>
      <c r="F28" s="47"/>
      <c r="G28" s="47"/>
      <c r="H28" s="47"/>
      <c r="I28" s="25"/>
    </row>
    <row r="29" spans="2:9" s="19" customFormat="1" x14ac:dyDescent="0.3">
      <c r="E29" s="24"/>
      <c r="F29" s="47"/>
      <c r="G29" s="47"/>
      <c r="H29" s="47"/>
      <c r="I29" s="25"/>
    </row>
    <row r="30" spans="2:9" s="19" customFormat="1" x14ac:dyDescent="0.3">
      <c r="E30" s="24"/>
      <c r="F30" s="47"/>
      <c r="G30" s="47"/>
      <c r="H30" s="47"/>
      <c r="I30" s="25"/>
    </row>
    <row r="31" spans="2:9" s="19" customFormat="1" x14ac:dyDescent="0.3">
      <c r="E31" s="24"/>
      <c r="F31" s="47"/>
      <c r="G31" s="47"/>
      <c r="H31" s="47"/>
      <c r="I31" s="25"/>
    </row>
    <row r="32" spans="2:9" s="19" customFormat="1" x14ac:dyDescent="0.3">
      <c r="E32" s="24"/>
      <c r="F32" s="47"/>
      <c r="G32" s="47"/>
      <c r="H32" s="47"/>
      <c r="I32" s="25"/>
    </row>
    <row r="33" spans="5:9" s="19" customFormat="1" x14ac:dyDescent="0.3">
      <c r="E33" s="24"/>
      <c r="F33" s="47"/>
      <c r="G33" s="47"/>
      <c r="H33" s="47"/>
      <c r="I33" s="25"/>
    </row>
    <row r="34" spans="5:9" s="19" customFormat="1" x14ac:dyDescent="0.3">
      <c r="E34" s="24"/>
      <c r="F34" s="47"/>
      <c r="G34" s="47"/>
      <c r="H34" s="47"/>
      <c r="I34" s="25"/>
    </row>
    <row r="35" spans="5:9" s="19" customFormat="1" x14ac:dyDescent="0.3">
      <c r="E35" s="24"/>
      <c r="F35" s="47"/>
      <c r="G35" s="47"/>
      <c r="H35" s="47"/>
      <c r="I35" s="25"/>
    </row>
    <row r="36" spans="5:9" s="19" customFormat="1" x14ac:dyDescent="0.3">
      <c r="E36" s="24"/>
      <c r="F36" s="47"/>
      <c r="G36" s="47"/>
      <c r="H36" s="47"/>
      <c r="I36" s="25"/>
    </row>
    <row r="37" spans="5:9" s="19" customFormat="1" x14ac:dyDescent="0.3">
      <c r="E37" s="24"/>
      <c r="F37" s="47"/>
      <c r="G37" s="47"/>
      <c r="H37" s="47"/>
      <c r="I37" s="25"/>
    </row>
    <row r="38" spans="5:9" s="19" customFormat="1" x14ac:dyDescent="0.3">
      <c r="E38" s="24"/>
      <c r="F38" s="47"/>
      <c r="G38" s="47"/>
      <c r="H38" s="47"/>
      <c r="I38" s="25"/>
    </row>
    <row r="39" spans="5:9" s="19" customFormat="1" x14ac:dyDescent="0.3">
      <c r="E39" s="24"/>
      <c r="F39" s="47"/>
      <c r="G39" s="47"/>
      <c r="H39" s="47"/>
      <c r="I39" s="25"/>
    </row>
    <row r="40" spans="5:9" s="19" customFormat="1" x14ac:dyDescent="0.3">
      <c r="E40" s="24"/>
      <c r="F40" s="47"/>
      <c r="G40" s="47"/>
      <c r="H40" s="47"/>
      <c r="I40" s="25"/>
    </row>
    <row r="41" spans="5:9" s="19" customFormat="1" x14ac:dyDescent="0.3">
      <c r="E41" s="24"/>
      <c r="F41" s="47"/>
      <c r="G41" s="47"/>
      <c r="H41" s="47"/>
      <c r="I41" s="25"/>
    </row>
    <row r="42" spans="5:9" s="19" customFormat="1" x14ac:dyDescent="0.3">
      <c r="E42" s="24"/>
      <c r="F42" s="47"/>
      <c r="G42" s="47"/>
      <c r="H42" s="47"/>
      <c r="I42" s="25"/>
    </row>
    <row r="43" spans="5:9" s="19" customFormat="1" x14ac:dyDescent="0.3">
      <c r="E43" s="24"/>
      <c r="F43" s="47"/>
      <c r="G43" s="47"/>
      <c r="H43" s="47"/>
      <c r="I43" s="25"/>
    </row>
    <row r="44" spans="5:9" s="19" customFormat="1" x14ac:dyDescent="0.3">
      <c r="E44" s="24"/>
      <c r="F44" s="47"/>
      <c r="G44" s="47"/>
      <c r="H44" s="47"/>
      <c r="I44" s="25"/>
    </row>
    <row r="45" spans="5:9" s="19" customFormat="1" x14ac:dyDescent="0.3">
      <c r="E45" s="24"/>
      <c r="F45" s="47"/>
      <c r="G45" s="47"/>
      <c r="H45" s="47"/>
      <c r="I45" s="25"/>
    </row>
    <row r="46" spans="5:9" s="19" customFormat="1" x14ac:dyDescent="0.3">
      <c r="E46" s="24"/>
      <c r="F46" s="47"/>
      <c r="G46" s="47"/>
      <c r="H46" s="47"/>
      <c r="I46" s="25"/>
    </row>
    <row r="47" spans="5:9" s="19" customFormat="1" x14ac:dyDescent="0.3">
      <c r="E47" s="24"/>
      <c r="F47" s="47"/>
      <c r="G47" s="47"/>
      <c r="H47" s="47"/>
      <c r="I47" s="25"/>
    </row>
    <row r="48" spans="5:9" s="19" customFormat="1" x14ac:dyDescent="0.3">
      <c r="E48" s="24"/>
      <c r="F48" s="47"/>
      <c r="G48" s="47"/>
      <c r="H48" s="47"/>
      <c r="I48" s="25"/>
    </row>
    <row r="49" spans="5:9" s="19" customFormat="1" x14ac:dyDescent="0.3">
      <c r="E49" s="24"/>
      <c r="F49" s="47"/>
      <c r="G49" s="47"/>
      <c r="H49" s="47"/>
      <c r="I49" s="25"/>
    </row>
    <row r="50" spans="5:9" s="19" customFormat="1" x14ac:dyDescent="0.3">
      <c r="E50" s="24"/>
      <c r="F50" s="47"/>
      <c r="G50" s="47"/>
      <c r="H50" s="47"/>
      <c r="I50" s="25"/>
    </row>
    <row r="51" spans="5:9" s="19" customFormat="1" x14ac:dyDescent="0.3">
      <c r="E51" s="24"/>
      <c r="F51" s="47"/>
      <c r="G51" s="47"/>
      <c r="H51" s="47"/>
      <c r="I51" s="25"/>
    </row>
    <row r="52" spans="5:9" s="19" customFormat="1" x14ac:dyDescent="0.3">
      <c r="E52" s="24"/>
      <c r="F52" s="47"/>
      <c r="G52" s="47"/>
      <c r="H52" s="47"/>
      <c r="I52" s="25"/>
    </row>
    <row r="53" spans="5:9" s="19" customFormat="1" x14ac:dyDescent="0.3">
      <c r="E53" s="24"/>
      <c r="F53" s="47"/>
      <c r="G53" s="47"/>
      <c r="H53" s="47"/>
      <c r="I53" s="25"/>
    </row>
    <row r="54" spans="5:9" s="19" customFormat="1" x14ac:dyDescent="0.3">
      <c r="E54" s="24"/>
      <c r="F54" s="47"/>
      <c r="G54" s="47"/>
      <c r="H54" s="47"/>
      <c r="I54" s="25"/>
    </row>
    <row r="55" spans="5:9" s="19" customFormat="1" x14ac:dyDescent="0.3">
      <c r="E55" s="24"/>
      <c r="F55" s="47"/>
      <c r="G55" s="47"/>
      <c r="H55" s="47"/>
      <c r="I55" s="25"/>
    </row>
    <row r="56" spans="5:9" s="19" customFormat="1" x14ac:dyDescent="0.3">
      <c r="E56" s="24"/>
      <c r="F56" s="47"/>
      <c r="G56" s="47"/>
      <c r="H56" s="47"/>
      <c r="I56" s="25"/>
    </row>
    <row r="57" spans="5:9" s="19" customFormat="1" x14ac:dyDescent="0.3">
      <c r="E57" s="24"/>
      <c r="F57" s="47"/>
      <c r="G57" s="47"/>
      <c r="H57" s="47"/>
      <c r="I57" s="25"/>
    </row>
    <row r="58" spans="5:9" s="19" customFormat="1" x14ac:dyDescent="0.3">
      <c r="E58" s="24"/>
      <c r="F58" s="47"/>
      <c r="G58" s="47"/>
      <c r="H58" s="47"/>
      <c r="I58" s="25"/>
    </row>
    <row r="59" spans="5:9" s="19" customFormat="1" x14ac:dyDescent="0.3">
      <c r="E59" s="24"/>
      <c r="F59" s="47"/>
      <c r="G59" s="47"/>
      <c r="H59" s="47"/>
      <c r="I59" s="25"/>
    </row>
    <row r="60" spans="5:9" s="19" customFormat="1" x14ac:dyDescent="0.3">
      <c r="E60" s="24"/>
      <c r="F60" s="47"/>
      <c r="G60" s="47"/>
      <c r="H60" s="47"/>
      <c r="I60" s="25"/>
    </row>
    <row r="61" spans="5:9" s="19" customFormat="1" x14ac:dyDescent="0.3">
      <c r="E61" s="24"/>
      <c r="F61" s="47"/>
      <c r="G61" s="47"/>
      <c r="H61" s="47"/>
      <c r="I61" s="25"/>
    </row>
    <row r="62" spans="5:9" s="19" customFormat="1" x14ac:dyDescent="0.3">
      <c r="E62" s="24"/>
      <c r="F62" s="47"/>
      <c r="G62" s="47"/>
      <c r="H62" s="47"/>
      <c r="I62" s="25"/>
    </row>
    <row r="63" spans="5:9" s="19" customFormat="1" x14ac:dyDescent="0.3">
      <c r="E63" s="24"/>
      <c r="F63" s="47"/>
      <c r="G63" s="47"/>
      <c r="H63" s="47"/>
      <c r="I63" s="25"/>
    </row>
    <row r="64" spans="5:9" s="19" customFormat="1" x14ac:dyDescent="0.3">
      <c r="E64" s="24"/>
      <c r="F64" s="47"/>
      <c r="G64" s="47"/>
      <c r="H64" s="47"/>
      <c r="I64" s="25"/>
    </row>
    <row r="65" spans="2:9" s="19" customFormat="1" x14ac:dyDescent="0.3">
      <c r="E65" s="24"/>
      <c r="F65" s="47"/>
      <c r="G65" s="47"/>
      <c r="H65" s="47"/>
      <c r="I65" s="25"/>
    </row>
    <row r="66" spans="2:9" s="19" customFormat="1" x14ac:dyDescent="0.3">
      <c r="E66" s="24"/>
      <c r="F66" s="47"/>
      <c r="G66" s="47"/>
      <c r="H66" s="47"/>
      <c r="I66" s="25"/>
    </row>
    <row r="67" spans="2:9" s="19" customFormat="1" x14ac:dyDescent="0.3">
      <c r="E67" s="24"/>
      <c r="F67" s="47"/>
      <c r="G67" s="47"/>
      <c r="H67" s="47"/>
      <c r="I67" s="25"/>
    </row>
    <row r="68" spans="2:9" s="19" customFormat="1" x14ac:dyDescent="0.3">
      <c r="E68" s="24"/>
      <c r="F68" s="47"/>
      <c r="G68" s="47"/>
      <c r="H68" s="47"/>
      <c r="I68" s="25"/>
    </row>
    <row r="69" spans="2:9" s="19" customFormat="1" x14ac:dyDescent="0.3">
      <c r="E69" s="24"/>
      <c r="F69" s="47"/>
      <c r="G69" s="47"/>
      <c r="H69" s="47"/>
      <c r="I69" s="25"/>
    </row>
    <row r="70" spans="2:9" s="19" customFormat="1" x14ac:dyDescent="0.3">
      <c r="E70" s="24"/>
      <c r="F70" s="47"/>
      <c r="G70" s="47"/>
      <c r="H70" s="47"/>
      <c r="I70" s="25"/>
    </row>
    <row r="71" spans="2:9" s="19" customFormat="1" x14ac:dyDescent="0.3">
      <c r="E71" s="24"/>
      <c r="F71" s="47"/>
      <c r="G71" s="47"/>
      <c r="H71" s="47"/>
      <c r="I71" s="25"/>
    </row>
    <row r="72" spans="2:9" s="19" customFormat="1" x14ac:dyDescent="0.3">
      <c r="E72" s="24"/>
      <c r="F72" s="47"/>
      <c r="G72" s="47"/>
      <c r="H72" s="47"/>
      <c r="I72" s="25"/>
    </row>
    <row r="73" spans="2:9" s="19" customFormat="1" x14ac:dyDescent="0.3">
      <c r="E73" s="24"/>
      <c r="F73" s="47"/>
      <c r="G73" s="47"/>
      <c r="H73" s="47"/>
      <c r="I73" s="25"/>
    </row>
    <row r="74" spans="2:9" s="19" customFormat="1" x14ac:dyDescent="0.3">
      <c r="E74" s="24"/>
      <c r="F74" s="47"/>
      <c r="G74" s="47"/>
      <c r="H74" s="47"/>
      <c r="I74" s="25"/>
    </row>
    <row r="75" spans="2:9" x14ac:dyDescent="0.3">
      <c r="B75" s="19"/>
      <c r="C75" s="19"/>
      <c r="D75" s="19"/>
      <c r="E75" s="24"/>
      <c r="F75" s="47"/>
      <c r="G75" s="47"/>
      <c r="H75" s="47"/>
      <c r="I75" s="25"/>
    </row>
  </sheetData>
  <sheetProtection selectLockedCells="1"/>
  <mergeCells count="17">
    <mergeCell ref="B24:D24"/>
    <mergeCell ref="E24:I24"/>
    <mergeCell ref="B18:I18"/>
    <mergeCell ref="B20:F20"/>
    <mergeCell ref="B15:I15"/>
    <mergeCell ref="B17:F17"/>
    <mergeCell ref="B1:I1"/>
    <mergeCell ref="B22:D22"/>
    <mergeCell ref="E22:I22"/>
    <mergeCell ref="B23:D23"/>
    <mergeCell ref="E23:I23"/>
    <mergeCell ref="B3:I3"/>
    <mergeCell ref="B9:I9"/>
    <mergeCell ref="B12:I12"/>
    <mergeCell ref="B8:F8"/>
    <mergeCell ref="B11:F11"/>
    <mergeCell ref="B14:F14"/>
  </mergeCells>
  <pageMargins left="0.11811023622047245" right="0.11811023622047245" top="0.15748031496062992" bottom="0.15748031496062992" header="0.31496062992125984" footer="0.31496062992125984"/>
  <pageSetup paperSize="8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Cenová ponuka</vt:lpstr>
      <vt:lpstr>Viacdňové exkurzie</vt:lpstr>
      <vt:lpstr>1dňové exkurzie</vt:lpstr>
      <vt:lpstr>'1dňové exkurzie'!Oblasť_tlače</vt:lpstr>
      <vt:lpstr>'Cenová ponuka'!Oblasť_tlače</vt:lpstr>
      <vt:lpstr>'Viacdňové exkurzie'!Oblasť_tlače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Anicka</dc:creator>
  <cp:lastModifiedBy>Lucia Švecová</cp:lastModifiedBy>
  <cp:lastPrinted>2020-11-18T06:44:50Z</cp:lastPrinted>
  <dcterms:created xsi:type="dcterms:W3CDTF">2019-01-19T13:59:43Z</dcterms:created>
  <dcterms:modified xsi:type="dcterms:W3CDTF">2022-06-10T18:13:30Z</dcterms:modified>
</cp:coreProperties>
</file>