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ťazový dopravník" sheetId="1" r:id="rId1"/>
  </sheets>
  <definedNames>
    <definedName name="_xlnm.Print_Area" localSheetId="0">'Reťazový dopravník'!$A$2:$G$78</definedName>
  </definedNames>
  <calcPr fullCalcOnLoad="1"/>
</workbook>
</file>

<file path=xl/sharedStrings.xml><?xml version="1.0" encoding="utf-8"?>
<sst xmlns="http://schemas.openxmlformats.org/spreadsheetml/2006/main" count="107" uniqueCount="71">
  <si>
    <t>Cena celkom za komplexnú dodávku podľa stanovených kritérií</t>
  </si>
  <si>
    <t>bez DPH</t>
  </si>
  <si>
    <t>s DPH</t>
  </si>
  <si>
    <t>Pečiatka:</t>
  </si>
  <si>
    <t>Podpis:</t>
  </si>
  <si>
    <t>IČO:</t>
  </si>
  <si>
    <t>DPH 20%</t>
  </si>
  <si>
    <t>Údaje o spoločnosti predkladajúcej ponuku</t>
  </si>
  <si>
    <t>Obchodné meno:</t>
  </si>
  <si>
    <t>Sídlo:</t>
  </si>
  <si>
    <t>Platca DPH (áno/nie):</t>
  </si>
  <si>
    <t>dátum vypracovania cenovej ponuky:</t>
  </si>
  <si>
    <t>Tel. kontakt:</t>
  </si>
  <si>
    <t>Požiadavka</t>
  </si>
  <si>
    <t>Jednotka</t>
  </si>
  <si>
    <t>ks</t>
  </si>
  <si>
    <t>sada</t>
  </si>
  <si>
    <t xml:space="preserve">Ponuka uchádzača
Dodávateľ uvedie podľa charakteru požiadavky konkrétnu hodnotu, alebo ÁNO/NIE </t>
  </si>
  <si>
    <t>áno/nie</t>
  </si>
  <si>
    <t>Dodávka a montáž technologického vybavenia objektov na výkrm ošípaných</t>
  </si>
  <si>
    <t>Objektová sústava:</t>
  </si>
  <si>
    <t>Rozmery objektu</t>
  </si>
  <si>
    <t>27,65 + 1,8 x (2x 10)+1.2 = 29,45 x 21,2 m = 624,34 m2</t>
  </si>
  <si>
    <t>Rozmery chovnej sekcie</t>
  </si>
  <si>
    <t>27,65 x 10 m</t>
  </si>
  <si>
    <t>Kapacita objektu</t>
  </si>
  <si>
    <t>678 ks ošípaných do 110 kg</t>
  </si>
  <si>
    <t>Vzduchotechnika</t>
  </si>
  <si>
    <t>Požadované technologické súbory na každý objekt - 2 sekcie</t>
  </si>
  <si>
    <t xml:space="preserve">Riadiaci systém </t>
  </si>
  <si>
    <t>Podporná konštrukcia podlažia</t>
  </si>
  <si>
    <t>Hradenie - koterce</t>
  </si>
  <si>
    <t>Kŕmne žľaby</t>
  </si>
  <si>
    <t>Napájací systém</t>
  </si>
  <si>
    <t>Roštová plocha - poschodie</t>
  </si>
  <si>
    <t>Požadované technologické súbory spoločné pre objekt:</t>
  </si>
  <si>
    <t>Elektrorozvádzač</t>
  </si>
  <si>
    <t>Elektroinštalácia s osvetlením</t>
  </si>
  <si>
    <t>Nezávislý alarm s diaľkovou komunikáciou</t>
  </si>
  <si>
    <t>Nevyhnutné stavebné úpravy</t>
  </si>
  <si>
    <t>podmienená existujúcim stavebným riešením objektu. Odsávanie cez 5 ks existujúcich komínových šácht v každej sekcii rozdelené na min. 2 stupne. Nasávanie cez stredový kanál medzi sekciami a cez bočné steny sekcií. Nasávacie otvory s riadeným prirezom (klapky, žalúzie, servopohony).</t>
  </si>
  <si>
    <t>sady</t>
  </si>
  <si>
    <t>Regulácia vzduchotechniky (klímy) na základe meraných parametrov ovzdušia - vnútorná teplota 4 zóny, vnútorná relatívna vlhkosť, vnútorná koncentrácia CO2, vonkajšia teplota. Riadenie všetkých zariadení vzduchotechniky, osvetlenia, snímanie spotreby vody v jednotlivých sekciách. Možnosť prepojenia na nadriadený systém, resp. na nezávislý alarm a vzdialené ovládanie cez PC resp. smartfón.</t>
  </si>
  <si>
    <t>Kompletná výmena podpornel konštrukcie podlažia s kotvení a zavetrením. Konštrukcia musí spĺňať statické požiadavky a musí byť vyrobená z materiálov vysokoodolných korózii (žiarovozinkovaná oceľ, kompozit a pod.)</t>
  </si>
  <si>
    <t>Počet a rozmery kotercov musia zostať zachované podľa existujúceho stavu:</t>
  </si>
  <si>
    <t>Spodné podlažie:</t>
  </si>
  <si>
    <t>2 x 12 kotercov o rozmere 2 250 x 3 600 mm</t>
  </si>
  <si>
    <t>Horné podlažie:</t>
  </si>
  <si>
    <t>2 x 12 kotercov o rozmere 2 250 x 3 800 mm</t>
  </si>
  <si>
    <t>Kŕmne žľaby na existujúce mokré kŕmenie umistnene v medzihradení kotercov, spoločný žľab vždy pre 2 susediace koterce veľkosťou na dĺžku koterca. Materál: nerez, betónplast a pod.</t>
  </si>
  <si>
    <t>2 x 6 žľabov</t>
  </si>
  <si>
    <t xml:space="preserve">2 x 6 žľabov </t>
  </si>
  <si>
    <t>V každom koterci umiestnená 1 misková nerezová napájačka. Rozvody plast, nerez s možnosťou preplachu. Centrálna napájacia sústava umiestnená v prípravovni s filtrom, redukčným ventilom, pulzným vodomerom a medikátorm s možnosťou dávkovania veterinárnych prípravkov a liečiv v koncentrácii do 2 %.</t>
  </si>
  <si>
    <t>Výmena exist. roštových plôch v kotercoch a stredovom koridore poschodia. Rošty plastové protišmykové vrátane podperných konštrukcií z materiálov vysokoodolných korózii (žiarovozinkovaná oceľ, kompozit a pod.)</t>
  </si>
  <si>
    <t>Spoločný pre obidve sekcie, umiestnený v prípravovni. Musí obsahovať hlavný vypínač, prepäťovú ochranu, prúdové chrániče, napájanie a istenie všetkých zariadení vzduchotechniky, riadiaceho systému, osvetlenia a príslušenstva. Na čelnom paneli rozvádzača duálne ovládanie všetkých funkcií RUČ-0-AUT.</t>
  </si>
  <si>
    <t>Elektroinštalácia komplet na 2 sekcie - vzduchotechnika, riadiaci systém a osvetlenie. Montáž rozvádzača, nosné systémy kabeláže na lanách a žiarovozinkovaných roštoch, rozvody Cu káblami, pospojovanie. Osvetlenie svietidlami s nízkou spotrebou. V každej sekcii po 5 línií svietidiel. V prízemí 2 línie na bočných stenách, v poschodí 3 línie - ľ línie nad kotercami, 1 línia nad stredovou chodbou samostatne ovládaná. Súčasťou elektroinštalácie technická dokumentácia realizovaného vyhotovenia a 1. odborná skúška (východisková revízia).</t>
  </si>
  <si>
    <t>Súčasťou riadiaceho systému musí byť nezávislý alarm na vzdialené telefóny (min. 3 čísla) s možnosťou diaľkovej kontroly a snímania dát, prípadne zásahu do riadenia (parametrov) zo vzdialeného PC resp. smartfónu.</t>
  </si>
  <si>
    <t>Podľa priloženého výkazu-výmeru s možnosťou modifikácie podľa navrhnutých technologických celkov.</t>
  </si>
  <si>
    <t>Cena súboru v € bez DPH</t>
  </si>
  <si>
    <t>Cena spolu na technologické vybavenie 1 sekcie:</t>
  </si>
  <si>
    <t>€ bez DPH</t>
  </si>
  <si>
    <t>Cena spolu na technologické vybavenie 2 sekcií:</t>
  </si>
  <si>
    <t>Špecifikácia jednotlivých technologických súborov v sekciách</t>
  </si>
  <si>
    <t>Špecifikácia jednotlivých technologických súborov spoločných pre objekt</t>
  </si>
  <si>
    <t>Cena spolu na technologické vybavenie spoločných zariadení objektu:</t>
  </si>
  <si>
    <t>Celková cena na 1 objekt:</t>
  </si>
  <si>
    <t>Počet realizovaných objektov:</t>
  </si>
  <si>
    <t xml:space="preserve">objektov po 2 dvojpodlažné sekcie </t>
  </si>
  <si>
    <t>Uchádzač prehlasuje, že všetky ním navrhované zariadenia sú v súlade s Nariadením vlády č. 735/2002 Z. z., ktorým sa ustanovujú minimálne normy ochrany ošípaných.</t>
  </si>
  <si>
    <t>Cenová ponuka</t>
  </si>
  <si>
    <t>Rekonštrukcia objektu maštale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</si>
</sst>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.00\ &quot;EUR&quot;_-;\-* #,##0.00\ &quot;EUR&quot;_-;_-* &quot;-&quot;??\ &quot;EUR&quot;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_ ;_ * \(#,##0\)_ ;_ * &quot;-&quot;_)_ ;_ @_ "/>
    <numFmt numFmtId="178" formatCode="_ * #,##0.00_)\ &quot;€&quot;_ ;_ * \(#,##0.00\)\ &quot;€&quot;_ ;_ * &quot;-&quot;??_)\ &quot;€&quot;_ ;_ @_ "/>
    <numFmt numFmtId="179" formatCode="_ * #,##0.00_)_ ;_ * \(#,##0.00\)_ ;_ * &quot;-&quot;??_)_ ;_ @_ "/>
    <numFmt numFmtId="180" formatCode="_-* #,##0\ _E_U_R_-;\-* #,##0\ _E_U_R_-;_-* &quot;-&quot;\ _E_U_R_-;_-@_-"/>
    <numFmt numFmtId="181" formatCode="_-* #,##0.00\ _E_U_R_-;\-* #,##0.00\ _E_U_R_-;_-* &quot;-&quot;??\ _E_U_R_-;_-@_-"/>
    <numFmt numFmtId="182" formatCode="\P\r\a\vd\a;&quot;Pravda&quot;;&quot;Nepravda&quot;"/>
    <numFmt numFmtId="183" formatCode="[$€-2]\ #\ ##,000_);[Red]\([$¥€-2]\ #\ ##,000\)"/>
    <numFmt numFmtId="184" formatCode="[$-41B]d\.\ mmmm\ yyyy"/>
    <numFmt numFmtId="185" formatCode="#,##0.00\ &quot;€&quot;"/>
    <numFmt numFmtId="186" formatCode="#,##0.00\ &quot;EUR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1"/>
      <color indexed="8"/>
      <name val="Calibri"/>
      <family val="2"/>
    </font>
    <font>
      <sz val="24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6" fillId="34" borderId="0" xfId="0" applyFont="1" applyFill="1" applyBorder="1" applyAlignment="1">
      <alignment horizontal="left" vertical="center" wrapText="1" indent="1"/>
    </xf>
    <xf numFmtId="0" fontId="3" fillId="34" borderId="0" xfId="0" applyFont="1" applyFill="1" applyBorder="1" applyAlignment="1">
      <alignment horizontal="left" vertical="center" wrapText="1" indent="4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27" fillId="35" borderId="10" xfId="0" applyFont="1" applyFill="1" applyBorder="1" applyAlignment="1">
      <alignment horizontal="center"/>
    </xf>
    <xf numFmtId="0" fontId="27" fillId="35" borderId="19" xfId="0" applyFont="1" applyFill="1" applyBorder="1" applyAlignment="1">
      <alignment horizontal="center"/>
    </xf>
    <xf numFmtId="0" fontId="27" fillId="35" borderId="20" xfId="0" applyFont="1" applyFill="1" applyBorder="1" applyAlignment="1">
      <alignment horizontal="center"/>
    </xf>
    <xf numFmtId="0" fontId="27" fillId="35" borderId="21" xfId="0" applyFont="1" applyFill="1" applyBorder="1" applyAlignment="1">
      <alignment horizontal="center" vertical="center"/>
    </xf>
    <xf numFmtId="0" fontId="27" fillId="35" borderId="22" xfId="0" applyFont="1" applyFill="1" applyBorder="1" applyAlignment="1">
      <alignment horizontal="center" vertical="center"/>
    </xf>
    <xf numFmtId="0" fontId="27" fillId="35" borderId="23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0" fontId="27" fillId="35" borderId="24" xfId="0" applyFont="1" applyFill="1" applyBorder="1" applyAlignment="1">
      <alignment horizontal="center" vertical="center"/>
    </xf>
    <xf numFmtId="0" fontId="27" fillId="35" borderId="25" xfId="0" applyFont="1" applyFill="1" applyBorder="1" applyAlignment="1">
      <alignment horizontal="center" vertical="center"/>
    </xf>
    <xf numFmtId="0" fontId="27" fillId="35" borderId="26" xfId="0" applyFont="1" applyFill="1" applyBorder="1" applyAlignment="1">
      <alignment horizontal="center" vertical="center"/>
    </xf>
    <xf numFmtId="0" fontId="27" fillId="35" borderId="27" xfId="0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/>
    </xf>
    <xf numFmtId="0" fontId="0" fillId="33" borderId="21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top"/>
    </xf>
    <xf numFmtId="0" fontId="0" fillId="33" borderId="26" xfId="0" applyFill="1" applyBorder="1" applyAlignment="1">
      <alignment horizontal="left" vertical="top"/>
    </xf>
    <xf numFmtId="0" fontId="27" fillId="35" borderId="29" xfId="0" applyFont="1" applyFill="1" applyBorder="1" applyAlignment="1">
      <alignment horizontal="left" vertical="center"/>
    </xf>
    <xf numFmtId="0" fontId="0" fillId="34" borderId="30" xfId="0" applyFill="1" applyBorder="1" applyAlignment="1">
      <alignment horizontal="left"/>
    </xf>
    <xf numFmtId="0" fontId="0" fillId="33" borderId="29" xfId="0" applyFill="1" applyBorder="1" applyAlignment="1">
      <alignment horizontal="left" vertical="top"/>
    </xf>
    <xf numFmtId="0" fontId="0" fillId="33" borderId="22" xfId="0" applyFill="1" applyBorder="1" applyAlignment="1">
      <alignment horizontal="left" vertical="top"/>
    </xf>
    <xf numFmtId="0" fontId="0" fillId="33" borderId="23" xfId="0" applyFill="1" applyBorder="1" applyAlignment="1">
      <alignment horizontal="left" vertical="top"/>
    </xf>
    <xf numFmtId="0" fontId="0" fillId="33" borderId="24" xfId="0" applyFill="1" applyBorder="1" applyAlignment="1">
      <alignment horizontal="left" vertical="top"/>
    </xf>
    <xf numFmtId="0" fontId="0" fillId="33" borderId="25" xfId="0" applyFill="1" applyBorder="1" applyAlignment="1">
      <alignment horizontal="left" vertical="top"/>
    </xf>
    <xf numFmtId="0" fontId="0" fillId="33" borderId="27" xfId="0" applyFill="1" applyBorder="1" applyAlignment="1">
      <alignment horizontal="left" vertical="top"/>
    </xf>
    <xf numFmtId="0" fontId="33" fillId="14" borderId="31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0" fillId="33" borderId="34" xfId="0" applyFill="1" applyBorder="1" applyAlignment="1">
      <alignment horizontal="center"/>
    </xf>
    <xf numFmtId="0" fontId="33" fillId="14" borderId="35" xfId="0" applyFont="1" applyFill="1" applyBorder="1" applyAlignment="1">
      <alignment horizontal="left" vertical="center" wrapText="1"/>
    </xf>
    <xf numFmtId="0" fontId="33" fillId="14" borderId="14" xfId="0" applyFont="1" applyFill="1" applyBorder="1" applyAlignment="1">
      <alignment horizontal="left" vertical="center" wrapText="1"/>
    </xf>
    <xf numFmtId="0" fontId="33" fillId="14" borderId="36" xfId="0" applyFont="1" applyFill="1" applyBorder="1" applyAlignment="1">
      <alignment horizontal="left" vertical="center"/>
    </xf>
    <xf numFmtId="0" fontId="33" fillId="14" borderId="37" xfId="0" applyFont="1" applyFill="1" applyBorder="1" applyAlignment="1">
      <alignment horizontal="left" vertical="center" wrapText="1"/>
    </xf>
    <xf numFmtId="0" fontId="33" fillId="14" borderId="16" xfId="0" applyFont="1" applyFill="1" applyBorder="1" applyAlignment="1">
      <alignment horizontal="left" vertical="center" wrapText="1"/>
    </xf>
    <xf numFmtId="0" fontId="33" fillId="14" borderId="38" xfId="0" applyFont="1" applyFill="1" applyBorder="1" applyAlignment="1">
      <alignment horizontal="left" vertical="center" wrapText="1"/>
    </xf>
    <xf numFmtId="0" fontId="33" fillId="14" borderId="39" xfId="0" applyFont="1" applyFill="1" applyBorder="1" applyAlignment="1">
      <alignment horizontal="left" vertical="center" wrapText="1"/>
    </xf>
    <xf numFmtId="0" fontId="33" fillId="14" borderId="33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/>
    </xf>
    <xf numFmtId="0" fontId="0" fillId="34" borderId="23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34" borderId="42" xfId="0" applyFill="1" applyBorder="1" applyAlignment="1">
      <alignment wrapText="1"/>
    </xf>
    <xf numFmtId="0" fontId="1" fillId="0" borderId="43" xfId="0" applyFont="1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14" xfId="0" applyFill="1" applyBorder="1" applyAlignment="1">
      <alignment wrapText="1"/>
    </xf>
    <xf numFmtId="0" fontId="1" fillId="0" borderId="45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33" borderId="20" xfId="0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33" fillId="14" borderId="50" xfId="0" applyFont="1" applyFill="1" applyBorder="1" applyAlignment="1">
      <alignment/>
    </xf>
    <xf numFmtId="0" fontId="33" fillId="14" borderId="51" xfId="0" applyFont="1" applyFill="1" applyBorder="1" applyAlignment="1">
      <alignment/>
    </xf>
    <xf numFmtId="0" fontId="33" fillId="14" borderId="52" xfId="0" applyFont="1" applyFill="1" applyBorder="1" applyAlignment="1">
      <alignment/>
    </xf>
    <xf numFmtId="0" fontId="33" fillId="14" borderId="52" xfId="0" applyFont="1" applyFill="1" applyBorder="1" applyAlignment="1">
      <alignment horizontal="center"/>
    </xf>
    <xf numFmtId="0" fontId="33" fillId="34" borderId="50" xfId="0" applyFont="1" applyFill="1" applyBorder="1" applyAlignment="1">
      <alignment horizontal="left"/>
    </xf>
    <xf numFmtId="0" fontId="33" fillId="34" borderId="51" xfId="0" applyFont="1" applyFill="1" applyBorder="1" applyAlignment="1">
      <alignment horizontal="left" wrapText="1"/>
    </xf>
    <xf numFmtId="0" fontId="33" fillId="34" borderId="53" xfId="0" applyFont="1" applyFill="1" applyBorder="1" applyAlignment="1">
      <alignment horizontal="left" wrapText="1"/>
    </xf>
    <xf numFmtId="0" fontId="33" fillId="34" borderId="54" xfId="0" applyFont="1" applyFill="1" applyBorder="1" applyAlignment="1">
      <alignment horizontal="center" vertical="center"/>
    </xf>
    <xf numFmtId="0" fontId="33" fillId="0" borderId="0" xfId="0" applyFont="1" applyFill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Border="1" applyAlignment="1">
      <alignment/>
    </xf>
    <xf numFmtId="0" fontId="33" fillId="34" borderId="55" xfId="0" applyFont="1" applyFill="1" applyBorder="1" applyAlignment="1">
      <alignment horizontal="right" vertical="center"/>
    </xf>
    <xf numFmtId="4" fontId="33" fillId="0" borderId="52" xfId="0" applyNumberFormat="1" applyFont="1" applyFill="1" applyBorder="1" applyAlignment="1">
      <alignment horizontal="center" vertical="center"/>
    </xf>
    <xf numFmtId="4" fontId="0" fillId="33" borderId="11" xfId="0" applyNumberFormat="1" applyFill="1" applyBorder="1" applyAlignment="1">
      <alignment horizontal="center" vertical="center"/>
    </xf>
    <xf numFmtId="4" fontId="0" fillId="0" borderId="34" xfId="0" applyNumberFormat="1" applyFill="1" applyBorder="1" applyAlignment="1">
      <alignment horizontal="center"/>
    </xf>
    <xf numFmtId="4" fontId="0" fillId="33" borderId="28" xfId="0" applyNumberFormat="1" applyFill="1" applyBorder="1" applyAlignment="1">
      <alignment horizontal="center" vertical="center"/>
    </xf>
    <xf numFmtId="4" fontId="0" fillId="33" borderId="20" xfId="0" applyNumberFormat="1" applyFill="1" applyBorder="1" applyAlignment="1">
      <alignment horizontal="center" vertical="center"/>
    </xf>
    <xf numFmtId="0" fontId="33" fillId="34" borderId="51" xfId="0" applyFont="1" applyFill="1" applyBorder="1" applyAlignment="1">
      <alignment horizontal="center" vertical="center"/>
    </xf>
    <xf numFmtId="0" fontId="33" fillId="34" borderId="51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19" xfId="0" applyNumberFormat="1" applyFont="1" applyFill="1" applyBorder="1" applyAlignment="1">
      <alignment horizontal="center"/>
    </xf>
    <xf numFmtId="4" fontId="3" fillId="0" borderId="20" xfId="0" applyNumberFormat="1" applyFont="1" applyFill="1" applyBorder="1" applyAlignment="1">
      <alignment horizontal="center"/>
    </xf>
    <xf numFmtId="0" fontId="41" fillId="14" borderId="30" xfId="0" applyFont="1" applyFill="1" applyBorder="1" applyAlignment="1">
      <alignment horizontal="center" vertical="center" wrapText="1"/>
    </xf>
    <xf numFmtId="0" fontId="41" fillId="14" borderId="49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0" fillId="33" borderId="29" xfId="0" applyFill="1" applyBorder="1" applyAlignment="1">
      <alignment horizontal="left" vertical="top"/>
    </xf>
    <xf numFmtId="0" fontId="0" fillId="33" borderId="22" xfId="0" applyFill="1" applyBorder="1" applyAlignment="1">
      <alignment horizontal="left" vertical="top"/>
    </xf>
    <xf numFmtId="0" fontId="0" fillId="33" borderId="23" xfId="0" applyFill="1" applyBorder="1" applyAlignment="1">
      <alignment horizontal="left" vertical="top"/>
    </xf>
    <xf numFmtId="0" fontId="0" fillId="33" borderId="24" xfId="0" applyFill="1" applyBorder="1" applyAlignment="1">
      <alignment horizontal="left" vertical="top"/>
    </xf>
    <xf numFmtId="0" fontId="0" fillId="33" borderId="25" xfId="0" applyFill="1" applyBorder="1" applyAlignment="1">
      <alignment horizontal="left" vertical="top"/>
    </xf>
    <xf numFmtId="0" fontId="0" fillId="33" borderId="27" xfId="0" applyFill="1" applyBorder="1" applyAlignment="1">
      <alignment horizontal="left" vertical="top"/>
    </xf>
    <xf numFmtId="0" fontId="0" fillId="9" borderId="32" xfId="0" applyFill="1" applyBorder="1" applyAlignment="1">
      <alignment horizontal="left"/>
    </xf>
    <xf numFmtId="0" fontId="0" fillId="9" borderId="39" xfId="0" applyFill="1" applyBorder="1" applyAlignment="1">
      <alignment horizontal="left"/>
    </xf>
    <xf numFmtId="0" fontId="0" fillId="9" borderId="33" xfId="0" applyFill="1" applyBorder="1" applyAlignment="1">
      <alignment horizontal="left"/>
    </xf>
    <xf numFmtId="0" fontId="3" fillId="34" borderId="35" xfId="0" applyFont="1" applyFill="1" applyBorder="1" applyAlignment="1">
      <alignment horizontal="left" vertical="center" wrapText="1" indent="4"/>
    </xf>
    <xf numFmtId="0" fontId="3" fillId="34" borderId="42" xfId="0" applyFont="1" applyFill="1" applyBorder="1" applyAlignment="1">
      <alignment horizontal="left" vertical="center" wrapText="1" indent="4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0" fillId="34" borderId="56" xfId="0" applyFill="1" applyBorder="1" applyAlignment="1">
      <alignment horizontal="left" wrapText="1"/>
    </xf>
    <xf numFmtId="0" fontId="0" fillId="34" borderId="57" xfId="0" applyFill="1" applyBorder="1" applyAlignment="1">
      <alignment horizontal="left" wrapText="1"/>
    </xf>
    <xf numFmtId="0" fontId="0" fillId="34" borderId="58" xfId="0" applyFill="1" applyBorder="1" applyAlignment="1">
      <alignment horizontal="left" wrapText="1"/>
    </xf>
    <xf numFmtId="0" fontId="0" fillId="34" borderId="15" xfId="0" applyFill="1" applyBorder="1" applyAlignment="1">
      <alignment horizontal="left"/>
    </xf>
    <xf numFmtId="0" fontId="0" fillId="34" borderId="37" xfId="0" applyFill="1" applyBorder="1" applyAlignment="1">
      <alignment horizontal="left"/>
    </xf>
    <xf numFmtId="0" fontId="0" fillId="34" borderId="49" xfId="0" applyFill="1" applyBorder="1" applyAlignment="1">
      <alignment horizontal="left"/>
    </xf>
    <xf numFmtId="0" fontId="33" fillId="14" borderId="30" xfId="0" applyFont="1" applyFill="1" applyBorder="1" applyAlignment="1">
      <alignment horizontal="left" vertical="center"/>
    </xf>
    <xf numFmtId="0" fontId="33" fillId="14" borderId="44" xfId="0" applyFont="1" applyFill="1" applyBorder="1" applyAlignment="1">
      <alignment horizontal="left" vertical="center"/>
    </xf>
    <xf numFmtId="0" fontId="33" fillId="14" borderId="56" xfId="0" applyFont="1" applyFill="1" applyBorder="1" applyAlignment="1">
      <alignment horizontal="left" vertical="center"/>
    </xf>
    <xf numFmtId="0" fontId="33" fillId="14" borderId="48" xfId="0" applyFont="1" applyFill="1" applyBorder="1" applyAlignment="1">
      <alignment horizontal="left" vertical="center"/>
    </xf>
    <xf numFmtId="0" fontId="33" fillId="36" borderId="50" xfId="0" applyFont="1" applyFill="1" applyBorder="1" applyAlignment="1">
      <alignment horizontal="left" vertical="center" wrapText="1"/>
    </xf>
    <xf numFmtId="0" fontId="33" fillId="36" borderId="51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/>
    </xf>
    <xf numFmtId="0" fontId="0" fillId="33" borderId="31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3" fillId="34" borderId="49" xfId="0" applyFont="1" applyFill="1" applyBorder="1" applyAlignment="1">
      <alignment horizontal="left" vertical="center" wrapText="1" indent="4"/>
    </xf>
    <xf numFmtId="0" fontId="3" fillId="34" borderId="57" xfId="0" applyFont="1" applyFill="1" applyBorder="1" applyAlignment="1">
      <alignment horizontal="left" vertical="center" wrapText="1" indent="4"/>
    </xf>
    <xf numFmtId="0" fontId="5" fillId="8" borderId="59" xfId="0" applyFont="1" applyFill="1" applyBorder="1" applyAlignment="1">
      <alignment horizontal="center" vertical="center"/>
    </xf>
    <xf numFmtId="0" fontId="5" fillId="8" borderId="6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37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 wrapText="1" indent="1"/>
    </xf>
    <xf numFmtId="0" fontId="6" fillId="34" borderId="61" xfId="0" applyFont="1" applyFill="1" applyBorder="1" applyAlignment="1">
      <alignment horizontal="left" vertical="center" wrapText="1" indent="1"/>
    </xf>
    <xf numFmtId="0" fontId="6" fillId="34" borderId="36" xfId="0" applyFont="1" applyFill="1" applyBorder="1" applyAlignment="1">
      <alignment horizontal="left" vertical="center" wrapText="1" indent="1"/>
    </xf>
    <xf numFmtId="0" fontId="6" fillId="34" borderId="31" xfId="0" applyFont="1" applyFill="1" applyBorder="1" applyAlignment="1">
      <alignment horizontal="left" vertical="center" wrapText="1" indent="1"/>
    </xf>
    <xf numFmtId="0" fontId="6" fillId="34" borderId="15" xfId="0" applyFont="1" applyFill="1" applyBorder="1" applyAlignment="1">
      <alignment horizontal="left" vertical="center" wrapText="1" indent="1"/>
    </xf>
    <xf numFmtId="0" fontId="6" fillId="34" borderId="37" xfId="0" applyFont="1" applyFill="1" applyBorder="1" applyAlignment="1">
      <alignment horizontal="left" vertical="center" wrapText="1" indent="1"/>
    </xf>
    <xf numFmtId="0" fontId="2" fillId="8" borderId="29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0" fontId="2" fillId="8" borderId="26" xfId="0" applyFont="1" applyFill="1" applyBorder="1" applyAlignment="1">
      <alignment horizontal="center" vertical="center" wrapText="1"/>
    </xf>
    <xf numFmtId="0" fontId="2" fillId="8" borderId="27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/>
    </xf>
    <xf numFmtId="0" fontId="3" fillId="33" borderId="61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3" fillId="14" borderId="62" xfId="0" applyFont="1" applyFill="1" applyBorder="1" applyAlignment="1">
      <alignment horizontal="left" vertical="center" wrapText="1"/>
    </xf>
    <xf numFmtId="0" fontId="33" fillId="14" borderId="63" xfId="0" applyFont="1" applyFill="1" applyBorder="1" applyAlignment="1">
      <alignment horizontal="left" vertical="center" wrapText="1"/>
    </xf>
    <xf numFmtId="0" fontId="33" fillId="14" borderId="43" xfId="0" applyFont="1" applyFill="1" applyBorder="1" applyAlignment="1">
      <alignment horizontal="left" vertical="center" wrapText="1"/>
    </xf>
    <xf numFmtId="0" fontId="3" fillId="34" borderId="47" xfId="0" applyFont="1" applyFill="1" applyBorder="1" applyAlignment="1">
      <alignment horizontal="left" vertical="center" wrapText="1" indent="4"/>
    </xf>
    <xf numFmtId="0" fontId="3" fillId="34" borderId="60" xfId="0" applyFont="1" applyFill="1" applyBorder="1" applyAlignment="1">
      <alignment horizontal="left" vertical="center" wrapText="1" indent="4"/>
    </xf>
    <xf numFmtId="0" fontId="4" fillId="0" borderId="23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left"/>
    </xf>
    <xf numFmtId="0" fontId="0" fillId="34" borderId="61" xfId="0" applyFill="1" applyBorder="1" applyAlignment="1">
      <alignment horizontal="left"/>
    </xf>
    <xf numFmtId="0" fontId="0" fillId="34" borderId="47" xfId="0" applyFill="1" applyBorder="1" applyAlignment="1">
      <alignment horizontal="left"/>
    </xf>
    <xf numFmtId="0" fontId="0" fillId="34" borderId="36" xfId="0" applyFill="1" applyBorder="1" applyAlignment="1">
      <alignment horizontal="left" wrapText="1"/>
    </xf>
    <xf numFmtId="0" fontId="0" fillId="34" borderId="31" xfId="0" applyFill="1" applyBorder="1" applyAlignment="1">
      <alignment horizontal="left" wrapText="1"/>
    </xf>
    <xf numFmtId="0" fontId="0" fillId="34" borderId="14" xfId="0" applyFill="1" applyBorder="1" applyAlignment="1">
      <alignment horizontal="left" wrapText="1"/>
    </xf>
    <xf numFmtId="0" fontId="33" fillId="14" borderId="50" xfId="0" applyFont="1" applyFill="1" applyBorder="1" applyAlignment="1">
      <alignment horizontal="left" vertical="center" wrapText="1"/>
    </xf>
    <xf numFmtId="0" fontId="33" fillId="14" borderId="51" xfId="0" applyFont="1" applyFill="1" applyBorder="1" applyAlignment="1">
      <alignment horizontal="left" vertical="center" wrapText="1"/>
    </xf>
    <xf numFmtId="0" fontId="33" fillId="14" borderId="53" xfId="0" applyFont="1" applyFill="1" applyBorder="1" applyAlignment="1">
      <alignment horizontal="left" vertical="center" wrapText="1"/>
    </xf>
    <xf numFmtId="0" fontId="0" fillId="34" borderId="40" xfId="0" applyFill="1" applyBorder="1" applyAlignment="1">
      <alignment horizontal="left"/>
    </xf>
    <xf numFmtId="0" fontId="0" fillId="34" borderId="17" xfId="0" applyFill="1" applyBorder="1" applyAlignment="1">
      <alignment horizontal="left"/>
    </xf>
    <xf numFmtId="0" fontId="0" fillId="34" borderId="64" xfId="0" applyFill="1" applyBorder="1" applyAlignment="1">
      <alignment horizontal="left"/>
    </xf>
    <xf numFmtId="0" fontId="0" fillId="34" borderId="65" xfId="0" applyFill="1" applyBorder="1" applyAlignment="1">
      <alignment horizontal="center" vertical="center"/>
    </xf>
    <xf numFmtId="0" fontId="0" fillId="34" borderId="66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30" xfId="0" applyFill="1" applyBorder="1" applyAlignment="1">
      <alignment horizontal="left" wrapText="1"/>
    </xf>
    <xf numFmtId="0" fontId="0" fillId="34" borderId="42" xfId="0" applyFill="1" applyBorder="1" applyAlignment="1">
      <alignment horizontal="left" wrapText="1"/>
    </xf>
    <xf numFmtId="0" fontId="0" fillId="34" borderId="67" xfId="0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0" fontId="0" fillId="34" borderId="32" xfId="0" applyFill="1" applyBorder="1" applyAlignment="1">
      <alignment horizontal="left"/>
    </xf>
    <xf numFmtId="0" fontId="0" fillId="34" borderId="39" xfId="0" applyFill="1" applyBorder="1" applyAlignment="1">
      <alignment horizontal="left"/>
    </xf>
    <xf numFmtId="0" fontId="0" fillId="34" borderId="45" xfId="0" applyFill="1" applyBorder="1" applyAlignment="1">
      <alignment horizontal="left"/>
    </xf>
    <xf numFmtId="0" fontId="0" fillId="34" borderId="36" xfId="0" applyFill="1" applyBorder="1" applyAlignment="1">
      <alignment horizontal="left"/>
    </xf>
    <xf numFmtId="0" fontId="0" fillId="34" borderId="31" xfId="0" applyFill="1" applyBorder="1" applyAlignment="1">
      <alignment horizontal="left"/>
    </xf>
    <xf numFmtId="0" fontId="0" fillId="34" borderId="35" xfId="0" applyFill="1" applyBorder="1" applyAlignment="1">
      <alignment horizontal="left"/>
    </xf>
    <xf numFmtId="0" fontId="33" fillId="0" borderId="55" xfId="0" applyFont="1" applyFill="1" applyBorder="1" applyAlignment="1">
      <alignment horizontal="center" vertical="center" wrapText="1"/>
    </xf>
    <xf numFmtId="0" fontId="33" fillId="0" borderId="51" xfId="0" applyFont="1" applyFill="1" applyBorder="1" applyAlignment="1">
      <alignment horizontal="center" vertical="center" wrapText="1"/>
    </xf>
    <xf numFmtId="0" fontId="33" fillId="0" borderId="53" xfId="0" applyFont="1" applyFill="1" applyBorder="1" applyAlignment="1">
      <alignment horizontal="center" vertical="center" wrapText="1"/>
    </xf>
    <xf numFmtId="0" fontId="0" fillId="9" borderId="12" xfId="0" applyFill="1" applyBorder="1" applyAlignment="1">
      <alignment horizontal="left"/>
    </xf>
    <xf numFmtId="0" fontId="0" fillId="9" borderId="61" xfId="0" applyFill="1" applyBorder="1" applyAlignment="1">
      <alignment horizontal="left"/>
    </xf>
    <xf numFmtId="0" fontId="0" fillId="9" borderId="13" xfId="0" applyFill="1" applyBorder="1" applyAlignment="1">
      <alignment horizontal="left"/>
    </xf>
    <xf numFmtId="0" fontId="0" fillId="34" borderId="64" xfId="0" applyFont="1" applyFill="1" applyBorder="1" applyAlignment="1">
      <alignment horizontal="center" vertical="center"/>
    </xf>
    <xf numFmtId="0" fontId="0" fillId="34" borderId="68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4" fontId="0" fillId="33" borderId="28" xfId="0" applyNumberFormat="1" applyFill="1" applyBorder="1" applyAlignment="1">
      <alignment horizontal="center" vertical="center"/>
    </xf>
    <xf numFmtId="4" fontId="0" fillId="33" borderId="19" xfId="0" applyNumberFormat="1" applyFill="1" applyBorder="1" applyAlignment="1">
      <alignment horizontal="center" vertical="center"/>
    </xf>
    <xf numFmtId="4" fontId="0" fillId="33" borderId="34" xfId="0" applyNumberFormat="1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33" fillId="14" borderId="30" xfId="0" applyFont="1" applyFill="1" applyBorder="1" applyAlignment="1">
      <alignment horizontal="left" vertical="center" wrapText="1"/>
    </xf>
    <xf numFmtId="0" fontId="33" fillId="14" borderId="44" xfId="0" applyFont="1" applyFill="1" applyBorder="1" applyAlignment="1">
      <alignment horizontal="left" vertical="center" wrapText="1"/>
    </xf>
    <xf numFmtId="0" fontId="5" fillId="8" borderId="69" xfId="0" applyFont="1" applyFill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8"/>
  <sheetViews>
    <sheetView tabSelected="1" zoomScaleSheetLayoutView="100" zoomScalePageLayoutView="0" workbookViewId="0" topLeftCell="A1">
      <selection activeCell="K12" sqref="K12"/>
    </sheetView>
  </sheetViews>
  <sheetFormatPr defaultColWidth="8.7109375" defaultRowHeight="15"/>
  <cols>
    <col min="1" max="1" width="8.7109375" style="0" customWidth="1"/>
    <col min="2" max="2" width="14.28125" style="0" customWidth="1"/>
    <col min="3" max="3" width="20.28125" style="0" customWidth="1"/>
    <col min="4" max="4" width="57.140625" style="0" customWidth="1"/>
    <col min="5" max="5" width="18.7109375" style="0" customWidth="1"/>
    <col min="6" max="6" width="15.421875" style="0" customWidth="1"/>
    <col min="7" max="7" width="30.421875" style="0" customWidth="1"/>
  </cols>
  <sheetData>
    <row r="1" ht="15.75" thickBot="1"/>
    <row r="2" spans="1:7" ht="34.5" customHeight="1">
      <c r="A2" s="142" t="s">
        <v>69</v>
      </c>
      <c r="B2" s="143"/>
      <c r="C2" s="143"/>
      <c r="D2" s="143"/>
      <c r="E2" s="143"/>
      <c r="F2" s="143"/>
      <c r="G2" s="144"/>
    </row>
    <row r="3" spans="1:7" ht="35.25" customHeight="1" thickBot="1">
      <c r="A3" s="145"/>
      <c r="B3" s="146"/>
      <c r="C3" s="146"/>
      <c r="D3" s="146"/>
      <c r="E3" s="146"/>
      <c r="F3" s="146"/>
      <c r="G3" s="147"/>
    </row>
    <row r="4" spans="1:7" ht="18.75" customHeight="1">
      <c r="A4" s="136" t="s">
        <v>7</v>
      </c>
      <c r="B4" s="137"/>
      <c r="C4" s="154" t="s">
        <v>8</v>
      </c>
      <c r="D4" s="155"/>
      <c r="E4" s="148"/>
      <c r="F4" s="149"/>
      <c r="G4" s="150"/>
    </row>
    <row r="5" spans="1:7" ht="18.75" customHeight="1">
      <c r="A5" s="138"/>
      <c r="B5" s="139"/>
      <c r="C5" s="109" t="s">
        <v>9</v>
      </c>
      <c r="D5" s="110"/>
      <c r="E5" s="126"/>
      <c r="F5" s="127"/>
      <c r="G5" s="128"/>
    </row>
    <row r="6" spans="1:7" ht="18.75" customHeight="1">
      <c r="A6" s="138"/>
      <c r="B6" s="139"/>
      <c r="C6" s="109" t="s">
        <v>5</v>
      </c>
      <c r="D6" s="110"/>
      <c r="E6" s="126"/>
      <c r="F6" s="127"/>
      <c r="G6" s="128"/>
    </row>
    <row r="7" spans="1:7" ht="18.75" customHeight="1">
      <c r="A7" s="138"/>
      <c r="B7" s="139"/>
      <c r="C7" s="109" t="s">
        <v>10</v>
      </c>
      <c r="D7" s="110"/>
      <c r="E7" s="126"/>
      <c r="F7" s="127"/>
      <c r="G7" s="128"/>
    </row>
    <row r="8" spans="1:7" ht="18.75" customHeight="1">
      <c r="A8" s="138"/>
      <c r="B8" s="139"/>
      <c r="C8" s="109" t="s">
        <v>12</v>
      </c>
      <c r="D8" s="110"/>
      <c r="E8" s="126"/>
      <c r="F8" s="127"/>
      <c r="G8" s="128"/>
    </row>
    <row r="9" spans="1:7" ht="18.75" customHeight="1" thickBot="1">
      <c r="A9" s="140"/>
      <c r="B9" s="141"/>
      <c r="C9" s="129" t="s">
        <v>11</v>
      </c>
      <c r="D9" s="130"/>
      <c r="E9" s="133"/>
      <c r="F9" s="134"/>
      <c r="G9" s="135"/>
    </row>
    <row r="10" spans="1:7" s="7" customFormat="1" ht="18.75" customHeight="1" thickBot="1">
      <c r="A10" s="8"/>
      <c r="B10" s="8"/>
      <c r="C10" s="9"/>
      <c r="D10" s="9"/>
      <c r="E10" s="6"/>
      <c r="F10" s="6"/>
      <c r="G10" s="6"/>
    </row>
    <row r="11" spans="1:13" ht="21" customHeight="1">
      <c r="A11" s="156"/>
      <c r="B11" s="131" t="s">
        <v>70</v>
      </c>
      <c r="C11" s="132"/>
      <c r="D11" s="132"/>
      <c r="E11" s="132"/>
      <c r="F11" s="132"/>
      <c r="G11" s="198"/>
      <c r="H11" s="1"/>
      <c r="J11" s="3"/>
      <c r="K11" s="3"/>
      <c r="L11" s="3"/>
      <c r="M11" s="3"/>
    </row>
    <row r="12" spans="1:13" ht="63.75" customHeight="1" thickBot="1">
      <c r="A12" s="156"/>
      <c r="B12" s="111"/>
      <c r="C12" s="112"/>
      <c r="D12" s="113"/>
      <c r="E12" s="16" t="s">
        <v>13</v>
      </c>
      <c r="F12" s="15" t="s">
        <v>14</v>
      </c>
      <c r="G12" s="96" t="s">
        <v>17</v>
      </c>
      <c r="H12" s="1"/>
      <c r="J12" s="3"/>
      <c r="K12" s="3"/>
      <c r="L12" s="3"/>
      <c r="M12" s="3"/>
    </row>
    <row r="13" spans="1:13" ht="20.25" customHeight="1" thickBot="1">
      <c r="A13" s="156"/>
      <c r="B13" s="163" t="s">
        <v>19</v>
      </c>
      <c r="C13" s="164"/>
      <c r="D13" s="164"/>
      <c r="E13" s="164"/>
      <c r="F13" s="164"/>
      <c r="G13" s="165"/>
      <c r="H13" s="1"/>
      <c r="J13" s="3"/>
      <c r="K13" s="3"/>
      <c r="L13" s="3"/>
      <c r="M13" s="3"/>
    </row>
    <row r="14" spans="1:13" ht="20.25" customHeight="1">
      <c r="A14" s="156"/>
      <c r="B14" s="151" t="s">
        <v>20</v>
      </c>
      <c r="C14" s="152"/>
      <c r="D14" s="153"/>
      <c r="E14" s="50"/>
      <c r="F14" s="50"/>
      <c r="G14" s="51"/>
      <c r="H14" s="1"/>
      <c r="J14" s="3"/>
      <c r="K14" s="3"/>
      <c r="L14" s="3"/>
      <c r="M14" s="3"/>
    </row>
    <row r="15" spans="1:13" ht="20.25" customHeight="1">
      <c r="A15" s="156"/>
      <c r="B15" s="94">
        <v>2</v>
      </c>
      <c r="C15" s="196" t="s">
        <v>67</v>
      </c>
      <c r="D15" s="197"/>
      <c r="E15" s="40"/>
      <c r="F15" s="40"/>
      <c r="G15" s="45"/>
      <c r="H15" s="1"/>
      <c r="I15" s="175"/>
      <c r="J15" s="175"/>
      <c r="K15" s="175"/>
      <c r="L15" s="175"/>
      <c r="M15" s="3"/>
    </row>
    <row r="16" spans="1:13" ht="20.25" customHeight="1">
      <c r="A16" s="156"/>
      <c r="B16" s="46" t="s">
        <v>21</v>
      </c>
      <c r="C16" s="40"/>
      <c r="D16" s="40" t="s">
        <v>22</v>
      </c>
      <c r="E16" s="40"/>
      <c r="F16" s="40"/>
      <c r="G16" s="45"/>
      <c r="H16" s="1"/>
      <c r="I16" s="175"/>
      <c r="J16" s="175"/>
      <c r="K16" s="175"/>
      <c r="L16" s="175"/>
      <c r="M16" s="3"/>
    </row>
    <row r="17" spans="1:13" ht="20.25" customHeight="1">
      <c r="A17" s="156"/>
      <c r="B17" s="120" t="s">
        <v>23</v>
      </c>
      <c r="C17" s="121"/>
      <c r="D17" s="44" t="s">
        <v>24</v>
      </c>
      <c r="E17" s="40"/>
      <c r="F17" s="40"/>
      <c r="G17" s="45"/>
      <c r="H17" s="1"/>
      <c r="J17" s="3"/>
      <c r="K17" s="3"/>
      <c r="L17" s="3"/>
      <c r="M17" s="3"/>
    </row>
    <row r="18" spans="1:13" ht="20.25" customHeight="1" thickBot="1">
      <c r="A18" s="156"/>
      <c r="B18" s="122" t="s">
        <v>25</v>
      </c>
      <c r="C18" s="123"/>
      <c r="D18" s="95" t="s">
        <v>26</v>
      </c>
      <c r="E18" s="49"/>
      <c r="F18" s="47"/>
      <c r="G18" s="48"/>
      <c r="H18" s="1"/>
      <c r="I18" s="175"/>
      <c r="J18" s="175"/>
      <c r="K18" s="175"/>
      <c r="L18" s="175"/>
      <c r="M18" s="3"/>
    </row>
    <row r="19" spans="1:13" ht="16.5" customHeight="1" thickBot="1">
      <c r="A19" s="156"/>
      <c r="B19" s="124" t="s">
        <v>28</v>
      </c>
      <c r="C19" s="125"/>
      <c r="D19" s="125"/>
      <c r="E19" s="182"/>
      <c r="F19" s="183"/>
      <c r="G19" s="184"/>
      <c r="H19" s="1"/>
      <c r="I19" s="175"/>
      <c r="J19" s="175"/>
      <c r="K19" s="175"/>
      <c r="L19" s="175"/>
      <c r="M19" s="3"/>
    </row>
    <row r="20" spans="1:13" ht="16.5" customHeight="1">
      <c r="A20" s="156"/>
      <c r="B20" s="176" t="s">
        <v>27</v>
      </c>
      <c r="C20" s="177"/>
      <c r="D20" s="178"/>
      <c r="E20" s="41">
        <v>2</v>
      </c>
      <c r="F20" s="42" t="s">
        <v>41</v>
      </c>
      <c r="G20" s="43" t="s">
        <v>18</v>
      </c>
      <c r="H20" s="1"/>
      <c r="I20" s="175"/>
      <c r="J20" s="175"/>
      <c r="K20" s="175"/>
      <c r="L20" s="175"/>
      <c r="M20" s="3"/>
    </row>
    <row r="21" spans="1:13" ht="16.5" customHeight="1">
      <c r="A21" s="156"/>
      <c r="B21" s="179" t="s">
        <v>29</v>
      </c>
      <c r="C21" s="180"/>
      <c r="D21" s="181"/>
      <c r="E21" s="52">
        <v>2</v>
      </c>
      <c r="F21" s="53" t="s">
        <v>41</v>
      </c>
      <c r="G21" s="5" t="s">
        <v>18</v>
      </c>
      <c r="H21" s="1"/>
      <c r="J21" s="3"/>
      <c r="K21" s="3"/>
      <c r="L21" s="3"/>
      <c r="M21" s="3"/>
    </row>
    <row r="22" spans="1:13" ht="16.5" customHeight="1">
      <c r="A22" s="156"/>
      <c r="B22" s="179" t="s">
        <v>30</v>
      </c>
      <c r="C22" s="180"/>
      <c r="D22" s="181"/>
      <c r="E22" s="52">
        <v>2</v>
      </c>
      <c r="F22" s="53" t="s">
        <v>41</v>
      </c>
      <c r="G22" s="5" t="s">
        <v>18</v>
      </c>
      <c r="H22" s="1"/>
      <c r="J22" s="3"/>
      <c r="K22" s="3"/>
      <c r="L22" s="3"/>
      <c r="M22" s="3"/>
    </row>
    <row r="23" spans="1:13" ht="16.5" customHeight="1">
      <c r="A23" s="156"/>
      <c r="B23" s="179" t="s">
        <v>31</v>
      </c>
      <c r="C23" s="180"/>
      <c r="D23" s="181"/>
      <c r="E23" s="52">
        <v>2</v>
      </c>
      <c r="F23" s="53" t="s">
        <v>41</v>
      </c>
      <c r="G23" s="5" t="s">
        <v>18</v>
      </c>
      <c r="H23" s="1"/>
      <c r="J23" s="3"/>
      <c r="K23" s="3"/>
      <c r="L23" s="3"/>
      <c r="M23" s="3"/>
    </row>
    <row r="24" spans="1:13" ht="16.5" customHeight="1">
      <c r="A24" s="156"/>
      <c r="B24" s="179" t="s">
        <v>32</v>
      </c>
      <c r="C24" s="180"/>
      <c r="D24" s="181"/>
      <c r="E24" s="52">
        <v>2</v>
      </c>
      <c r="F24" s="53" t="s">
        <v>41</v>
      </c>
      <c r="G24" s="5" t="s">
        <v>18</v>
      </c>
      <c r="H24" s="1"/>
      <c r="J24" s="3"/>
      <c r="K24" s="3"/>
      <c r="L24" s="3"/>
      <c r="M24" s="3"/>
    </row>
    <row r="25" spans="1:13" ht="16.5" customHeight="1">
      <c r="A25" s="156"/>
      <c r="B25" s="179" t="s">
        <v>33</v>
      </c>
      <c r="C25" s="180"/>
      <c r="D25" s="181"/>
      <c r="E25" s="52">
        <v>2</v>
      </c>
      <c r="F25" s="53" t="s">
        <v>41</v>
      </c>
      <c r="G25" s="5" t="s">
        <v>18</v>
      </c>
      <c r="H25" s="1"/>
      <c r="J25" s="3"/>
      <c r="K25" s="3"/>
      <c r="L25" s="3"/>
      <c r="M25" s="3"/>
    </row>
    <row r="26" spans="1:13" ht="16.5" customHeight="1" thickBot="1">
      <c r="A26" s="156"/>
      <c r="B26" s="166" t="s">
        <v>34</v>
      </c>
      <c r="C26" s="167"/>
      <c r="D26" s="168"/>
      <c r="E26" s="52">
        <v>2</v>
      </c>
      <c r="F26" s="53" t="s">
        <v>41</v>
      </c>
      <c r="G26" s="28" t="s">
        <v>18</v>
      </c>
      <c r="H26" s="1"/>
      <c r="J26" s="3"/>
      <c r="K26" s="3"/>
      <c r="L26" s="3"/>
      <c r="M26" s="3"/>
    </row>
    <row r="27" spans="1:13" ht="16.5" customHeight="1" thickBot="1">
      <c r="A27" s="156"/>
      <c r="B27" s="124" t="s">
        <v>35</v>
      </c>
      <c r="C27" s="125"/>
      <c r="D27" s="125"/>
      <c r="E27" s="182"/>
      <c r="F27" s="183"/>
      <c r="G27" s="184"/>
      <c r="H27" s="1"/>
      <c r="J27" s="3"/>
      <c r="K27" s="3"/>
      <c r="L27" s="3"/>
      <c r="M27" s="3"/>
    </row>
    <row r="28" spans="1:13" ht="16.5" customHeight="1">
      <c r="A28" s="156"/>
      <c r="B28" s="157" t="s">
        <v>36</v>
      </c>
      <c r="C28" s="158"/>
      <c r="D28" s="159"/>
      <c r="E28" s="10">
        <v>1</v>
      </c>
      <c r="F28" s="11" t="s">
        <v>15</v>
      </c>
      <c r="G28" s="4" t="s">
        <v>18</v>
      </c>
      <c r="H28" s="1"/>
      <c r="J28" s="3"/>
      <c r="K28" s="3"/>
      <c r="L28" s="3"/>
      <c r="M28" s="3"/>
    </row>
    <row r="29" spans="1:13" ht="16.5" customHeight="1">
      <c r="A29" s="156"/>
      <c r="B29" s="179" t="s">
        <v>37</v>
      </c>
      <c r="C29" s="180"/>
      <c r="D29" s="181"/>
      <c r="E29" s="52">
        <v>1</v>
      </c>
      <c r="F29" s="53" t="s">
        <v>16</v>
      </c>
      <c r="G29" s="5" t="s">
        <v>18</v>
      </c>
      <c r="H29" s="1"/>
      <c r="J29" s="3"/>
      <c r="K29" s="3"/>
      <c r="L29" s="3"/>
      <c r="M29" s="3"/>
    </row>
    <row r="30" spans="1:13" ht="16.5" customHeight="1">
      <c r="A30" s="156"/>
      <c r="B30" s="179" t="s">
        <v>38</v>
      </c>
      <c r="C30" s="180"/>
      <c r="D30" s="181"/>
      <c r="E30" s="52">
        <v>1</v>
      </c>
      <c r="F30" s="53" t="s">
        <v>16</v>
      </c>
      <c r="G30" s="5" t="s">
        <v>18</v>
      </c>
      <c r="H30" s="1"/>
      <c r="J30" s="3"/>
      <c r="K30" s="3"/>
      <c r="L30" s="3"/>
      <c r="M30" s="3"/>
    </row>
    <row r="31" spans="1:13" ht="16.5" customHeight="1" thickBot="1">
      <c r="A31" s="156"/>
      <c r="B31" s="117" t="s">
        <v>39</v>
      </c>
      <c r="C31" s="118"/>
      <c r="D31" s="119"/>
      <c r="E31" s="13">
        <v>1</v>
      </c>
      <c r="F31" s="14" t="s">
        <v>16</v>
      </c>
      <c r="G31" s="54" t="s">
        <v>18</v>
      </c>
      <c r="H31" s="1"/>
      <c r="J31" s="3"/>
      <c r="K31" s="3"/>
      <c r="L31" s="3"/>
      <c r="M31" s="3"/>
    </row>
    <row r="32" spans="1:13" ht="16.5" customHeight="1" thickBot="1">
      <c r="A32" s="156"/>
      <c r="B32" s="55"/>
      <c r="C32" s="56"/>
      <c r="D32" s="56"/>
      <c r="E32" s="57"/>
      <c r="F32" s="57"/>
      <c r="G32" s="58"/>
      <c r="H32" s="1"/>
      <c r="J32" s="3"/>
      <c r="K32" s="3"/>
      <c r="L32" s="3"/>
      <c r="M32" s="3"/>
    </row>
    <row r="33" spans="1:13" ht="16.5" customHeight="1" thickBot="1">
      <c r="A33" s="156"/>
      <c r="B33" s="71" t="s">
        <v>62</v>
      </c>
      <c r="C33" s="72"/>
      <c r="D33" s="73"/>
      <c r="E33" s="72"/>
      <c r="F33" s="72"/>
      <c r="G33" s="74" t="s">
        <v>58</v>
      </c>
      <c r="H33" s="1"/>
      <c r="J33" s="3"/>
      <c r="K33" s="3"/>
      <c r="L33" s="3"/>
      <c r="M33" s="3"/>
    </row>
    <row r="34" spans="1:13" ht="16.5" customHeight="1">
      <c r="A34" s="156"/>
      <c r="B34" s="185" t="s">
        <v>27</v>
      </c>
      <c r="C34" s="186"/>
      <c r="D34" s="187"/>
      <c r="E34" s="67"/>
      <c r="F34" s="68"/>
      <c r="G34" s="65"/>
      <c r="H34" s="1"/>
      <c r="J34" s="3"/>
      <c r="K34" s="3"/>
      <c r="L34" s="3"/>
      <c r="M34" s="3"/>
    </row>
    <row r="35" spans="1:13" ht="43.5" customHeight="1">
      <c r="A35" s="156"/>
      <c r="B35" s="172" t="s">
        <v>40</v>
      </c>
      <c r="C35" s="173"/>
      <c r="D35" s="174"/>
      <c r="E35" s="62">
        <v>1</v>
      </c>
      <c r="F35" s="12" t="s">
        <v>16</v>
      </c>
      <c r="G35" s="84"/>
      <c r="H35" s="1"/>
      <c r="J35" s="3"/>
      <c r="K35" s="3"/>
      <c r="L35" s="3"/>
      <c r="M35" s="3"/>
    </row>
    <row r="36" spans="1:13" ht="16.5" customHeight="1">
      <c r="A36" s="156"/>
      <c r="B36" s="106" t="str">
        <f>B21</f>
        <v>Riadiaci systém </v>
      </c>
      <c r="C36" s="107"/>
      <c r="D36" s="108"/>
      <c r="E36" s="61"/>
      <c r="F36" s="64"/>
      <c r="G36" s="85"/>
      <c r="H36" s="1"/>
      <c r="J36" s="3"/>
      <c r="K36" s="3"/>
      <c r="L36" s="3"/>
      <c r="M36" s="3"/>
    </row>
    <row r="37" spans="1:13" ht="60.75" customHeight="1">
      <c r="A37" s="156"/>
      <c r="B37" s="172" t="s">
        <v>42</v>
      </c>
      <c r="C37" s="173"/>
      <c r="D37" s="174"/>
      <c r="E37" s="62">
        <v>1</v>
      </c>
      <c r="F37" s="12" t="s">
        <v>16</v>
      </c>
      <c r="G37" s="84"/>
      <c r="H37" s="1"/>
      <c r="J37" s="3"/>
      <c r="K37" s="3"/>
      <c r="L37" s="3"/>
      <c r="M37" s="3"/>
    </row>
    <row r="38" spans="1:13" ht="16.5" customHeight="1">
      <c r="A38" s="156"/>
      <c r="B38" s="106" t="str">
        <f>B22</f>
        <v>Podporná konštrukcia podlažia</v>
      </c>
      <c r="C38" s="107"/>
      <c r="D38" s="108"/>
      <c r="E38" s="61"/>
      <c r="F38" s="64"/>
      <c r="G38" s="85"/>
      <c r="H38" s="1"/>
      <c r="J38" s="3"/>
      <c r="K38" s="3"/>
      <c r="L38" s="3"/>
      <c r="M38" s="3"/>
    </row>
    <row r="39" spans="1:13" ht="45.75" customHeight="1">
      <c r="A39" s="156"/>
      <c r="B39" s="172" t="s">
        <v>43</v>
      </c>
      <c r="C39" s="173"/>
      <c r="D39" s="174"/>
      <c r="E39" s="62">
        <v>1</v>
      </c>
      <c r="F39" s="12" t="s">
        <v>16</v>
      </c>
      <c r="G39" s="86"/>
      <c r="H39" s="1"/>
      <c r="J39" s="3"/>
      <c r="K39" s="3"/>
      <c r="L39" s="3"/>
      <c r="M39" s="3"/>
    </row>
    <row r="40" spans="1:13" ht="16.5" customHeight="1">
      <c r="A40" s="156"/>
      <c r="B40" s="106" t="str">
        <f>B23</f>
        <v>Hradenie - koterce</v>
      </c>
      <c r="C40" s="107"/>
      <c r="D40" s="108"/>
      <c r="E40" s="61"/>
      <c r="F40" s="64"/>
      <c r="G40" s="85"/>
      <c r="H40" s="1"/>
      <c r="J40" s="3"/>
      <c r="K40" s="3"/>
      <c r="L40" s="3"/>
      <c r="M40" s="3"/>
    </row>
    <row r="41" spans="1:13" ht="16.5" customHeight="1">
      <c r="A41" s="156"/>
      <c r="B41" s="160" t="s">
        <v>44</v>
      </c>
      <c r="C41" s="161"/>
      <c r="D41" s="162"/>
      <c r="E41" s="169">
        <v>1</v>
      </c>
      <c r="F41" s="188" t="s">
        <v>16</v>
      </c>
      <c r="G41" s="191"/>
      <c r="H41" s="1"/>
      <c r="J41" s="3"/>
      <c r="K41" s="3"/>
      <c r="L41" s="3"/>
      <c r="M41" s="3"/>
    </row>
    <row r="42" spans="1:13" ht="16.5" customHeight="1">
      <c r="A42" s="156"/>
      <c r="B42" s="33" t="s">
        <v>45</v>
      </c>
      <c r="C42" s="60"/>
      <c r="D42" s="63" t="s">
        <v>46</v>
      </c>
      <c r="E42" s="170"/>
      <c r="F42" s="189"/>
      <c r="G42" s="192"/>
      <c r="H42" s="1"/>
      <c r="J42" s="3"/>
      <c r="K42" s="3"/>
      <c r="L42" s="3"/>
      <c r="M42" s="3"/>
    </row>
    <row r="43" spans="1:13" ht="16.5" customHeight="1">
      <c r="A43" s="156"/>
      <c r="B43" s="33" t="s">
        <v>47</v>
      </c>
      <c r="C43" s="60"/>
      <c r="D43" s="63" t="s">
        <v>48</v>
      </c>
      <c r="E43" s="171"/>
      <c r="F43" s="190"/>
      <c r="G43" s="193"/>
      <c r="H43" s="1"/>
      <c r="J43" s="3"/>
      <c r="K43" s="3"/>
      <c r="L43" s="3"/>
      <c r="M43" s="3"/>
    </row>
    <row r="44" spans="1:13" ht="16.5" customHeight="1">
      <c r="A44" s="156"/>
      <c r="B44" s="106" t="str">
        <f>B24</f>
        <v>Kŕmne žľaby</v>
      </c>
      <c r="C44" s="107"/>
      <c r="D44" s="108"/>
      <c r="E44" s="61"/>
      <c r="F44" s="64"/>
      <c r="G44" s="85"/>
      <c r="H44" s="1"/>
      <c r="J44" s="3"/>
      <c r="K44" s="3"/>
      <c r="L44" s="3"/>
      <c r="M44" s="3"/>
    </row>
    <row r="45" spans="1:13" ht="31.5" customHeight="1">
      <c r="A45" s="156"/>
      <c r="B45" s="172" t="s">
        <v>49</v>
      </c>
      <c r="C45" s="173"/>
      <c r="D45" s="174"/>
      <c r="E45" s="194">
        <v>1</v>
      </c>
      <c r="F45" s="195" t="s">
        <v>16</v>
      </c>
      <c r="G45" s="191"/>
      <c r="H45" s="1"/>
      <c r="J45" s="3"/>
      <c r="K45" s="3"/>
      <c r="L45" s="3"/>
      <c r="M45" s="3"/>
    </row>
    <row r="46" spans="1:13" ht="16.5" customHeight="1">
      <c r="A46" s="156"/>
      <c r="B46" s="33" t="s">
        <v>45</v>
      </c>
      <c r="C46" s="60"/>
      <c r="D46" s="63" t="s">
        <v>51</v>
      </c>
      <c r="E46" s="194"/>
      <c r="F46" s="195"/>
      <c r="G46" s="192"/>
      <c r="H46" s="1"/>
      <c r="J46" s="3"/>
      <c r="K46" s="3"/>
      <c r="L46" s="3"/>
      <c r="M46" s="3"/>
    </row>
    <row r="47" spans="1:13" ht="16.5" customHeight="1">
      <c r="A47" s="156"/>
      <c r="B47" s="33" t="s">
        <v>47</v>
      </c>
      <c r="C47" s="60"/>
      <c r="D47" s="63" t="s">
        <v>50</v>
      </c>
      <c r="E47" s="194"/>
      <c r="F47" s="195"/>
      <c r="G47" s="193"/>
      <c r="H47" s="1"/>
      <c r="J47" s="3"/>
      <c r="K47" s="3"/>
      <c r="L47" s="3"/>
      <c r="M47" s="3"/>
    </row>
    <row r="48" spans="1:13" ht="16.5" customHeight="1">
      <c r="A48" s="156"/>
      <c r="B48" s="106" t="str">
        <f>B25</f>
        <v>Napájací systém</v>
      </c>
      <c r="C48" s="107"/>
      <c r="D48" s="108"/>
      <c r="E48" s="61"/>
      <c r="F48" s="64"/>
      <c r="G48" s="85"/>
      <c r="H48" s="1"/>
      <c r="J48" s="3"/>
      <c r="K48" s="3"/>
      <c r="L48" s="3"/>
      <c r="M48" s="3"/>
    </row>
    <row r="49" spans="1:13" ht="60.75" customHeight="1">
      <c r="A49" s="156"/>
      <c r="B49" s="172" t="s">
        <v>52</v>
      </c>
      <c r="C49" s="173"/>
      <c r="D49" s="174"/>
      <c r="E49" s="62">
        <v>1</v>
      </c>
      <c r="F49" s="12" t="s">
        <v>16</v>
      </c>
      <c r="G49" s="84"/>
      <c r="H49" s="1"/>
      <c r="J49" s="3"/>
      <c r="K49" s="3"/>
      <c r="L49" s="3"/>
      <c r="M49" s="3"/>
    </row>
    <row r="50" spans="1:13" ht="16.5" customHeight="1">
      <c r="A50" s="156"/>
      <c r="B50" s="106" t="str">
        <f>B26</f>
        <v>Roštová plocha - poschodie</v>
      </c>
      <c r="C50" s="107"/>
      <c r="D50" s="108"/>
      <c r="E50" s="61"/>
      <c r="F50" s="64"/>
      <c r="G50" s="85"/>
      <c r="H50" s="1"/>
      <c r="J50" s="3"/>
      <c r="K50" s="3"/>
      <c r="L50" s="3"/>
      <c r="M50" s="3"/>
    </row>
    <row r="51" spans="1:13" ht="45.75" customHeight="1" thickBot="1">
      <c r="A51" s="156"/>
      <c r="B51" s="114" t="s">
        <v>53</v>
      </c>
      <c r="C51" s="115"/>
      <c r="D51" s="116"/>
      <c r="E51" s="69">
        <v>1</v>
      </c>
      <c r="F51" s="14" t="s">
        <v>16</v>
      </c>
      <c r="G51" s="87"/>
      <c r="H51" s="1"/>
      <c r="J51" s="3"/>
      <c r="K51" s="3"/>
      <c r="L51" s="3"/>
      <c r="M51" s="3"/>
    </row>
    <row r="52" spans="1:13" s="80" customFormat="1" ht="16.5" customHeight="1" thickBot="1">
      <c r="A52" s="156"/>
      <c r="B52" s="75" t="s">
        <v>59</v>
      </c>
      <c r="C52" s="76"/>
      <c r="D52" s="77"/>
      <c r="E52" s="78"/>
      <c r="F52" s="82" t="s">
        <v>60</v>
      </c>
      <c r="G52" s="83">
        <f>SUM(G35:G51)</f>
        <v>0</v>
      </c>
      <c r="H52" s="79"/>
      <c r="J52" s="81"/>
      <c r="K52" s="81"/>
      <c r="L52" s="81"/>
      <c r="M52" s="81"/>
    </row>
    <row r="53" spans="1:13" ht="16.5" customHeight="1" thickBot="1">
      <c r="A53" s="156"/>
      <c r="B53" s="75" t="s">
        <v>61</v>
      </c>
      <c r="C53" s="76"/>
      <c r="D53" s="77"/>
      <c r="E53" s="78">
        <v>2</v>
      </c>
      <c r="F53" s="82" t="s">
        <v>60</v>
      </c>
      <c r="G53" s="83">
        <f>G52*E53</f>
        <v>0</v>
      </c>
      <c r="H53" s="1"/>
      <c r="J53" s="3"/>
      <c r="K53" s="3"/>
      <c r="L53" s="3"/>
      <c r="M53" s="3"/>
    </row>
    <row r="54" spans="1:13" ht="16.5" customHeight="1" thickBot="1">
      <c r="A54" s="156"/>
      <c r="B54" s="75"/>
      <c r="C54" s="76"/>
      <c r="D54" s="77"/>
      <c r="E54" s="88"/>
      <c r="F54" s="89"/>
      <c r="G54" s="83"/>
      <c r="H54" s="1"/>
      <c r="J54" s="3"/>
      <c r="K54" s="3"/>
      <c r="L54" s="3"/>
      <c r="M54" s="3"/>
    </row>
    <row r="55" spans="1:13" ht="16.5" customHeight="1" thickBot="1">
      <c r="A55" s="156"/>
      <c r="B55" s="71" t="s">
        <v>63</v>
      </c>
      <c r="C55" s="72"/>
      <c r="D55" s="73"/>
      <c r="E55" s="72"/>
      <c r="F55" s="72"/>
      <c r="G55" s="74" t="s">
        <v>58</v>
      </c>
      <c r="H55" s="1"/>
      <c r="J55" s="3"/>
      <c r="K55" s="3"/>
      <c r="L55" s="3"/>
      <c r="M55" s="3"/>
    </row>
    <row r="56" spans="1:13" ht="16.5" customHeight="1">
      <c r="A56" s="156"/>
      <c r="B56" s="106" t="str">
        <f>B28</f>
        <v>Elektrorozvádzač</v>
      </c>
      <c r="C56" s="107"/>
      <c r="D56" s="108"/>
      <c r="E56" s="61"/>
      <c r="F56" s="64"/>
      <c r="G56" s="59"/>
      <c r="H56" s="1"/>
      <c r="J56" s="3"/>
      <c r="K56" s="3"/>
      <c r="L56" s="3"/>
      <c r="M56" s="3"/>
    </row>
    <row r="57" spans="1:13" ht="60.75" customHeight="1" thickBot="1">
      <c r="A57" s="156"/>
      <c r="B57" s="114" t="s">
        <v>54</v>
      </c>
      <c r="C57" s="115"/>
      <c r="D57" s="116"/>
      <c r="E57" s="69">
        <v>1</v>
      </c>
      <c r="F57" s="70" t="s">
        <v>15</v>
      </c>
      <c r="G57" s="66"/>
      <c r="H57" s="1"/>
      <c r="J57" s="3"/>
      <c r="K57" s="3"/>
      <c r="L57" s="3"/>
      <c r="M57" s="3"/>
    </row>
    <row r="58" spans="1:13" ht="16.5" customHeight="1">
      <c r="A58" s="156"/>
      <c r="B58" s="106" t="str">
        <f>B29</f>
        <v>Elektroinštalácia s osvetlením</v>
      </c>
      <c r="C58" s="107"/>
      <c r="D58" s="108"/>
      <c r="E58" s="61"/>
      <c r="F58" s="64"/>
      <c r="G58" s="59"/>
      <c r="H58" s="1"/>
      <c r="J58" s="3"/>
      <c r="K58" s="3"/>
      <c r="L58" s="3"/>
      <c r="M58" s="3"/>
    </row>
    <row r="59" spans="1:13" ht="90.75" customHeight="1" thickBot="1">
      <c r="A59" s="156"/>
      <c r="B59" s="114" t="s">
        <v>55</v>
      </c>
      <c r="C59" s="115"/>
      <c r="D59" s="116"/>
      <c r="E59" s="69">
        <v>1</v>
      </c>
      <c r="F59" s="70" t="s">
        <v>16</v>
      </c>
      <c r="G59" s="66"/>
      <c r="H59" s="1"/>
      <c r="J59" s="3"/>
      <c r="K59" s="3"/>
      <c r="L59" s="3"/>
      <c r="M59" s="3"/>
    </row>
    <row r="60" spans="1:13" ht="16.5" customHeight="1">
      <c r="A60" s="156"/>
      <c r="B60" s="106" t="str">
        <f>B30</f>
        <v>Nezávislý alarm s diaľkovou komunikáciou</v>
      </c>
      <c r="C60" s="107"/>
      <c r="D60" s="108"/>
      <c r="E60" s="61"/>
      <c r="F60" s="64"/>
      <c r="G60" s="59"/>
      <c r="H60" s="1"/>
      <c r="J60" s="3"/>
      <c r="K60" s="3"/>
      <c r="L60" s="3"/>
      <c r="M60" s="3"/>
    </row>
    <row r="61" spans="1:13" ht="47.25" customHeight="1" thickBot="1">
      <c r="A61" s="156"/>
      <c r="B61" s="114" t="s">
        <v>56</v>
      </c>
      <c r="C61" s="115"/>
      <c r="D61" s="116"/>
      <c r="E61" s="69">
        <v>1</v>
      </c>
      <c r="F61" s="70" t="s">
        <v>16</v>
      </c>
      <c r="G61" s="66"/>
      <c r="H61" s="1"/>
      <c r="J61" s="3"/>
      <c r="K61" s="3"/>
      <c r="L61" s="3"/>
      <c r="M61" s="3"/>
    </row>
    <row r="62" spans="1:13" ht="16.5" customHeight="1">
      <c r="A62" s="156"/>
      <c r="B62" s="106" t="str">
        <f>B31</f>
        <v>Nevyhnutné stavebné úpravy</v>
      </c>
      <c r="C62" s="107"/>
      <c r="D62" s="108"/>
      <c r="E62" s="61"/>
      <c r="F62" s="64"/>
      <c r="G62" s="59"/>
      <c r="H62" s="1"/>
      <c r="J62" s="3"/>
      <c r="K62" s="3"/>
      <c r="L62" s="3"/>
      <c r="M62" s="3"/>
    </row>
    <row r="63" spans="1:13" ht="15.75" customHeight="1" thickBot="1">
      <c r="A63" s="156"/>
      <c r="B63" s="114" t="s">
        <v>57</v>
      </c>
      <c r="C63" s="115"/>
      <c r="D63" s="116"/>
      <c r="E63" s="69">
        <v>1</v>
      </c>
      <c r="F63" s="70" t="s">
        <v>16</v>
      </c>
      <c r="G63" s="66"/>
      <c r="H63" s="1"/>
      <c r="J63" s="3"/>
      <c r="K63" s="3"/>
      <c r="L63" s="3"/>
      <c r="M63" s="3"/>
    </row>
    <row r="64" spans="2:7" ht="15.75" thickBot="1">
      <c r="B64" s="75" t="s">
        <v>64</v>
      </c>
      <c r="C64" s="76"/>
      <c r="D64" s="77"/>
      <c r="E64" s="78"/>
      <c r="F64" s="82" t="s">
        <v>60</v>
      </c>
      <c r="G64" s="83">
        <f>SUM(G57:G63)</f>
        <v>0</v>
      </c>
    </row>
    <row r="65" spans="2:4" ht="15.75" thickBot="1">
      <c r="B65" s="2"/>
      <c r="C65" s="2"/>
      <c r="D65" s="2"/>
    </row>
    <row r="66" spans="2:7" ht="15.75" thickBot="1">
      <c r="B66" s="75" t="s">
        <v>65</v>
      </c>
      <c r="C66" s="76"/>
      <c r="D66" s="77"/>
      <c r="E66" s="78"/>
      <c r="F66" s="82" t="s">
        <v>60</v>
      </c>
      <c r="G66" s="83">
        <f>G64+G53</f>
        <v>0</v>
      </c>
    </row>
    <row r="67" ht="15.75" thickBot="1"/>
    <row r="68" spans="3:7" ht="15.75" thickBot="1">
      <c r="C68" s="32" t="s">
        <v>66</v>
      </c>
      <c r="D68" s="20"/>
      <c r="E68" s="21"/>
      <c r="F68" s="17">
        <f>B15</f>
        <v>2</v>
      </c>
      <c r="G68" s="90"/>
    </row>
    <row r="69" spans="2:7" ht="15">
      <c r="B69" s="2"/>
      <c r="C69" s="32" t="s">
        <v>0</v>
      </c>
      <c r="D69" s="20"/>
      <c r="E69" s="21"/>
      <c r="F69" s="17" t="s">
        <v>1</v>
      </c>
      <c r="G69" s="91">
        <f>G66*F68</f>
        <v>0</v>
      </c>
    </row>
    <row r="70" spans="2:7" ht="15">
      <c r="B70" s="2"/>
      <c r="C70" s="22"/>
      <c r="D70" s="23"/>
      <c r="E70" s="24"/>
      <c r="F70" s="18" t="s">
        <v>6</v>
      </c>
      <c r="G70" s="92">
        <f>ROUND(G69*0.2,2)</f>
        <v>0</v>
      </c>
    </row>
    <row r="71" spans="2:7" ht="15.75" thickBot="1">
      <c r="B71" s="2"/>
      <c r="C71" s="25"/>
      <c r="D71" s="26"/>
      <c r="E71" s="27"/>
      <c r="F71" s="19" t="s">
        <v>2</v>
      </c>
      <c r="G71" s="93">
        <f>G69+G70</f>
        <v>0</v>
      </c>
    </row>
    <row r="72" spans="2:7" s="1" customFormat="1" ht="15">
      <c r="B72" s="3"/>
      <c r="C72" s="98"/>
      <c r="D72" s="98"/>
      <c r="E72" s="98"/>
      <c r="F72" s="99"/>
      <c r="G72" s="97"/>
    </row>
    <row r="73" spans="1:7" s="1" customFormat="1" ht="15">
      <c r="A73" t="s">
        <v>68</v>
      </c>
      <c r="B73" s="3"/>
      <c r="C73" s="98"/>
      <c r="D73" s="98"/>
      <c r="E73" s="98"/>
      <c r="F73" s="99"/>
      <c r="G73" s="97"/>
    </row>
    <row r="74" spans="2:7" s="1" customFormat="1" ht="15.75" thickBot="1">
      <c r="B74" s="3"/>
      <c r="C74" s="98"/>
      <c r="D74" s="98"/>
      <c r="E74" s="98"/>
      <c r="F74" s="99"/>
      <c r="G74" s="97"/>
    </row>
    <row r="75" spans="2:7" ht="15">
      <c r="B75" s="2"/>
      <c r="C75" s="100" t="s">
        <v>3</v>
      </c>
      <c r="D75" s="101"/>
      <c r="E75" s="34" t="s">
        <v>4</v>
      </c>
      <c r="F75" s="29"/>
      <c r="G75" s="35"/>
    </row>
    <row r="76" spans="2:7" ht="30.75" customHeight="1">
      <c r="B76" s="2"/>
      <c r="C76" s="102"/>
      <c r="D76" s="103"/>
      <c r="E76" s="36"/>
      <c r="F76" s="30"/>
      <c r="G76" s="37"/>
    </row>
    <row r="77" spans="2:7" ht="21" customHeight="1">
      <c r="B77" s="2"/>
      <c r="C77" s="102"/>
      <c r="D77" s="103"/>
      <c r="E77" s="36"/>
      <c r="F77" s="30"/>
      <c r="G77" s="37"/>
    </row>
    <row r="78" spans="2:7" ht="15.75" thickBot="1">
      <c r="B78" s="2"/>
      <c r="C78" s="104"/>
      <c r="D78" s="105"/>
      <c r="E78" s="38"/>
      <c r="F78" s="31"/>
      <c r="G78" s="39"/>
    </row>
  </sheetData>
  <sheetProtection/>
  <mergeCells count="68">
    <mergeCell ref="F45:F47"/>
    <mergeCell ref="B48:D48"/>
    <mergeCell ref="I15:L16"/>
    <mergeCell ref="C15:D15"/>
    <mergeCell ref="B56:D56"/>
    <mergeCell ref="B57:D57"/>
    <mergeCell ref="B49:D49"/>
    <mergeCell ref="B50:D50"/>
    <mergeCell ref="B51:D51"/>
    <mergeCell ref="G45:G47"/>
    <mergeCell ref="F41:F43"/>
    <mergeCell ref="G41:G43"/>
    <mergeCell ref="B22:D22"/>
    <mergeCell ref="B23:D23"/>
    <mergeCell ref="B24:D24"/>
    <mergeCell ref="B59:D59"/>
    <mergeCell ref="B38:D38"/>
    <mergeCell ref="B39:D39"/>
    <mergeCell ref="B45:D45"/>
    <mergeCell ref="E45:E47"/>
    <mergeCell ref="I18:L20"/>
    <mergeCell ref="B20:D20"/>
    <mergeCell ref="B35:D35"/>
    <mergeCell ref="B29:D29"/>
    <mergeCell ref="B30:D30"/>
    <mergeCell ref="E27:G27"/>
    <mergeCell ref="E19:G19"/>
    <mergeCell ref="B34:D34"/>
    <mergeCell ref="B21:D21"/>
    <mergeCell ref="B25:D25"/>
    <mergeCell ref="B27:D27"/>
    <mergeCell ref="B26:D26"/>
    <mergeCell ref="B62:D62"/>
    <mergeCell ref="B36:D36"/>
    <mergeCell ref="E41:E43"/>
    <mergeCell ref="B37:D37"/>
    <mergeCell ref="B60:D60"/>
    <mergeCell ref="B61:D61"/>
    <mergeCell ref="B58:D58"/>
    <mergeCell ref="A2:G3"/>
    <mergeCell ref="E4:G4"/>
    <mergeCell ref="E5:G5"/>
    <mergeCell ref="E6:G6"/>
    <mergeCell ref="E7:G7"/>
    <mergeCell ref="B14:D14"/>
    <mergeCell ref="C4:D4"/>
    <mergeCell ref="A11:A63"/>
    <mergeCell ref="B28:D28"/>
    <mergeCell ref="B41:D41"/>
    <mergeCell ref="B19:D19"/>
    <mergeCell ref="E8:G8"/>
    <mergeCell ref="C7:D7"/>
    <mergeCell ref="C8:D8"/>
    <mergeCell ref="C9:D9"/>
    <mergeCell ref="E9:G9"/>
    <mergeCell ref="A4:B9"/>
    <mergeCell ref="B13:G13"/>
    <mergeCell ref="B11:G11"/>
    <mergeCell ref="C75:D78"/>
    <mergeCell ref="B40:D40"/>
    <mergeCell ref="B44:D44"/>
    <mergeCell ref="C5:D5"/>
    <mergeCell ref="C6:D6"/>
    <mergeCell ref="B12:D12"/>
    <mergeCell ref="B63:D63"/>
    <mergeCell ref="B31:D31"/>
    <mergeCell ref="B17:C17"/>
    <mergeCell ref="B18:C1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Sádecký</dc:creator>
  <cp:keywords/>
  <dc:description/>
  <cp:lastModifiedBy>user</cp:lastModifiedBy>
  <cp:lastPrinted>2022-03-17T15:10:49Z</cp:lastPrinted>
  <dcterms:created xsi:type="dcterms:W3CDTF">2017-01-31T09:20:39Z</dcterms:created>
  <dcterms:modified xsi:type="dcterms:W3CDTF">2022-06-09T07:34:08Z</dcterms:modified>
  <cp:category/>
  <cp:version/>
  <cp:contentType/>
  <cp:contentStatus/>
</cp:coreProperties>
</file>