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30"/>
  </bookViews>
  <sheets>
    <sheet name="Štruktúrovaný rozpis ceny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5" l="1"/>
  <c r="D59" i="5"/>
  <c r="D58" i="5"/>
  <c r="D57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H17" i="5" l="1"/>
  <c r="D52" i="5" l="1"/>
  <c r="D61" i="5"/>
  <c r="G17" i="5"/>
  <c r="D64" i="5" l="1"/>
</calcChain>
</file>

<file path=xl/sharedStrings.xml><?xml version="1.0" encoding="utf-8"?>
<sst xmlns="http://schemas.openxmlformats.org/spreadsheetml/2006/main" count="99" uniqueCount="84">
  <si>
    <t>RP Syringe Carriage</t>
  </si>
  <si>
    <t>HTR/Sensor for FID/TCD/NPD/SSL</t>
  </si>
  <si>
    <t>PCOC Manifold Assembly</t>
  </si>
  <si>
    <t>7890 Split Vent Valve Replacement Kit</t>
  </si>
  <si>
    <t>Trap, SplitVent and 3 PK Cart.</t>
  </si>
  <si>
    <t>Electron multiplier replacement horn </t>
  </si>
  <si>
    <t>230v. Oven Shroud</t>
  </si>
  <si>
    <t>FID EPC Manifold</t>
  </si>
  <si>
    <t>SPOLU:</t>
  </si>
  <si>
    <t>Názov servisného zásahu</t>
  </si>
  <si>
    <t>Predpokladaný počet hodín</t>
  </si>
  <si>
    <t>Prvá servisná hodina - pracovisko Bratislava</t>
  </si>
  <si>
    <t>Prvá servisná hodina - pracovisko Slovenská Ľupča</t>
  </si>
  <si>
    <t>Prvá servisná hodina - pracovisko Košice</t>
  </si>
  <si>
    <t>Ďalšia servisná hodina</t>
  </si>
  <si>
    <t>Názov zariadenia</t>
  </si>
  <si>
    <t>Košice</t>
  </si>
  <si>
    <t>Bratislava</t>
  </si>
  <si>
    <t>Slovenská Ľupča</t>
  </si>
  <si>
    <t>Počet kusov</t>
  </si>
  <si>
    <t>Názov náhradného dielu</t>
  </si>
  <si>
    <t>O-Ring 29.87x1.78 FKM 75A BRN</t>
  </si>
  <si>
    <t>FS, Deact -.100mm X 5m (Ret.Gap,no cage)</t>
  </si>
  <si>
    <t>Nut, Base Scanner</t>
  </si>
  <si>
    <t>FID MDL test sample 3x0.5ml ampoules Contains 2.36 mg/L n-Tridecane, 2.36 mg/L n-Tetradecane, 23.6 mg/ml n-Pentadecane, 23.6 mg/ml </t>
  </si>
  <si>
    <t>Repeller Ultra-Clean, 5973</t>
  </si>
  <si>
    <t>Repeller insulator Repeller insulator of Ion Source for 5975/5973</t>
  </si>
  <si>
    <t>FID Jet, universal fit, 0.011 inch ID</t>
  </si>
  <si>
    <t>API-TOF Reference Mass Solution Kit</t>
  </si>
  <si>
    <t>Electron multiplier horn, high gain</t>
  </si>
  <si>
    <t>FID Interface board</t>
  </si>
  <si>
    <t>CAP COL FID Base Brazement w/Jet</t>
  </si>
  <si>
    <t>Linear Encoder Strip With Plunger Cap</t>
  </si>
  <si>
    <t>Big Universal Trap, 1/8i fttgs, Nitrogen</t>
  </si>
  <si>
    <t>OQ/PV Headspace Sample for performing  </t>
  </si>
  <si>
    <t>Oprava kompresora</t>
  </si>
  <si>
    <t>Pretesnenie vákuovej pumpy</t>
  </si>
  <si>
    <t xml:space="preserve">Datastanica </t>
  </si>
  <si>
    <t>PFN EI Checkout standard 1 pg/uL 3 ampoules with 1 mL solution Octafluoronaphthalene in iso-Octane</t>
  </si>
  <si>
    <t>Ignitor glow plug assembly Glow plug/cable assembly</t>
  </si>
  <si>
    <t>Flapper motor</t>
  </si>
  <si>
    <t>Pracovisko KEÚ PZ</t>
  </si>
  <si>
    <t>Výrobné číslo chromatografu</t>
  </si>
  <si>
    <t>Výrobné číslo hmotnostného detektora</t>
  </si>
  <si>
    <t>Výrobné číslo Headspace dávkovača</t>
  </si>
  <si>
    <t>Nové SAP číslo</t>
  </si>
  <si>
    <t>Plynový chromatograf Agilent 6890 Plus, s hmotnostným detektorom 5973A</t>
  </si>
  <si>
    <t>DE00030014</t>
  </si>
  <si>
    <t>US94212236</t>
  </si>
  <si>
    <t>Plynový chromatograf Agilent 7890A</t>
  </si>
  <si>
    <t>CN10742017</t>
  </si>
  <si>
    <t>Plynový chromatograf Agilent 7890B, s hmotnostným detektorom 5977A</t>
  </si>
  <si>
    <t>CN15123060</t>
  </si>
  <si>
    <t>US1510M405</t>
  </si>
  <si>
    <t xml:space="preserve">Plynový chromatograf Agilent 7890A </t>
  </si>
  <si>
    <t>CN10843071</t>
  </si>
  <si>
    <t>Plynový chromatograf Agilent 7890A, s hmotnostným detektorom 5975C</t>
  </si>
  <si>
    <t>CN10742057</t>
  </si>
  <si>
    <t>US73327505</t>
  </si>
  <si>
    <t>CN15123081</t>
  </si>
  <si>
    <t>US1510M415</t>
  </si>
  <si>
    <t xml:space="preserve">Plynový chromatograf Agilent 7890A s Headspace dávkovačom 7697A </t>
  </si>
  <si>
    <t>CN10843082</t>
  </si>
  <si>
    <t>CN13330028</t>
  </si>
  <si>
    <t>CN10742006</t>
  </si>
  <si>
    <t>Plynový chromatograf Agilent 6890N, s hmotnostným detektorom 5975B inert</t>
  </si>
  <si>
    <t>CN10649119</t>
  </si>
  <si>
    <t>US62734854</t>
  </si>
  <si>
    <t>Plynový chromatograf Agilent 7890A, s hmotnostným detektorom 5975C inert</t>
  </si>
  <si>
    <t>CN10741132</t>
  </si>
  <si>
    <t>US73327455</t>
  </si>
  <si>
    <t>DE00030013</t>
  </si>
  <si>
    <t>US94212235</t>
  </si>
  <si>
    <t>Vysokoúčinný kvapalinový chromatograf Agilent 1290 Infinity s detektorom TOF a trojitým kvadrupólom</t>
  </si>
  <si>
    <t>DEBAA01789</t>
  </si>
  <si>
    <t>TOF: SG11510303
QQQ: SG11487019</t>
  </si>
  <si>
    <t xml:space="preserve">GC Split Vent Replacement Cartridge,2/pk Replacement Filter Cartridge Kit </t>
  </si>
  <si>
    <t>Back seals-std cell 12/PK Back seals for standard flow cell</t>
  </si>
  <si>
    <t xml:space="preserve">SPOLU: </t>
  </si>
  <si>
    <t>Cena za preventívnu údržbu v EUR bez DPH</t>
  </si>
  <si>
    <t>Cena za operačnú kvalifikáciu v EUR bez DPH</t>
  </si>
  <si>
    <t>Jednotková cena v EUR bez DPH</t>
  </si>
  <si>
    <t>Celková cena v EUR bez DPH</t>
  </si>
  <si>
    <t xml:space="preserve">SPOLU v EUR bez DPH: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</si>
</sst>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3" fontId="0" fillId="0" borderId="1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/>
    </xf>
    <xf numFmtId="4" fontId="1" fillId="4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4" fontId="0" fillId="4" borderId="17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ill="1" applyBorder="1" applyAlignment="1">
      <alignment wrapText="1"/>
    </xf>
    <xf numFmtId="164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A4" sqref="A4"/>
    </sheetView>
  </sheetViews>
  <sheetFormatPr defaultRowHeight="12.75" x14ac:dyDescent="0.2"/>
  <cols>
    <col min="1" max="1" width="48.85546875" customWidth="1"/>
    <col min="2" max="2" width="15.28515625" bestFit="1" customWidth="1"/>
    <col min="3" max="3" width="18.28515625" customWidth="1"/>
    <col min="4" max="4" width="17.28515625" customWidth="1"/>
    <col min="5" max="5" width="12.140625" customWidth="1"/>
    <col min="6" max="6" width="14.140625" bestFit="1" customWidth="1"/>
    <col min="7" max="7" width="16.28515625" bestFit="1" customWidth="1"/>
    <col min="8" max="8" width="12.42578125" bestFit="1" customWidth="1"/>
  </cols>
  <sheetData>
    <row r="1" spans="1:8" x14ac:dyDescent="0.2">
      <c r="E1" s="14"/>
      <c r="F1" s="15"/>
    </row>
    <row r="2" spans="1:8" x14ac:dyDescent="0.2">
      <c r="A2" s="14"/>
      <c r="B2" s="14"/>
      <c r="C2" s="14"/>
      <c r="D2" s="14"/>
      <c r="E2" s="14"/>
      <c r="F2" s="14"/>
    </row>
    <row r="3" spans="1:8" ht="16.5" thickBot="1" x14ac:dyDescent="0.3">
      <c r="A3" s="62"/>
      <c r="B3" s="62"/>
      <c r="C3" s="62"/>
      <c r="D3" s="62"/>
      <c r="E3" s="62"/>
      <c r="F3" s="63"/>
    </row>
    <row r="4" spans="1:8" ht="60.75" thickBot="1" x14ac:dyDescent="0.25">
      <c r="A4" s="61" t="s">
        <v>15</v>
      </c>
      <c r="B4" s="49" t="s">
        <v>41</v>
      </c>
      <c r="C4" s="49" t="s">
        <v>42</v>
      </c>
      <c r="D4" s="49" t="s">
        <v>43</v>
      </c>
      <c r="E4" s="49" t="s">
        <v>44</v>
      </c>
      <c r="F4" s="50" t="s">
        <v>45</v>
      </c>
      <c r="G4" s="53" t="s">
        <v>79</v>
      </c>
      <c r="H4" s="54" t="s">
        <v>80</v>
      </c>
    </row>
    <row r="5" spans="1:8" ht="25.5" x14ac:dyDescent="0.2">
      <c r="A5" s="57" t="s">
        <v>46</v>
      </c>
      <c r="B5" s="46" t="s">
        <v>18</v>
      </c>
      <c r="C5" s="46" t="s">
        <v>47</v>
      </c>
      <c r="D5" s="46" t="s">
        <v>48</v>
      </c>
      <c r="E5" s="46"/>
      <c r="F5" s="46">
        <v>17784</v>
      </c>
      <c r="G5" s="47"/>
      <c r="H5" s="48"/>
    </row>
    <row r="6" spans="1:8" x14ac:dyDescent="0.2">
      <c r="A6" s="58" t="s">
        <v>49</v>
      </c>
      <c r="B6" s="31" t="s">
        <v>18</v>
      </c>
      <c r="C6" s="31" t="s">
        <v>50</v>
      </c>
      <c r="D6" s="31"/>
      <c r="E6" s="31"/>
      <c r="F6" s="31">
        <v>17782</v>
      </c>
      <c r="G6" s="32"/>
      <c r="H6" s="33"/>
    </row>
    <row r="7" spans="1:8" ht="25.5" x14ac:dyDescent="0.2">
      <c r="A7" s="58" t="s">
        <v>51</v>
      </c>
      <c r="B7" s="31" t="s">
        <v>18</v>
      </c>
      <c r="C7" s="31" t="s">
        <v>52</v>
      </c>
      <c r="D7" s="31" t="s">
        <v>53</v>
      </c>
      <c r="E7" s="31"/>
      <c r="F7" s="31">
        <v>128288</v>
      </c>
      <c r="G7" s="32"/>
      <c r="H7" s="33"/>
    </row>
    <row r="8" spans="1:8" x14ac:dyDescent="0.2">
      <c r="A8" s="58" t="s">
        <v>54</v>
      </c>
      <c r="B8" s="31" t="s">
        <v>16</v>
      </c>
      <c r="C8" s="31" t="s">
        <v>55</v>
      </c>
      <c r="D8" s="31"/>
      <c r="E8" s="31"/>
      <c r="F8" s="31">
        <v>17771</v>
      </c>
      <c r="G8" s="32"/>
      <c r="H8" s="33"/>
    </row>
    <row r="9" spans="1:8" ht="25.5" x14ac:dyDescent="0.2">
      <c r="A9" s="58" t="s">
        <v>56</v>
      </c>
      <c r="B9" s="31" t="s">
        <v>16</v>
      </c>
      <c r="C9" s="31" t="s">
        <v>57</v>
      </c>
      <c r="D9" s="31" t="s">
        <v>58</v>
      </c>
      <c r="E9" s="31"/>
      <c r="F9" s="31">
        <v>17779</v>
      </c>
      <c r="G9" s="32"/>
      <c r="H9" s="33"/>
    </row>
    <row r="10" spans="1:8" ht="25.5" x14ac:dyDescent="0.2">
      <c r="A10" s="58" t="s">
        <v>51</v>
      </c>
      <c r="B10" s="31" t="s">
        <v>16</v>
      </c>
      <c r="C10" s="31" t="s">
        <v>59</v>
      </c>
      <c r="D10" s="31" t="s">
        <v>60</v>
      </c>
      <c r="E10" s="31"/>
      <c r="F10" s="31">
        <v>128289</v>
      </c>
      <c r="G10" s="32"/>
      <c r="H10" s="33"/>
    </row>
    <row r="11" spans="1:8" ht="25.5" x14ac:dyDescent="0.2">
      <c r="A11" s="58" t="s">
        <v>61</v>
      </c>
      <c r="B11" s="31" t="s">
        <v>17</v>
      </c>
      <c r="C11" s="31" t="s">
        <v>62</v>
      </c>
      <c r="D11" s="31"/>
      <c r="E11" s="31" t="s">
        <v>63</v>
      </c>
      <c r="F11" s="31">
        <v>17772</v>
      </c>
      <c r="G11" s="32"/>
      <c r="H11" s="33"/>
    </row>
    <row r="12" spans="1:8" x14ac:dyDescent="0.2">
      <c r="A12" s="58" t="s">
        <v>49</v>
      </c>
      <c r="B12" s="31" t="s">
        <v>17</v>
      </c>
      <c r="C12" s="31" t="s">
        <v>64</v>
      </c>
      <c r="D12" s="31"/>
      <c r="E12" s="31"/>
      <c r="F12" s="31">
        <v>17780</v>
      </c>
      <c r="G12" s="32"/>
      <c r="H12" s="33"/>
    </row>
    <row r="13" spans="1:8" ht="25.5" x14ac:dyDescent="0.2">
      <c r="A13" s="58" t="s">
        <v>65</v>
      </c>
      <c r="B13" s="31" t="s">
        <v>17</v>
      </c>
      <c r="C13" s="31" t="s">
        <v>66</v>
      </c>
      <c r="D13" s="31" t="s">
        <v>67</v>
      </c>
      <c r="E13" s="31"/>
      <c r="F13" s="31">
        <v>17770</v>
      </c>
      <c r="G13" s="32"/>
      <c r="H13" s="33"/>
    </row>
    <row r="14" spans="1:8" ht="25.5" x14ac:dyDescent="0.2">
      <c r="A14" s="58" t="s">
        <v>68</v>
      </c>
      <c r="B14" s="31" t="s">
        <v>17</v>
      </c>
      <c r="C14" s="31" t="s">
        <v>69</v>
      </c>
      <c r="D14" s="31" t="s">
        <v>70</v>
      </c>
      <c r="E14" s="31"/>
      <c r="F14" s="31">
        <v>17781</v>
      </c>
      <c r="G14" s="32"/>
      <c r="H14" s="33"/>
    </row>
    <row r="15" spans="1:8" ht="25.5" x14ac:dyDescent="0.2">
      <c r="A15" s="58" t="s">
        <v>46</v>
      </c>
      <c r="B15" s="31" t="s">
        <v>17</v>
      </c>
      <c r="C15" s="31" t="s">
        <v>71</v>
      </c>
      <c r="D15" s="31" t="s">
        <v>72</v>
      </c>
      <c r="E15" s="31"/>
      <c r="F15" s="31">
        <v>17783</v>
      </c>
      <c r="G15" s="32"/>
      <c r="H15" s="33"/>
    </row>
    <row r="16" spans="1:8" ht="39" thickBot="1" x14ac:dyDescent="0.25">
      <c r="A16" s="59" t="s">
        <v>73</v>
      </c>
      <c r="B16" s="42" t="s">
        <v>17</v>
      </c>
      <c r="C16" s="42" t="s">
        <v>74</v>
      </c>
      <c r="D16" s="43" t="s">
        <v>75</v>
      </c>
      <c r="E16" s="42"/>
      <c r="F16" s="42">
        <v>107439</v>
      </c>
      <c r="G16" s="44"/>
      <c r="H16" s="45"/>
    </row>
    <row r="17" spans="1:8" ht="13.5" thickBot="1" x14ac:dyDescent="0.25">
      <c r="A17" s="18"/>
      <c r="B17" s="19"/>
      <c r="C17" s="19"/>
      <c r="D17" s="19"/>
      <c r="E17" s="19"/>
      <c r="F17" s="51" t="s">
        <v>78</v>
      </c>
      <c r="G17" s="41">
        <f>SUM(G5:G16)</f>
        <v>0</v>
      </c>
      <c r="H17" s="39">
        <f>SUM(H5:H16)</f>
        <v>0</v>
      </c>
    </row>
    <row r="18" spans="1:8" x14ac:dyDescent="0.2">
      <c r="F18" s="24"/>
      <c r="G18" s="23"/>
      <c r="H18" s="23"/>
    </row>
    <row r="19" spans="1:8" x14ac:dyDescent="0.2">
      <c r="F19" s="24"/>
      <c r="G19" s="23"/>
      <c r="H19" s="23"/>
    </row>
    <row r="20" spans="1:8" ht="13.5" thickBot="1" x14ac:dyDescent="0.25"/>
    <row r="21" spans="1:8" ht="24" customHeight="1" thickBot="1" x14ac:dyDescent="0.25">
      <c r="A21" s="55" t="s">
        <v>20</v>
      </c>
      <c r="B21" s="29" t="s">
        <v>19</v>
      </c>
      <c r="C21" s="30" t="s">
        <v>81</v>
      </c>
      <c r="D21" s="35" t="s">
        <v>82</v>
      </c>
      <c r="E21" s="34"/>
    </row>
    <row r="22" spans="1:8" x14ac:dyDescent="0.2">
      <c r="A22" s="36" t="s">
        <v>5</v>
      </c>
      <c r="B22" s="20">
        <v>1</v>
      </c>
      <c r="C22" s="10"/>
      <c r="D22" s="11">
        <f>B22*C22</f>
        <v>0</v>
      </c>
      <c r="E22" s="26"/>
    </row>
    <row r="23" spans="1:8" x14ac:dyDescent="0.2">
      <c r="A23" s="37" t="s">
        <v>21</v>
      </c>
      <c r="B23" s="13">
        <v>1</v>
      </c>
      <c r="C23" s="6"/>
      <c r="D23" s="12">
        <f t="shared" ref="D23:D51" si="0">B23*C23</f>
        <v>0</v>
      </c>
      <c r="E23" s="26"/>
    </row>
    <row r="24" spans="1:8" x14ac:dyDescent="0.2">
      <c r="A24" s="37" t="s">
        <v>22</v>
      </c>
      <c r="B24" s="13">
        <v>1</v>
      </c>
      <c r="C24" s="6"/>
      <c r="D24" s="12">
        <f t="shared" si="0"/>
        <v>0</v>
      </c>
      <c r="E24" s="26"/>
    </row>
    <row r="25" spans="1:8" x14ac:dyDescent="0.2">
      <c r="A25" s="37" t="s">
        <v>23</v>
      </c>
      <c r="B25" s="13">
        <v>1</v>
      </c>
      <c r="C25" s="6"/>
      <c r="D25" s="12">
        <f t="shared" si="0"/>
        <v>0</v>
      </c>
      <c r="E25" s="26"/>
    </row>
    <row r="26" spans="1:8" x14ac:dyDescent="0.2">
      <c r="A26" s="37" t="s">
        <v>39</v>
      </c>
      <c r="B26" s="13">
        <v>1</v>
      </c>
      <c r="C26" s="6"/>
      <c r="D26" s="12">
        <f t="shared" si="0"/>
        <v>0</v>
      </c>
      <c r="E26" s="26"/>
    </row>
    <row r="27" spans="1:8" ht="25.5" x14ac:dyDescent="0.2">
      <c r="A27" s="37" t="s">
        <v>38</v>
      </c>
      <c r="B27" s="13">
        <v>3</v>
      </c>
      <c r="C27" s="6"/>
      <c r="D27" s="12">
        <f t="shared" si="0"/>
        <v>0</v>
      </c>
      <c r="E27" s="26"/>
    </row>
    <row r="28" spans="1:8" ht="38.25" x14ac:dyDescent="0.2">
      <c r="A28" s="37" t="s">
        <v>24</v>
      </c>
      <c r="B28" s="13">
        <v>3</v>
      </c>
      <c r="C28" s="6"/>
      <c r="D28" s="12">
        <f t="shared" si="0"/>
        <v>0</v>
      </c>
      <c r="E28" s="26"/>
    </row>
    <row r="29" spans="1:8" x14ac:dyDescent="0.2">
      <c r="A29" s="37" t="s">
        <v>25</v>
      </c>
      <c r="B29" s="13">
        <v>1</v>
      </c>
      <c r="C29" s="6"/>
      <c r="D29" s="12">
        <f t="shared" si="0"/>
        <v>0</v>
      </c>
      <c r="E29" s="26"/>
    </row>
    <row r="30" spans="1:8" ht="25.5" x14ac:dyDescent="0.2">
      <c r="A30" s="37" t="s">
        <v>26</v>
      </c>
      <c r="B30" s="13">
        <v>1</v>
      </c>
      <c r="C30" s="6"/>
      <c r="D30" s="12">
        <f t="shared" si="0"/>
        <v>0</v>
      </c>
      <c r="E30" s="26"/>
    </row>
    <row r="31" spans="1:8" ht="25.5" x14ac:dyDescent="0.2">
      <c r="A31" s="37" t="s">
        <v>77</v>
      </c>
      <c r="B31" s="13">
        <v>1</v>
      </c>
      <c r="C31" s="6"/>
      <c r="D31" s="12">
        <f t="shared" si="0"/>
        <v>0</v>
      </c>
      <c r="E31" s="26"/>
    </row>
    <row r="32" spans="1:8" x14ac:dyDescent="0.2">
      <c r="A32" s="37" t="s">
        <v>6</v>
      </c>
      <c r="B32" s="13">
        <v>1</v>
      </c>
      <c r="C32" s="6"/>
      <c r="D32" s="12">
        <f t="shared" si="0"/>
        <v>0</v>
      </c>
      <c r="E32" s="26"/>
    </row>
    <row r="33" spans="1:5" x14ac:dyDescent="0.2">
      <c r="A33" s="37" t="s">
        <v>1</v>
      </c>
      <c r="B33" s="13">
        <v>1</v>
      </c>
      <c r="C33" s="6"/>
      <c r="D33" s="12">
        <f t="shared" si="0"/>
        <v>0</v>
      </c>
      <c r="E33" s="26"/>
    </row>
    <row r="34" spans="1:5" x14ac:dyDescent="0.2">
      <c r="A34" s="37" t="s">
        <v>27</v>
      </c>
      <c r="B34" s="13">
        <v>1</v>
      </c>
      <c r="C34" s="6"/>
      <c r="D34" s="12">
        <f t="shared" si="0"/>
        <v>0</v>
      </c>
      <c r="E34" s="26"/>
    </row>
    <row r="35" spans="1:5" ht="25.5" x14ac:dyDescent="0.2">
      <c r="A35" s="38" t="s">
        <v>76</v>
      </c>
      <c r="B35" s="13">
        <v>1</v>
      </c>
      <c r="C35" s="6"/>
      <c r="D35" s="12">
        <f t="shared" si="0"/>
        <v>0</v>
      </c>
      <c r="E35" s="26"/>
    </row>
    <row r="36" spans="1:5" x14ac:dyDescent="0.2">
      <c r="A36" s="37" t="s">
        <v>28</v>
      </c>
      <c r="B36" s="13">
        <v>1</v>
      </c>
      <c r="C36" s="6"/>
      <c r="D36" s="12">
        <f t="shared" si="0"/>
        <v>0</v>
      </c>
      <c r="E36" s="26"/>
    </row>
    <row r="37" spans="1:5" x14ac:dyDescent="0.2">
      <c r="A37" s="37" t="s">
        <v>29</v>
      </c>
      <c r="B37" s="13">
        <v>1</v>
      </c>
      <c r="C37" s="6"/>
      <c r="D37" s="12">
        <f t="shared" si="0"/>
        <v>0</v>
      </c>
      <c r="E37" s="26"/>
    </row>
    <row r="38" spans="1:5" x14ac:dyDescent="0.2">
      <c r="A38" s="37" t="s">
        <v>3</v>
      </c>
      <c r="B38" s="13">
        <v>2</v>
      </c>
      <c r="C38" s="6"/>
      <c r="D38" s="12">
        <f t="shared" si="0"/>
        <v>0</v>
      </c>
      <c r="E38" s="26"/>
    </row>
    <row r="39" spans="1:5" x14ac:dyDescent="0.2">
      <c r="A39" s="37" t="s">
        <v>7</v>
      </c>
      <c r="B39" s="13">
        <v>1</v>
      </c>
      <c r="C39" s="6"/>
      <c r="D39" s="12">
        <f t="shared" si="0"/>
        <v>0</v>
      </c>
      <c r="E39" s="26"/>
    </row>
    <row r="40" spans="1:5" x14ac:dyDescent="0.2">
      <c r="A40" s="37" t="s">
        <v>30</v>
      </c>
      <c r="B40" s="13">
        <v>1</v>
      </c>
      <c r="C40" s="6"/>
      <c r="D40" s="12">
        <f t="shared" si="0"/>
        <v>0</v>
      </c>
      <c r="E40" s="26"/>
    </row>
    <row r="41" spans="1:5" x14ac:dyDescent="0.2">
      <c r="A41" s="37" t="s">
        <v>31</v>
      </c>
      <c r="B41" s="13">
        <v>1</v>
      </c>
      <c r="C41" s="6"/>
      <c r="D41" s="12">
        <f t="shared" si="0"/>
        <v>0</v>
      </c>
      <c r="E41" s="26"/>
    </row>
    <row r="42" spans="1:5" x14ac:dyDescent="0.2">
      <c r="A42" s="37" t="s">
        <v>40</v>
      </c>
      <c r="B42" s="13">
        <v>1</v>
      </c>
      <c r="C42" s="6"/>
      <c r="D42" s="12">
        <f t="shared" si="0"/>
        <v>0</v>
      </c>
      <c r="E42" s="26"/>
    </row>
    <row r="43" spans="1:5" x14ac:dyDescent="0.2">
      <c r="A43" s="37" t="s">
        <v>2</v>
      </c>
      <c r="B43" s="13">
        <v>1</v>
      </c>
      <c r="C43" s="6"/>
      <c r="D43" s="12">
        <f t="shared" si="0"/>
        <v>0</v>
      </c>
      <c r="E43" s="26"/>
    </row>
    <row r="44" spans="1:5" x14ac:dyDescent="0.2">
      <c r="A44" s="37" t="s">
        <v>32</v>
      </c>
      <c r="B44" s="13">
        <v>1</v>
      </c>
      <c r="C44" s="6"/>
      <c r="D44" s="12">
        <f t="shared" si="0"/>
        <v>0</v>
      </c>
      <c r="E44" s="26"/>
    </row>
    <row r="45" spans="1:5" x14ac:dyDescent="0.2">
      <c r="A45" s="37" t="s">
        <v>0</v>
      </c>
      <c r="B45" s="13">
        <v>1</v>
      </c>
      <c r="C45" s="6"/>
      <c r="D45" s="12">
        <f t="shared" si="0"/>
        <v>0</v>
      </c>
      <c r="E45" s="26"/>
    </row>
    <row r="46" spans="1:5" x14ac:dyDescent="0.2">
      <c r="A46" s="37" t="s">
        <v>35</v>
      </c>
      <c r="B46" s="13">
        <v>1</v>
      </c>
      <c r="C46" s="6"/>
      <c r="D46" s="12">
        <f t="shared" si="0"/>
        <v>0</v>
      </c>
      <c r="E46" s="26"/>
    </row>
    <row r="47" spans="1:5" x14ac:dyDescent="0.2">
      <c r="A47" s="37" t="s">
        <v>36</v>
      </c>
      <c r="B47" s="13">
        <v>2</v>
      </c>
      <c r="C47" s="6"/>
      <c r="D47" s="12">
        <f t="shared" si="0"/>
        <v>0</v>
      </c>
      <c r="E47" s="26"/>
    </row>
    <row r="48" spans="1:5" x14ac:dyDescent="0.2">
      <c r="A48" s="37" t="s">
        <v>4</v>
      </c>
      <c r="B48" s="13">
        <v>1</v>
      </c>
      <c r="C48" s="6"/>
      <c r="D48" s="12">
        <f t="shared" si="0"/>
        <v>0</v>
      </c>
      <c r="E48" s="26"/>
    </row>
    <row r="49" spans="1:5" x14ac:dyDescent="0.2">
      <c r="A49" s="37" t="s">
        <v>33</v>
      </c>
      <c r="B49" s="13">
        <v>1</v>
      </c>
      <c r="C49" s="6"/>
      <c r="D49" s="12">
        <f t="shared" si="0"/>
        <v>0</v>
      </c>
      <c r="E49" s="26"/>
    </row>
    <row r="50" spans="1:5" x14ac:dyDescent="0.2">
      <c r="A50" s="37" t="s">
        <v>37</v>
      </c>
      <c r="B50" s="13">
        <v>2</v>
      </c>
      <c r="C50" s="6"/>
      <c r="D50" s="12">
        <f t="shared" si="0"/>
        <v>0</v>
      </c>
      <c r="E50" s="26"/>
    </row>
    <row r="51" spans="1:5" ht="13.5" thickBot="1" x14ac:dyDescent="0.25">
      <c r="A51" s="37" t="s">
        <v>34</v>
      </c>
      <c r="B51" s="21">
        <v>1</v>
      </c>
      <c r="C51" s="6"/>
      <c r="D51" s="12">
        <f t="shared" si="0"/>
        <v>0</v>
      </c>
      <c r="E51" s="26"/>
    </row>
    <row r="52" spans="1:5" ht="13.5" thickBot="1" x14ac:dyDescent="0.25">
      <c r="A52" s="18"/>
      <c r="B52" s="19"/>
      <c r="C52" s="52" t="s">
        <v>8</v>
      </c>
      <c r="D52" s="39">
        <f>SUM(D22:D51)</f>
        <v>0</v>
      </c>
      <c r="E52" s="22"/>
    </row>
    <row r="53" spans="1:5" x14ac:dyDescent="0.2">
      <c r="A53" s="14"/>
      <c r="B53" s="14"/>
      <c r="C53" s="22"/>
      <c r="D53" s="23"/>
      <c r="E53" s="22"/>
    </row>
    <row r="54" spans="1:5" x14ac:dyDescent="0.2">
      <c r="A54" s="14"/>
      <c r="B54" s="14"/>
      <c r="C54" s="22"/>
      <c r="D54" s="23"/>
      <c r="E54" s="22"/>
    </row>
    <row r="55" spans="1:5" ht="13.5" thickBot="1" x14ac:dyDescent="0.25">
      <c r="A55" s="14"/>
      <c r="B55" s="14"/>
      <c r="C55" s="22"/>
      <c r="D55" s="23"/>
      <c r="E55" s="22"/>
    </row>
    <row r="56" spans="1:5" ht="26.25" thickBot="1" x14ac:dyDescent="0.25">
      <c r="A56" s="55" t="s">
        <v>9</v>
      </c>
      <c r="B56" s="30" t="s">
        <v>10</v>
      </c>
      <c r="C56" s="30" t="s">
        <v>81</v>
      </c>
      <c r="D56" s="35" t="s">
        <v>82</v>
      </c>
      <c r="E56" s="27"/>
    </row>
    <row r="57" spans="1:5" x14ac:dyDescent="0.2">
      <c r="A57" s="1" t="s">
        <v>11</v>
      </c>
      <c r="B57" s="3">
        <v>8</v>
      </c>
      <c r="C57" s="5"/>
      <c r="D57" s="7">
        <f>B57*C57</f>
        <v>0</v>
      </c>
      <c r="E57" s="25"/>
    </row>
    <row r="58" spans="1:5" x14ac:dyDescent="0.2">
      <c r="A58" s="2" t="s">
        <v>12</v>
      </c>
      <c r="B58" s="4">
        <v>4</v>
      </c>
      <c r="C58" s="6"/>
      <c r="D58" s="7">
        <f t="shared" ref="D58:D60" si="1">B58*C58</f>
        <v>0</v>
      </c>
      <c r="E58" s="25"/>
    </row>
    <row r="59" spans="1:5" x14ac:dyDescent="0.2">
      <c r="A59" s="2" t="s">
        <v>13</v>
      </c>
      <c r="B59" s="4">
        <v>4</v>
      </c>
      <c r="C59" s="6"/>
      <c r="D59" s="7">
        <f t="shared" si="1"/>
        <v>0</v>
      </c>
      <c r="E59" s="25"/>
    </row>
    <row r="60" spans="1:5" ht="13.5" thickBot="1" x14ac:dyDescent="0.25">
      <c r="A60" s="16" t="s">
        <v>14</v>
      </c>
      <c r="B60" s="17">
        <v>30</v>
      </c>
      <c r="C60" s="8"/>
      <c r="D60" s="9">
        <f t="shared" si="1"/>
        <v>0</v>
      </c>
      <c r="E60" s="25"/>
    </row>
    <row r="61" spans="1:5" ht="13.5" thickBot="1" x14ac:dyDescent="0.25">
      <c r="A61" s="18"/>
      <c r="B61" s="19"/>
      <c r="C61" s="52" t="s">
        <v>8</v>
      </c>
      <c r="D61" s="40">
        <f>SUM(D57:D60)</f>
        <v>0</v>
      </c>
      <c r="E61" s="28"/>
    </row>
    <row r="63" spans="1:5" ht="13.5" thickBot="1" x14ac:dyDescent="0.25"/>
    <row r="64" spans="1:5" ht="24.75" customHeight="1" thickBot="1" x14ac:dyDescent="0.25">
      <c r="C64" s="60" t="s">
        <v>83</v>
      </c>
      <c r="D64" s="56">
        <f>D61+D52+G17+H17</f>
        <v>0</v>
      </c>
    </row>
  </sheetData>
  <mergeCells count="1">
    <mergeCell ref="A3:F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rozpis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2022-03-22T08:19:36Z</dcterms:created>
  <dcterms:modified xsi:type="dcterms:W3CDTF">2022-05-26T11:34:20Z</dcterms:modified>
</cp:coreProperties>
</file>