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6_Stavebné práce\Výzvy\Výzvy - časť 1 Všeobecné stavebné práce\Výzva č. 7_Rekonštrukcia vjazdovej plochy - Petržalka\Výzva\"/>
    </mc:Choice>
  </mc:AlternateContent>
  <xr:revisionPtr revIDLastSave="0" documentId="8_{ADA06A44-27C9-4025-AB19-F32F168A63B2}" xr6:coauthVersionLast="47" xr6:coauthVersionMax="47" xr10:uidLastSave="{00000000-0000-0000-0000-000000000000}"/>
  <bookViews>
    <workbookView xWindow="-120" yWindow="-120" windowWidth="20730" windowHeight="11160" xr2:uid="{F1433BB7-074D-4309-B6D4-264F2C145B1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 s="1"/>
  <c r="F18" i="1" s="1"/>
  <c r="D12" i="1"/>
  <c r="D11" i="1"/>
  <c r="D10" i="1"/>
  <c r="D9" i="1"/>
  <c r="D16" i="1" s="1"/>
  <c r="F16" i="1" s="1"/>
  <c r="D8" i="1"/>
  <c r="D6" i="1"/>
  <c r="D7" i="1" s="1"/>
  <c r="F7" i="1" s="1"/>
  <c r="D5" i="1"/>
  <c r="F4" i="1"/>
  <c r="F5" i="1"/>
  <c r="F8" i="1"/>
  <c r="F9" i="1"/>
  <c r="F10" i="1"/>
  <c r="F11" i="1"/>
  <c r="F12" i="1"/>
  <c r="F13" i="1"/>
  <c r="F14" i="1"/>
  <c r="F15" i="1"/>
  <c r="F19" i="1"/>
  <c r="F20" i="1"/>
  <c r="F21" i="1"/>
  <c r="F22" i="1"/>
  <c r="F23" i="1"/>
  <c r="F3" i="1"/>
  <c r="A22" i="1"/>
  <c r="A23" i="1" s="1"/>
  <c r="A19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F6" i="1" l="1"/>
  <c r="F17" i="1"/>
  <c r="F1" i="1" s="1"/>
</calcChain>
</file>

<file path=xl/sharedStrings.xml><?xml version="1.0" encoding="utf-8"?>
<sst xmlns="http://schemas.openxmlformats.org/spreadsheetml/2006/main" count="47" uniqueCount="32">
  <si>
    <t>Frézovanie konštrukcie cestných betónov vystužených do triedy pevnosti C35/45, 
veľkosť plochy do 500 m2, hr. do 250 mm</t>
  </si>
  <si>
    <t>m2</t>
  </si>
  <si>
    <t>Vybúranie konštrukcie cestných betónov vystužených do triedy pevnosti C35/45, 
veľkosť plochy do 500 m2, hr. do 250 mm</t>
  </si>
  <si>
    <t>Naloženie vybúranej stavebnej sute betón/kamenivo a odvoz na medziskládku zhotoviteľa</t>
  </si>
  <si>
    <t>t</t>
  </si>
  <si>
    <t>Naloženie vybúranej stavebnej sute betón/kamenivo a odvoz na riadenú skládku, vzdialenosť do 10km</t>
  </si>
  <si>
    <t>Príplatok k cene za každých ďalších aj začatých 1 km do 20 km</t>
  </si>
  <si>
    <t>Cena za uskladnenie 1 tony sute betón/kamenivo/zemina na skládke</t>
  </si>
  <si>
    <t xml:space="preserve">Ručné dosekanie betónu a zarovnanie hrán </t>
  </si>
  <si>
    <t>m</t>
  </si>
  <si>
    <t>Úprava, profilovanie a dohutnenie zemnej pláne</t>
  </si>
  <si>
    <t>Odstránenie a výmena vrstiev neúnosného alebo poškodeného podložia do hr. 50 cm. Vrátane všetkých súvisiacich prác - výkopov, naloženia a uloženia sute, dodávky vhodného materiálu z drveného kameniva fr. 0/32,  0/63 mm</t>
  </si>
  <si>
    <t>D+M Výstuž do betónu, zvárané siete KARI 150 x 150 x 8mm</t>
  </si>
  <si>
    <t xml:space="preserve">D+M Výstuž do betónu, betonárska oceľ - tyče/pruty B500, B550 </t>
  </si>
  <si>
    <t>D+M Výstuž do betónu, polypropylén - umelé al. sklené vlákna</t>
  </si>
  <si>
    <t>kg</t>
  </si>
  <si>
    <t>D+M Oceľ. klzné trny, hmoždiny a kotvy do priemeru 32mm</t>
  </si>
  <si>
    <t>ks</t>
  </si>
  <si>
    <t>Rezanie betónových krytov vystužených, alebo podkladov do hr. 25 cm</t>
  </si>
  <si>
    <t>D+M Kryt cementobetónový, farba prírodná šedá, debnenie bočnicami+oddebnenie,
povrchová úprava metličkový dezén, ochranný náter proti ropným látkam, ošetrovanie betónu počas doby tuhnutia, 
vrátane debnenia, rezania škár, zálievok a dilatácií - CBII, CBlll, C 35/45, hr. do 250 mm</t>
  </si>
  <si>
    <t>D+M Geotextílie netkané separačné PP 300-500g/m2</t>
  </si>
  <si>
    <t>Strojné/ručné vyčistenie pracovnej a okolitej plochy, kropenie a protiprašné opatrenia v rámci staveniska</t>
  </si>
  <si>
    <t xml:space="preserve">D+M Stavebného oplotenia výšky 2,0 m, pletivo priehľadné/nepriehľadné </t>
  </si>
  <si>
    <t>Inžinierska činnosť, diagnostika podložia, skúšky, vytýčenie IS</t>
  </si>
  <si>
    <t>Pa</t>
  </si>
  <si>
    <t>Geodetické a porealizačné zamerania</t>
  </si>
  <si>
    <t>VRN - Presuny strojov a mechanizmov, zariadenie staveniska, energie</t>
  </si>
  <si>
    <t>Rekonštrukcia vjazdovej plochy vozovne Petržalka</t>
  </si>
  <si>
    <t>MJ</t>
  </si>
  <si>
    <t>Množstvo</t>
  </si>
  <si>
    <t>JC
(EUR bez DPH)</t>
  </si>
  <si>
    <t>Cena celkom
(EUR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</si>
</sst>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rgb="FF960000"/>
      <name val="Trebuchet MS"/>
      <family val="2"/>
      <charset val="238"/>
    </font>
    <font>
      <b/>
      <sz val="12"/>
      <color rgb="FF003366"/>
      <name val="Trebuchet MS"/>
      <family val="2"/>
    </font>
    <font>
      <sz val="10"/>
      <name val="Trebuchet MS"/>
      <family val="2"/>
    </font>
    <font>
      <sz val="10"/>
      <color rgb="FF000000"/>
      <name val="Arial"/>
      <family val="2"/>
      <charset val="238"/>
    </font>
    <font>
      <b/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D237-D0B5-4F9E-860C-D60F9C15CFB1}">
  <dimension ref="A1:F23"/>
  <sheetViews>
    <sheetView tabSelected="1" workbookViewId="0">
      <selection activeCell="K17" sqref="K17"/>
    </sheetView>
  </sheetViews>
  <sheetFormatPr defaultRowHeight="15" x14ac:dyDescent="0.25"/>
  <cols>
    <col min="1" max="1" width="5.85546875" customWidth="1"/>
    <col min="2" max="2" width="65.140625" customWidth="1"/>
    <col min="3" max="3" width="10.42578125" customWidth="1"/>
    <col min="4" max="4" width="12.140625" customWidth="1"/>
    <col min="5" max="5" width="16" customWidth="1"/>
    <col min="6" max="6" width="20.7109375" customWidth="1"/>
  </cols>
  <sheetData>
    <row r="1" spans="1:6" ht="18" x14ac:dyDescent="0.35">
      <c r="A1" s="1"/>
      <c r="B1" s="2" t="s">
        <v>27</v>
      </c>
      <c r="C1" s="3"/>
      <c r="D1" s="4"/>
      <c r="E1" s="5"/>
      <c r="F1" s="6">
        <f>SUM(F3:F23)</f>
        <v>0</v>
      </c>
    </row>
    <row r="2" spans="1:6" ht="30" x14ac:dyDescent="0.35">
      <c r="A2" s="1"/>
      <c r="B2" s="2"/>
      <c r="C2" s="15" t="s">
        <v>28</v>
      </c>
      <c r="D2" s="15" t="s">
        <v>29</v>
      </c>
      <c r="E2" s="15" t="s">
        <v>30</v>
      </c>
      <c r="F2" s="15" t="s">
        <v>31</v>
      </c>
    </row>
    <row r="3" spans="1:6" ht="45" customHeight="1" x14ac:dyDescent="0.25">
      <c r="A3" s="7">
        <v>1</v>
      </c>
      <c r="B3" s="8" t="s">
        <v>0</v>
      </c>
      <c r="C3" s="9" t="s">
        <v>1</v>
      </c>
      <c r="D3" s="10">
        <v>296</v>
      </c>
      <c r="E3" s="11"/>
      <c r="F3" s="12">
        <f>D3*E3</f>
        <v>0</v>
      </c>
    </row>
    <row r="4" spans="1:6" ht="45" customHeight="1" x14ac:dyDescent="0.25">
      <c r="A4" s="7">
        <f t="shared" ref="A4:A7" si="0">A3+1</f>
        <v>2</v>
      </c>
      <c r="B4" s="8" t="s">
        <v>2</v>
      </c>
      <c r="C4" s="9" t="s">
        <v>1</v>
      </c>
      <c r="D4" s="10">
        <v>18</v>
      </c>
      <c r="E4" s="11"/>
      <c r="F4" s="12">
        <f t="shared" ref="F4:F23" si="1">D4*E4</f>
        <v>0</v>
      </c>
    </row>
    <row r="5" spans="1:6" ht="30" customHeight="1" x14ac:dyDescent="0.25">
      <c r="A5" s="7">
        <f t="shared" si="0"/>
        <v>3</v>
      </c>
      <c r="B5" s="13" t="s">
        <v>3</v>
      </c>
      <c r="C5" s="14" t="s">
        <v>4</v>
      </c>
      <c r="D5" s="10">
        <f>(D3*0.25*2.1)+(D4*0.25*2.1)</f>
        <v>164.85</v>
      </c>
      <c r="E5" s="11"/>
      <c r="F5" s="12">
        <f t="shared" si="1"/>
        <v>0</v>
      </c>
    </row>
    <row r="6" spans="1:6" ht="30" customHeight="1" x14ac:dyDescent="0.25">
      <c r="A6" s="7">
        <f t="shared" si="0"/>
        <v>4</v>
      </c>
      <c r="B6" s="13" t="s">
        <v>5</v>
      </c>
      <c r="C6" s="14" t="s">
        <v>4</v>
      </c>
      <c r="D6" s="10">
        <f>D5</f>
        <v>164.85</v>
      </c>
      <c r="E6" s="11"/>
      <c r="F6" s="12">
        <f t="shared" si="1"/>
        <v>0</v>
      </c>
    </row>
    <row r="7" spans="1:6" ht="15" customHeight="1" x14ac:dyDescent="0.25">
      <c r="A7" s="7">
        <f t="shared" si="0"/>
        <v>5</v>
      </c>
      <c r="B7" s="13" t="s">
        <v>6</v>
      </c>
      <c r="C7" s="14" t="s">
        <v>4</v>
      </c>
      <c r="D7" s="10">
        <f>D6*10</f>
        <v>1648.5</v>
      </c>
      <c r="E7" s="11"/>
      <c r="F7" s="12">
        <f t="shared" si="1"/>
        <v>0</v>
      </c>
    </row>
    <row r="8" spans="1:6" ht="15" customHeight="1" x14ac:dyDescent="0.25">
      <c r="A8" s="7">
        <f>A7+1</f>
        <v>6</v>
      </c>
      <c r="B8" s="13" t="s">
        <v>7</v>
      </c>
      <c r="C8" s="14" t="s">
        <v>4</v>
      </c>
      <c r="D8" s="10">
        <f>D5</f>
        <v>164.85</v>
      </c>
      <c r="E8" s="11"/>
      <c r="F8" s="12">
        <f t="shared" si="1"/>
        <v>0</v>
      </c>
    </row>
    <row r="9" spans="1:6" ht="15" customHeight="1" x14ac:dyDescent="0.25">
      <c r="A9" s="7">
        <f t="shared" ref="A9:A23" si="2">A8+1</f>
        <v>7</v>
      </c>
      <c r="B9" s="13" t="s">
        <v>8</v>
      </c>
      <c r="C9" s="14" t="s">
        <v>9</v>
      </c>
      <c r="D9" s="10">
        <f>(28+25+20)*2</f>
        <v>146</v>
      </c>
      <c r="E9" s="11"/>
      <c r="F9" s="12">
        <f t="shared" si="1"/>
        <v>0</v>
      </c>
    </row>
    <row r="10" spans="1:6" ht="15" customHeight="1" x14ac:dyDescent="0.25">
      <c r="A10" s="7">
        <f t="shared" si="2"/>
        <v>8</v>
      </c>
      <c r="B10" s="13" t="s">
        <v>10</v>
      </c>
      <c r="C10" s="14" t="s">
        <v>1</v>
      </c>
      <c r="D10" s="10">
        <f>D3</f>
        <v>296</v>
      </c>
      <c r="E10" s="11"/>
      <c r="F10" s="12">
        <f t="shared" si="1"/>
        <v>0</v>
      </c>
    </row>
    <row r="11" spans="1:6" ht="45" customHeight="1" x14ac:dyDescent="0.25">
      <c r="A11" s="7">
        <f t="shared" si="2"/>
        <v>9</v>
      </c>
      <c r="B11" s="13" t="s">
        <v>11</v>
      </c>
      <c r="C11" s="14" t="s">
        <v>1</v>
      </c>
      <c r="D11" s="10">
        <f>D3</f>
        <v>296</v>
      </c>
      <c r="E11" s="11"/>
      <c r="F11" s="12">
        <f t="shared" si="1"/>
        <v>0</v>
      </c>
    </row>
    <row r="12" spans="1:6" ht="15" customHeight="1" x14ac:dyDescent="0.25">
      <c r="A12" s="7">
        <f t="shared" si="2"/>
        <v>10</v>
      </c>
      <c r="B12" s="13" t="s">
        <v>12</v>
      </c>
      <c r="C12" s="14" t="s">
        <v>4</v>
      </c>
      <c r="D12" s="10">
        <f>((D3*5.6)/1000)*2*1.2</f>
        <v>3.9782399999999996</v>
      </c>
      <c r="E12" s="11"/>
      <c r="F12" s="12">
        <f t="shared" si="1"/>
        <v>0</v>
      </c>
    </row>
    <row r="13" spans="1:6" ht="15" customHeight="1" x14ac:dyDescent="0.25">
      <c r="A13" s="7">
        <f t="shared" si="2"/>
        <v>11</v>
      </c>
      <c r="B13" s="13" t="s">
        <v>13</v>
      </c>
      <c r="C13" s="14" t="s">
        <v>4</v>
      </c>
      <c r="D13" s="10">
        <v>0.5</v>
      </c>
      <c r="E13" s="11"/>
      <c r="F13" s="12">
        <f t="shared" si="1"/>
        <v>0</v>
      </c>
    </row>
    <row r="14" spans="1:6" ht="15" customHeight="1" x14ac:dyDescent="0.25">
      <c r="A14" s="7">
        <f t="shared" si="2"/>
        <v>12</v>
      </c>
      <c r="B14" s="13" t="s">
        <v>14</v>
      </c>
      <c r="C14" s="14" t="s">
        <v>15</v>
      </c>
      <c r="D14" s="10">
        <v>185</v>
      </c>
      <c r="E14" s="11"/>
      <c r="F14" s="12">
        <f t="shared" si="1"/>
        <v>0</v>
      </c>
    </row>
    <row r="15" spans="1:6" ht="15" customHeight="1" x14ac:dyDescent="0.25">
      <c r="A15" s="7">
        <f t="shared" si="2"/>
        <v>13</v>
      </c>
      <c r="B15" s="13" t="s">
        <v>16</v>
      </c>
      <c r="C15" s="14" t="s">
        <v>17</v>
      </c>
      <c r="D15" s="10">
        <v>265</v>
      </c>
      <c r="E15" s="11"/>
      <c r="F15" s="12">
        <f t="shared" si="1"/>
        <v>0</v>
      </c>
    </row>
    <row r="16" spans="1:6" ht="15" customHeight="1" x14ac:dyDescent="0.25">
      <c r="A16" s="7">
        <f t="shared" si="2"/>
        <v>14</v>
      </c>
      <c r="B16" s="13" t="s">
        <v>18</v>
      </c>
      <c r="C16" s="14" t="s">
        <v>9</v>
      </c>
      <c r="D16" s="10">
        <f>D9</f>
        <v>146</v>
      </c>
      <c r="E16" s="11"/>
      <c r="F16" s="12">
        <f t="shared" si="1"/>
        <v>0</v>
      </c>
    </row>
    <row r="17" spans="1:6" ht="90" customHeight="1" x14ac:dyDescent="0.25">
      <c r="A17" s="7">
        <v>15</v>
      </c>
      <c r="B17" s="13" t="s">
        <v>19</v>
      </c>
      <c r="C17" s="14" t="s">
        <v>1</v>
      </c>
      <c r="D17" s="10">
        <f>D3+D4</f>
        <v>314</v>
      </c>
      <c r="E17" s="11"/>
      <c r="F17" s="12">
        <f t="shared" si="1"/>
        <v>0</v>
      </c>
    </row>
    <row r="18" spans="1:6" ht="15" customHeight="1" x14ac:dyDescent="0.25">
      <c r="A18" s="7">
        <v>16</v>
      </c>
      <c r="B18" s="13" t="s">
        <v>20</v>
      </c>
      <c r="C18" s="14" t="s">
        <v>1</v>
      </c>
      <c r="D18" s="10">
        <f>D17</f>
        <v>314</v>
      </c>
      <c r="E18" s="11"/>
      <c r="F18" s="12">
        <f t="shared" si="1"/>
        <v>0</v>
      </c>
    </row>
    <row r="19" spans="1:6" ht="30" customHeight="1" x14ac:dyDescent="0.25">
      <c r="A19" s="7">
        <f t="shared" si="2"/>
        <v>17</v>
      </c>
      <c r="B19" s="13" t="s">
        <v>21</v>
      </c>
      <c r="C19" s="14" t="s">
        <v>1</v>
      </c>
      <c r="D19" s="10">
        <v>650</v>
      </c>
      <c r="E19" s="11"/>
      <c r="F19" s="12">
        <f t="shared" si="1"/>
        <v>0</v>
      </c>
    </row>
    <row r="20" spans="1:6" ht="15" customHeight="1" x14ac:dyDescent="0.25">
      <c r="A20" s="7">
        <v>18</v>
      </c>
      <c r="B20" s="13" t="s">
        <v>22</v>
      </c>
      <c r="C20" s="14" t="s">
        <v>9</v>
      </c>
      <c r="D20" s="10">
        <v>112</v>
      </c>
      <c r="E20" s="11"/>
      <c r="F20" s="12">
        <f t="shared" si="1"/>
        <v>0</v>
      </c>
    </row>
    <row r="21" spans="1:6" ht="15" customHeight="1" x14ac:dyDescent="0.25">
      <c r="A21" s="7">
        <v>19</v>
      </c>
      <c r="B21" s="13" t="s">
        <v>23</v>
      </c>
      <c r="C21" s="14" t="s">
        <v>24</v>
      </c>
      <c r="D21" s="10">
        <v>1</v>
      </c>
      <c r="E21" s="11"/>
      <c r="F21" s="12">
        <f t="shared" si="1"/>
        <v>0</v>
      </c>
    </row>
    <row r="22" spans="1:6" ht="15" customHeight="1" x14ac:dyDescent="0.25">
      <c r="A22" s="7">
        <f t="shared" si="2"/>
        <v>20</v>
      </c>
      <c r="B22" s="13" t="s">
        <v>25</v>
      </c>
      <c r="C22" s="14" t="s">
        <v>24</v>
      </c>
      <c r="D22" s="10">
        <v>1</v>
      </c>
      <c r="E22" s="11"/>
      <c r="F22" s="12">
        <f t="shared" si="1"/>
        <v>0</v>
      </c>
    </row>
    <row r="23" spans="1:6" ht="15" customHeight="1" x14ac:dyDescent="0.25">
      <c r="A23" s="7">
        <f t="shared" si="2"/>
        <v>21</v>
      </c>
      <c r="B23" s="13" t="s">
        <v>26</v>
      </c>
      <c r="C23" s="14" t="s">
        <v>24</v>
      </c>
      <c r="D23" s="10">
        <v>1</v>
      </c>
      <c r="E23" s="11"/>
      <c r="F23" s="12">
        <f t="shared" si="1"/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Juhaszova Kristina</cp:lastModifiedBy>
  <cp:lastPrinted>2022-06-03T13:41:49Z</cp:lastPrinted>
  <dcterms:created xsi:type="dcterms:W3CDTF">2022-06-03T13:17:06Z</dcterms:created>
  <dcterms:modified xsi:type="dcterms:W3CDTF">2022-06-13T16:37:56Z</dcterms:modified>
</cp:coreProperties>
</file>