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8 Nákup potravín pre VIA LUX Barca (2022)\Súťažné podklady\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2" l="1"/>
  <c r="H57" i="2"/>
  <c r="F57" i="2"/>
  <c r="H59" i="2" l="1"/>
  <c r="F59" i="2"/>
  <c r="H58" i="2"/>
  <c r="F58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F35" i="2"/>
  <c r="H35" i="2" s="1"/>
  <c r="I35" i="2" s="1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F27" i="2"/>
  <c r="H27" i="2" s="1"/>
  <c r="I27" i="2" s="1"/>
  <c r="I26" i="2"/>
  <c r="H26" i="2"/>
  <c r="F26" i="2"/>
  <c r="I25" i="2"/>
  <c r="H25" i="2"/>
  <c r="F25" i="2"/>
  <c r="I24" i="2"/>
  <c r="H24" i="2"/>
  <c r="F24" i="2"/>
  <c r="I23" i="2"/>
  <c r="H23" i="2"/>
  <c r="F23" i="2"/>
  <c r="H22" i="2"/>
  <c r="I22" i="2" s="1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58" i="2" l="1"/>
  <c r="I59" i="2"/>
  <c r="I13" i="2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H8" i="2"/>
  <c r="H7" i="2"/>
  <c r="I8" i="2" l="1"/>
  <c r="I7" i="2"/>
  <c r="I9" i="2"/>
  <c r="F60" i="2"/>
  <c r="H6" i="2"/>
  <c r="H60" i="2" l="1"/>
  <c r="I6" i="2"/>
  <c r="I60" i="2" s="1"/>
</calcChain>
</file>

<file path=xl/sharedStrings.xml><?xml version="1.0" encoding="utf-8"?>
<sst xmlns="http://schemas.openxmlformats.org/spreadsheetml/2006/main" count="132" uniqueCount="80">
  <si>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</si>
  <si>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</si>
  <si>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</si>
  <si>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</si>
  <si>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</si>
  <si>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</si>
  <si>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</si>
  <si>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</si>
  <si>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</si>
  <si>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</si>
  <si>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</si>
  <si>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</si>
  <si>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</si>
  <si>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</si>
  <si>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</si>
  <si>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</si>
  <si>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</si>
  <si>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</si>
  <si>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</si>
  <si>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</si>
  <si>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</si>
  <si>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 xml:space="preserve">VIA LUX – Domov sociálnych služieb a zariadenie pre seniorov  </t>
  </si>
  <si>
    <t>Bravčové stehno - kuchynská úprava bez kostí, čerstvé, chladené, bez mastných častí, orech</t>
  </si>
  <si>
    <t>Bravčové pliecko - kuchynská úprava bez kostí, čerstvé, chladené, bez mastných častí</t>
  </si>
  <si>
    <t>Bravčové karé s kosťou</t>
  </si>
  <si>
    <t>Bravčové karé bez kostí - kuchynská úprava, čerstvé, chladené, bez mastných častí</t>
  </si>
  <si>
    <t>Bravčové nohy</t>
  </si>
  <si>
    <t>Bravčové koleno</t>
  </si>
  <si>
    <t>Bravčové kože</t>
  </si>
  <si>
    <t>Držky</t>
  </si>
  <si>
    <t>Šunka štandard minimálne 60% bravčového mäsa</t>
  </si>
  <si>
    <t xml:space="preserve">Šunka štand. min. 60% bravč.mäsa - nárez 100g (bal. OA, VB) </t>
  </si>
  <si>
    <t>Šunka štandard minimálne 60% hydinového mäsa</t>
  </si>
  <si>
    <t>Šunka štand. min. 60% hydin. mäsa - nárez 100g (bal. OA, VB)</t>
  </si>
  <si>
    <t>Trvanlivý tepelne neopracovaný mäsový výrobok (saláma) min. pomer 80% bravčového mäsa (tri druhy)</t>
  </si>
  <si>
    <t>Klobása - Mäkký mäsový výrobok min. pomer 80% bravčového mäsa (dva druhy)</t>
  </si>
  <si>
    <t xml:space="preserve">Veľkonočná klobása - Mäkký mäsový výrobok min. pomer 70% bravčového mäsa </t>
  </si>
  <si>
    <t xml:space="preserve">Vianočná klobása - Mäkký mäsový výrobok min. pomer 70% bravčového mäsa </t>
  </si>
  <si>
    <t>Klobása - Mäkký mäsový výrobok min. pomer 70% bravčového mäsa (dva druhy)</t>
  </si>
  <si>
    <t>Klobása - Mäkký mäsový výrobok min. pomer 60% bravčového mäsa</t>
  </si>
  <si>
    <t>Šunková pena 100g bal., varený mäsový výrobok, zákl.surovina bravčové mäso, obsah mäsa nad 35% (dva druhy)</t>
  </si>
  <si>
    <t>Jaternice</t>
  </si>
  <si>
    <t>Pečeňový syr</t>
  </si>
  <si>
    <t>Tlačenka, min. pomer 50 % hydinového mäsa</t>
  </si>
  <si>
    <t>Oškvarky</t>
  </si>
  <si>
    <t>Údená krkovička bez kosti</t>
  </si>
  <si>
    <t>Údené stehno bez kosti</t>
  </si>
  <si>
    <t>Údené lahôdkové karé bez kosti</t>
  </si>
  <si>
    <t>Slanina prerastaná údená obsah mäsa 90% (dva druhy)</t>
  </si>
  <si>
    <t>PRÍLOHA č.3-1</t>
  </si>
  <si>
    <t>ČASŤ 1 - Mäso bravčové a hovädzie, mäsové výrobky</t>
  </si>
  <si>
    <t>Brav. krkovička - kuchynská úprava bez kostí, čerstvé, chladené</t>
  </si>
  <si>
    <t>Hovädzie zadné - kuchynská úprava bez kostí, čerstvé, chladené, bez mastných častí</t>
  </si>
  <si>
    <t>Hovädzie predné - kuchynská úprava bez kostí, čerstvé, chladené, bez mastných častí</t>
  </si>
  <si>
    <t>Hovädzia roštenka - kuchynská úprava bez kostí, čerstvé, chladené, bez mastných častí</t>
  </si>
  <si>
    <t>Hovädzí krk - kuchynská úprava bez kostí, čerstvé, chladené, bez mastných častí</t>
  </si>
  <si>
    <t>Bravčová pečeň - voľná, čerstvá, povrch lesklý, tmavočervenej až bordovej farby, bez tuku</t>
  </si>
  <si>
    <t>Šunka výberová minimálne 90% bravčového mäsa</t>
  </si>
  <si>
    <t xml:space="preserve">Šunka štand. min. 90% bravč.mäsa - nárez 100g (bal. OA, VB) </t>
  </si>
  <si>
    <t>Šunka štandard minimálne 90% hydinového mäsa</t>
  </si>
  <si>
    <t>Šunka štand. min. 90% hydin. mäsa - nárez 100g (bal. OA, VB)</t>
  </si>
  <si>
    <t>Saláma - Mäkký mäsový výrobok: kaliber cca 120 mm - min. pomer 50% bravčového mäsa</t>
  </si>
  <si>
    <t>Saláma - Mäkký mäsový výrobok: kaliber cca 120mm - min. pomer 50% bravčového mäsa - nárez 100g (bal. OA, VB)</t>
  </si>
  <si>
    <t>Saláma - Mäkký mäsový výrobok: kaliber cca 100mm - min. pomer 50% bravčového mäsa</t>
  </si>
  <si>
    <t>Saláma - Mäkký mäsový výrobok: kaliber cca 100mm - min. pomer 50% bravčového mäsa - nárez 100g (bal. OA, VB)</t>
  </si>
  <si>
    <t>Saláma - Mäkký mäsový výrobok: kaliber cca 100mm - min. pomer 40% bravčového mäsa</t>
  </si>
  <si>
    <t>Trvanlivý tepel. opracovaný mäsový výrobok (saláma) min. pomer 60% bravčové mäso + 20% hovädzie mäso (dva druhy)</t>
  </si>
  <si>
    <t>Trvanlivý tepel. opracovaný mäsový výrobok (saláma) min. pomer 60% bravčové mäso + 20% hovädzie mäso - nárez 75g (bal. OA, VB) (dva druhy)</t>
  </si>
  <si>
    <t>Trvanlivý tepelne neopracovaný mäsový výrobok (saláma) min. pomer 80% bravčového mäsa - nárez 75g (bal. OA, VB) (tri druhy)</t>
  </si>
  <si>
    <t>Špekačky - Mäkky mäsový výrobok, min.pomer 40% bravčového mäsa, slanina max. 35%, (1ks cca 100g)</t>
  </si>
  <si>
    <t>Párková klobása - Mäkký mäsový výrobok (kaliber cca 30 mm), min. pomer 50% bravčového mäsa</t>
  </si>
  <si>
    <t xml:space="preserve">Párky spišské - Mäkký mäsový výrobok (kaliber cca 20 mm), min. pomer 60% bravčového mäsa </t>
  </si>
  <si>
    <t xml:space="preserve">Párky bratislavské - Mäkký mäsový výrobok (kaliber cca 20 mm), min. pomer 50% bravčového mäsa </t>
  </si>
  <si>
    <t xml:space="preserve">Párky hydinové - Mäkký mäsový výrobok (kaliber cca 20 mm), min. pomer 40% hydinového mäsa </t>
  </si>
  <si>
    <t>Tlačenka, min. pomer 50 % bravčového mäsa</t>
  </si>
  <si>
    <t>Moravské mäso min. 82% bravčového mäsa</t>
  </si>
  <si>
    <t>Udená slanina bez kože, zloženie: chrbtová bravčová slanina bez kože 90%, jedlá soľ</t>
  </si>
  <si>
    <t>Bravčová masť</t>
  </si>
  <si>
    <t>KS</t>
  </si>
  <si>
    <t>Nákup potravín pre VIA LUX Barca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</si>
</sst>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10" fontId="9" fillId="0" borderId="3" xfId="0" applyNumberFormat="1" applyFont="1" applyBorder="1" applyAlignment="1" applyProtection="1">
      <alignment horizontal="center" vertical="center" wrapText="1"/>
      <protection hidden="1"/>
    </xf>
    <xf numFmtId="4" fontId="7" fillId="5" borderId="3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0" fontId="3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4" fillId="6" borderId="9" xfId="0" applyNumberFormat="1" applyFont="1" applyFill="1" applyBorder="1" applyAlignment="1" applyProtection="1">
      <alignment horizontal="left" vertical="top" wrapText="1"/>
      <protection hidden="1"/>
    </xf>
    <xf numFmtId="49" fontId="14" fillId="6" borderId="10" xfId="0" applyNumberFormat="1" applyFont="1" applyFill="1" applyBorder="1" applyAlignment="1" applyProtection="1">
      <alignment horizontal="left"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164" fontId="3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tabSelected="1" showRuler="0" zoomScaleNormal="100" workbookViewId="0">
      <selection activeCell="O7" sqref="O7"/>
    </sheetView>
  </sheetViews>
  <sheetFormatPr defaultColWidth="9.109375" defaultRowHeight="13.2" x14ac:dyDescent="0.25"/>
  <cols>
    <col min="1" max="1" width="6.44140625" style="4" customWidth="1"/>
    <col min="2" max="2" width="56.6640625" style="34" customWidth="1"/>
    <col min="3" max="3" width="6.44140625" style="4" customWidth="1"/>
    <col min="4" max="4" width="11.109375" style="4" customWidth="1"/>
    <col min="5" max="5" width="10.44140625" style="4" customWidth="1"/>
    <col min="6" max="6" width="12.6640625" style="4" customWidth="1"/>
    <col min="7" max="7" width="7.6640625" style="4" customWidth="1"/>
    <col min="8" max="8" width="12" style="4" customWidth="1"/>
    <col min="9" max="9" width="12.88671875" style="4" customWidth="1"/>
    <col min="10" max="16384" width="9.109375" style="4"/>
  </cols>
  <sheetData>
    <row r="1" spans="1:9" ht="17.399999999999999" x14ac:dyDescent="0.3">
      <c r="A1" s="1" t="s">
        <v>49</v>
      </c>
      <c r="B1" s="33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33"/>
      <c r="C2" s="2"/>
      <c r="D2" s="15" t="s">
        <v>12</v>
      </c>
      <c r="E2" s="47" t="s">
        <v>21</v>
      </c>
      <c r="F2" s="47"/>
      <c r="G2" s="47"/>
      <c r="H2" s="47"/>
      <c r="I2" s="47"/>
    </row>
    <row r="3" spans="1:9" ht="15.6" x14ac:dyDescent="0.3">
      <c r="A3" s="6" t="s">
        <v>50</v>
      </c>
      <c r="B3" s="33"/>
      <c r="C3" s="2"/>
      <c r="D3" s="16" t="s">
        <v>13</v>
      </c>
      <c r="E3" s="48" t="s">
        <v>79</v>
      </c>
      <c r="F3" s="48"/>
      <c r="G3" s="48"/>
      <c r="H3" s="48"/>
      <c r="I3" s="48"/>
    </row>
    <row r="4" spans="1:9" ht="11.25" customHeight="1" x14ac:dyDescent="0.3">
      <c r="A4" s="7"/>
      <c r="B4" s="33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1" t="s">
        <v>22</v>
      </c>
      <c r="C6" s="26" t="s">
        <v>20</v>
      </c>
      <c r="D6" s="29">
        <v>4500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2" t="s">
        <v>23</v>
      </c>
      <c r="C7" s="26" t="s">
        <v>20</v>
      </c>
      <c r="D7" s="30">
        <v>1700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24</v>
      </c>
      <c r="C8" s="26" t="s">
        <v>20</v>
      </c>
      <c r="D8" s="30">
        <v>10</v>
      </c>
      <c r="E8" s="55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28.8" x14ac:dyDescent="0.25">
      <c r="A9" s="10">
        <v>4</v>
      </c>
      <c r="B9" s="22" t="s">
        <v>25</v>
      </c>
      <c r="C9" s="26" t="s">
        <v>20</v>
      </c>
      <c r="D9" s="30">
        <v>1500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2" t="s">
        <v>51</v>
      </c>
      <c r="C10" s="26" t="s">
        <v>20</v>
      </c>
      <c r="D10" s="30">
        <v>70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3" t="s">
        <v>26</v>
      </c>
      <c r="C11" s="26" t="s">
        <v>20</v>
      </c>
      <c r="D11" s="30">
        <v>20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3" t="s">
        <v>27</v>
      </c>
      <c r="C12" s="26" t="s">
        <v>20</v>
      </c>
      <c r="D12" s="30">
        <v>20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3" t="s">
        <v>28</v>
      </c>
      <c r="C13" s="26" t="s">
        <v>20</v>
      </c>
      <c r="D13" s="30">
        <v>20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2" t="s">
        <v>52</v>
      </c>
      <c r="C14" s="26" t="s">
        <v>20</v>
      </c>
      <c r="D14" s="30">
        <v>500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2" t="s">
        <v>53</v>
      </c>
      <c r="C15" s="26" t="s">
        <v>20</v>
      </c>
      <c r="D15" s="30">
        <v>100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2" t="s">
        <v>54</v>
      </c>
      <c r="C16" s="26" t="s">
        <v>20</v>
      </c>
      <c r="D16" s="30">
        <v>200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2" t="s">
        <v>29</v>
      </c>
      <c r="C17" s="26" t="s">
        <v>20</v>
      </c>
      <c r="D17" s="30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3" t="s">
        <v>55</v>
      </c>
      <c r="C18" s="27" t="s">
        <v>20</v>
      </c>
      <c r="D18" s="29">
        <v>60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3" t="s">
        <v>56</v>
      </c>
      <c r="C19" s="26" t="s">
        <v>20</v>
      </c>
      <c r="D19" s="30">
        <v>30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3" t="s">
        <v>30</v>
      </c>
      <c r="C20" s="28" t="s">
        <v>20</v>
      </c>
      <c r="D20" s="31">
        <v>300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4" t="s">
        <v>57</v>
      </c>
      <c r="C21" s="28" t="s">
        <v>20</v>
      </c>
      <c r="D21" s="31">
        <v>300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4" t="s">
        <v>31</v>
      </c>
      <c r="C22" s="28" t="s">
        <v>78</v>
      </c>
      <c r="D22" s="31">
        <v>1500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4" t="s">
        <v>58</v>
      </c>
      <c r="C23" s="28" t="s">
        <v>78</v>
      </c>
      <c r="D23" s="31">
        <v>1000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3" t="s">
        <v>32</v>
      </c>
      <c r="C24" s="28" t="s">
        <v>20</v>
      </c>
      <c r="D24" s="31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3" t="s">
        <v>59</v>
      </c>
      <c r="C25" s="28" t="s">
        <v>20</v>
      </c>
      <c r="D25" s="31">
        <v>100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3" t="s">
        <v>33</v>
      </c>
      <c r="C26" s="28" t="s">
        <v>78</v>
      </c>
      <c r="D26" s="31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3" t="s">
        <v>60</v>
      </c>
      <c r="C27" s="28" t="s">
        <v>78</v>
      </c>
      <c r="D27" s="31">
        <v>1500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28.8" x14ac:dyDescent="0.25">
      <c r="A28" s="10">
        <v>23</v>
      </c>
      <c r="B28" s="23" t="s">
        <v>61</v>
      </c>
      <c r="C28" s="28" t="s">
        <v>20</v>
      </c>
      <c r="D28" s="32">
        <v>75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28.8" x14ac:dyDescent="0.25">
      <c r="A29" s="10">
        <v>24</v>
      </c>
      <c r="B29" s="23" t="s">
        <v>62</v>
      </c>
      <c r="C29" s="28" t="s">
        <v>78</v>
      </c>
      <c r="D29" s="31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28.8" x14ac:dyDescent="0.25">
      <c r="A30" s="10">
        <v>25</v>
      </c>
      <c r="B30" s="23" t="s">
        <v>63</v>
      </c>
      <c r="C30" s="28" t="s">
        <v>20</v>
      </c>
      <c r="D30" s="31">
        <v>300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28.8" x14ac:dyDescent="0.25">
      <c r="A31" s="10">
        <v>26</v>
      </c>
      <c r="B31" s="23" t="s">
        <v>64</v>
      </c>
      <c r="C31" s="28" t="s">
        <v>78</v>
      </c>
      <c r="D31" s="31">
        <v>500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28.8" x14ac:dyDescent="0.25">
      <c r="A32" s="10">
        <v>27</v>
      </c>
      <c r="B32" s="23" t="s">
        <v>65</v>
      </c>
      <c r="C32" s="28" t="s">
        <v>20</v>
      </c>
      <c r="D32" s="31">
        <v>50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3" t="s">
        <v>66</v>
      </c>
      <c r="C33" s="28" t="s">
        <v>20</v>
      </c>
      <c r="D33" s="31">
        <v>100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43.2" x14ac:dyDescent="0.25">
      <c r="A34" s="10">
        <v>29</v>
      </c>
      <c r="B34" s="23" t="s">
        <v>67</v>
      </c>
      <c r="C34" s="28" t="s">
        <v>78</v>
      </c>
      <c r="D34" s="31">
        <v>600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28.8" x14ac:dyDescent="0.25">
      <c r="A35" s="10">
        <v>30</v>
      </c>
      <c r="B35" s="23" t="s">
        <v>34</v>
      </c>
      <c r="C35" s="28" t="s">
        <v>20</v>
      </c>
      <c r="D35" s="31">
        <v>150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28.8" x14ac:dyDescent="0.25">
      <c r="A36" s="10">
        <v>31</v>
      </c>
      <c r="B36" s="23" t="s">
        <v>68</v>
      </c>
      <c r="C36" s="28" t="s">
        <v>78</v>
      </c>
      <c r="D36" s="31">
        <v>3000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28.8" x14ac:dyDescent="0.25">
      <c r="A37" s="10">
        <v>32</v>
      </c>
      <c r="B37" s="23" t="s">
        <v>35</v>
      </c>
      <c r="C37" s="28" t="s">
        <v>20</v>
      </c>
      <c r="D37" s="31">
        <v>250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28.8" x14ac:dyDescent="0.25">
      <c r="A38" s="10">
        <v>33</v>
      </c>
      <c r="B38" s="25" t="s">
        <v>36</v>
      </c>
      <c r="C38" s="28" t="s">
        <v>20</v>
      </c>
      <c r="D38" s="31">
        <v>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8.8" x14ac:dyDescent="0.25">
      <c r="A39" s="10">
        <v>34</v>
      </c>
      <c r="B39" s="25" t="s">
        <v>37</v>
      </c>
      <c r="C39" s="28" t="s">
        <v>20</v>
      </c>
      <c r="D39" s="31">
        <v>20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28.8" x14ac:dyDescent="0.25">
      <c r="A40" s="10">
        <v>35</v>
      </c>
      <c r="B40" s="25" t="s">
        <v>38</v>
      </c>
      <c r="C40" s="28" t="s">
        <v>20</v>
      </c>
      <c r="D40" s="31">
        <v>100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28.8" x14ac:dyDescent="0.25">
      <c r="A41" s="10">
        <v>36</v>
      </c>
      <c r="B41" s="25" t="s">
        <v>39</v>
      </c>
      <c r="C41" s="28" t="s">
        <v>20</v>
      </c>
      <c r="D41" s="31">
        <v>100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28.8" x14ac:dyDescent="0.25">
      <c r="A42" s="10">
        <v>37</v>
      </c>
      <c r="B42" s="25" t="s">
        <v>69</v>
      </c>
      <c r="C42" s="28" t="s">
        <v>20</v>
      </c>
      <c r="D42" s="31">
        <v>150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28.8" x14ac:dyDescent="0.25">
      <c r="A43" s="10">
        <v>38</v>
      </c>
      <c r="B43" s="25" t="s">
        <v>70</v>
      </c>
      <c r="C43" s="28" t="s">
        <v>20</v>
      </c>
      <c r="D43" s="31">
        <v>200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28.8" x14ac:dyDescent="0.25">
      <c r="A44" s="10">
        <v>39</v>
      </c>
      <c r="B44" s="25" t="s">
        <v>71</v>
      </c>
      <c r="C44" s="28" t="s">
        <v>20</v>
      </c>
      <c r="D44" s="31">
        <v>500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28.8" x14ac:dyDescent="0.25">
      <c r="A45" s="10">
        <v>40</v>
      </c>
      <c r="B45" s="23" t="s">
        <v>72</v>
      </c>
      <c r="C45" s="28" t="s">
        <v>20</v>
      </c>
      <c r="D45" s="31">
        <v>200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28.8" x14ac:dyDescent="0.25">
      <c r="A46" s="10">
        <v>41</v>
      </c>
      <c r="B46" s="23" t="s">
        <v>73</v>
      </c>
      <c r="C46" s="28" t="s">
        <v>20</v>
      </c>
      <c r="D46" s="31">
        <v>50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28.8" x14ac:dyDescent="0.25">
      <c r="A47" s="10">
        <v>42</v>
      </c>
      <c r="B47" s="23" t="s">
        <v>40</v>
      </c>
      <c r="C47" s="28" t="s">
        <v>78</v>
      </c>
      <c r="D47" s="31">
        <v>4500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25">
      <c r="A48" s="10">
        <v>43</v>
      </c>
      <c r="B48" s="23" t="s">
        <v>41</v>
      </c>
      <c r="C48" s="28" t="s">
        <v>20</v>
      </c>
      <c r="D48" s="30">
        <v>100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25">
      <c r="A49" s="10">
        <v>44</v>
      </c>
      <c r="B49" s="23" t="s">
        <v>42</v>
      </c>
      <c r="C49" s="28" t="s">
        <v>20</v>
      </c>
      <c r="D49" s="30">
        <v>200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25">
      <c r="A50" s="10">
        <v>45</v>
      </c>
      <c r="B50" s="23" t="s">
        <v>43</v>
      </c>
      <c r="C50" s="28" t="s">
        <v>20</v>
      </c>
      <c r="D50" s="30">
        <v>150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25">
      <c r="A51" s="10">
        <v>46</v>
      </c>
      <c r="B51" s="23" t="s">
        <v>74</v>
      </c>
      <c r="C51" s="28" t="s">
        <v>20</v>
      </c>
      <c r="D51" s="30">
        <v>50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25">
      <c r="A52" s="10">
        <v>47</v>
      </c>
      <c r="B52" s="23" t="s">
        <v>44</v>
      </c>
      <c r="C52" s="28" t="s">
        <v>20</v>
      </c>
      <c r="D52" s="30">
        <v>200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25">
      <c r="A53" s="10">
        <v>48</v>
      </c>
      <c r="B53" s="23" t="s">
        <v>45</v>
      </c>
      <c r="C53" s="28" t="s">
        <v>20</v>
      </c>
      <c r="D53" s="30">
        <v>100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25">
      <c r="A54" s="10">
        <v>49</v>
      </c>
      <c r="B54" s="23" t="s">
        <v>46</v>
      </c>
      <c r="C54" s="28" t="s">
        <v>20</v>
      </c>
      <c r="D54" s="30">
        <v>30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25">
      <c r="A55" s="10">
        <v>50</v>
      </c>
      <c r="B55" s="23" t="s">
        <v>47</v>
      </c>
      <c r="C55" s="28" t="s">
        <v>20</v>
      </c>
      <c r="D55" s="30">
        <v>30</v>
      </c>
      <c r="E55" s="19"/>
      <c r="F55" s="11" t="str">
        <f t="shared" ref="F55:F58" si="36">IF(E55="","",ROUND(D55*E55,2))</f>
        <v/>
      </c>
      <c r="G55" s="20"/>
      <c r="H55" s="11" t="str">
        <f t="shared" ref="H55:H58" si="37">IF(G55="","",ROUND(F55*G55,2))</f>
        <v/>
      </c>
      <c r="I55" s="11" t="str">
        <f t="shared" ref="I55:I58" si="38">IF(G55="","",F55+H55)</f>
        <v/>
      </c>
    </row>
    <row r="56" spans="1:9" ht="14.4" x14ac:dyDescent="0.25">
      <c r="A56" s="10">
        <v>51</v>
      </c>
      <c r="B56" s="23" t="s">
        <v>75</v>
      </c>
      <c r="C56" s="28" t="s">
        <v>20</v>
      </c>
      <c r="D56" s="30">
        <v>30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28.8" x14ac:dyDescent="0.25">
      <c r="A57" s="10">
        <v>52</v>
      </c>
      <c r="B57" s="23" t="s">
        <v>76</v>
      </c>
      <c r="C57" s="28" t="s">
        <v>20</v>
      </c>
      <c r="D57" s="30">
        <v>270</v>
      </c>
      <c r="E57" s="19"/>
      <c r="F57" s="11" t="str">
        <f>IF(E57="","",ROUND(D57*E57,2))</f>
        <v/>
      </c>
      <c r="G57" s="20"/>
      <c r="H57" s="11" t="str">
        <f>IF(G57="","",ROUND(F57*G57,2))</f>
        <v/>
      </c>
      <c r="I57" s="11" t="str">
        <f>IF(G57="","",F57+H57)</f>
        <v/>
      </c>
    </row>
    <row r="58" spans="1:9" ht="14.4" x14ac:dyDescent="0.25">
      <c r="A58" s="10">
        <v>53</v>
      </c>
      <c r="B58" s="23" t="s">
        <v>48</v>
      </c>
      <c r="C58" s="28" t="s">
        <v>20</v>
      </c>
      <c r="D58" s="30">
        <v>20</v>
      </c>
      <c r="E58" s="19"/>
      <c r="F58" s="11" t="str">
        <f t="shared" si="36"/>
        <v/>
      </c>
      <c r="G58" s="20"/>
      <c r="H58" s="11" t="str">
        <f t="shared" si="37"/>
        <v/>
      </c>
      <c r="I58" s="11" t="str">
        <f t="shared" si="38"/>
        <v/>
      </c>
    </row>
    <row r="59" spans="1:9" ht="25.5" customHeight="1" x14ac:dyDescent="0.25">
      <c r="A59" s="10">
        <v>54</v>
      </c>
      <c r="B59" s="23" t="s">
        <v>77</v>
      </c>
      <c r="C59" s="28" t="s">
        <v>20</v>
      </c>
      <c r="D59" s="30">
        <v>50</v>
      </c>
      <c r="E59" s="19"/>
      <c r="F59" s="11" t="str">
        <f>IF(E59="","",ROUND(D59*E59,2))</f>
        <v/>
      </c>
      <c r="G59" s="20"/>
      <c r="H59" s="11" t="str">
        <f>IF(G59="","",ROUND(F59*G59,2))</f>
        <v/>
      </c>
      <c r="I59" s="11" t="str">
        <f>IF(G59="","",F59+H59)</f>
        <v/>
      </c>
    </row>
    <row r="60" spans="1:9" ht="24" customHeight="1" x14ac:dyDescent="0.25">
      <c r="A60" s="44" t="s">
        <v>7</v>
      </c>
      <c r="B60" s="45"/>
      <c r="C60" s="45"/>
      <c r="D60" s="45"/>
      <c r="E60" s="46"/>
      <c r="F60" s="12">
        <f>SUM(F6:F59)</f>
        <v>0</v>
      </c>
      <c r="G60" s="13" t="s">
        <v>8</v>
      </c>
      <c r="H60" s="12">
        <f>SUM(H6:H59)</f>
        <v>0</v>
      </c>
      <c r="I60" s="14">
        <f>SUM(I6:I59)</f>
        <v>0</v>
      </c>
    </row>
    <row r="61" spans="1:9" ht="54.75" customHeight="1" x14ac:dyDescent="0.25"/>
    <row r="62" spans="1:9" ht="15.6" x14ac:dyDescent="0.3">
      <c r="B62" s="17" t="s">
        <v>14</v>
      </c>
      <c r="C62" s="18"/>
      <c r="D62" s="18"/>
      <c r="E62" s="15"/>
      <c r="F62" s="15"/>
      <c r="G62" s="15"/>
    </row>
    <row r="63" spans="1:9" ht="13.8" x14ac:dyDescent="0.25">
      <c r="B63" s="49" t="s">
        <v>15</v>
      </c>
      <c r="C63" s="50"/>
      <c r="D63" s="50"/>
      <c r="E63" s="50"/>
      <c r="F63" s="50"/>
      <c r="G63" s="51"/>
    </row>
    <row r="64" spans="1:9" ht="13.8" x14ac:dyDescent="0.25">
      <c r="B64" s="52" t="s">
        <v>16</v>
      </c>
      <c r="C64" s="53"/>
      <c r="D64" s="53"/>
      <c r="E64" s="53"/>
      <c r="F64" s="53"/>
      <c r="G64" s="54"/>
    </row>
    <row r="65" spans="1:9" ht="30.75" customHeight="1" x14ac:dyDescent="0.25">
      <c r="B65" s="52" t="s">
        <v>17</v>
      </c>
      <c r="C65" s="53"/>
      <c r="D65" s="53"/>
      <c r="E65" s="53"/>
      <c r="F65" s="53"/>
      <c r="G65" s="54"/>
    </row>
    <row r="66" spans="1:9" s="9" customFormat="1" ht="9" customHeight="1" x14ac:dyDescent="0.3">
      <c r="A66" s="4"/>
      <c r="B66" s="35"/>
      <c r="C66" s="36"/>
      <c r="D66" s="36"/>
      <c r="E66" s="36"/>
      <c r="F66" s="36"/>
      <c r="G66" s="37"/>
      <c r="H66" s="4"/>
      <c r="I66" s="4"/>
    </row>
    <row r="67" spans="1:9" ht="14.25" customHeight="1" x14ac:dyDescent="0.25">
      <c r="A67" s="9"/>
      <c r="B67" s="38" t="s">
        <v>18</v>
      </c>
      <c r="C67" s="39"/>
      <c r="D67" s="39"/>
      <c r="E67" s="39"/>
      <c r="F67" s="39"/>
      <c r="G67" s="40"/>
      <c r="H67" s="9"/>
      <c r="I67" s="9"/>
    </row>
    <row r="68" spans="1:9" ht="13.8" x14ac:dyDescent="0.25">
      <c r="B68" s="41" t="s">
        <v>19</v>
      </c>
      <c r="C68" s="42"/>
      <c r="D68" s="42"/>
      <c r="E68" s="42"/>
      <c r="F68" s="42"/>
      <c r="G68" s="43"/>
    </row>
  </sheetData>
  <sheetProtection algorithmName="SHA-512" hashValue="s4MQQ5XqIXGWxsreYWGoYiZuRqz3DLFbzwVGDiImLhpHIKSFdBC/w7gzQoRUAxI1L7J3Se0yC8AvMuTPUdQ0HQ==" saltValue="IgLQBXPgxiJGz6Eui3ok7Q==" spinCount="100000" sheet="1" formatCells="0"/>
  <mergeCells count="9">
    <mergeCell ref="B66:G66"/>
    <mergeCell ref="B67:G67"/>
    <mergeCell ref="B68:G68"/>
    <mergeCell ref="A60:E60"/>
    <mergeCell ref="E2:I2"/>
    <mergeCell ref="E3:I3"/>
    <mergeCell ref="B63:G63"/>
    <mergeCell ref="B64:G64"/>
    <mergeCell ref="B65:G6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2022-06-12T09:46:21Z</cp:lastPrinted>
  <dcterms:created xsi:type="dcterms:W3CDTF">2019-06-09T09:21:30Z</dcterms:created>
  <dcterms:modified xsi:type="dcterms:W3CDTF">2022-06-19T14:18:48Z</dcterms:modified>
</cp:coreProperties>
</file>