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osephine 2022\ZsNH\ZsNH_stavebna praca\po 30.03.2022 - zmena novela\stavebná práca\SOŠ OaS RS\komplet\"/>
    </mc:Choice>
  </mc:AlternateContent>
  <xr:revisionPtr revIDLastSave="0" documentId="13_ncr:1_{E6122AB2-2404-43FB-8401-7CBC1D7BE0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1" i="1" l="1"/>
  <c r="H105" i="1"/>
  <c r="H104" i="1"/>
  <c r="H103" i="1"/>
  <c r="H102" i="1"/>
  <c r="H96" i="1"/>
  <c r="H98" i="1" s="1"/>
  <c r="H91" i="1"/>
  <c r="H93" i="1" s="1"/>
  <c r="H85" i="1"/>
  <c r="H80" i="1"/>
  <c r="H79" i="1"/>
  <c r="H74" i="1"/>
  <c r="H71" i="1"/>
  <c r="H70" i="1"/>
  <c r="H65" i="1"/>
  <c r="H63" i="1"/>
  <c r="H62" i="1"/>
  <c r="H61" i="1"/>
  <c r="H60" i="1"/>
  <c r="H59" i="1"/>
  <c r="H57" i="1"/>
  <c r="H56" i="1"/>
  <c r="H55" i="1"/>
  <c r="H54" i="1"/>
  <c r="H53" i="1"/>
  <c r="H47" i="1"/>
  <c r="H46" i="1"/>
  <c r="H45" i="1"/>
  <c r="H44" i="1"/>
  <c r="H39" i="1"/>
  <c r="H38" i="1"/>
  <c r="H37" i="1"/>
  <c r="H36" i="1"/>
  <c r="H35" i="1"/>
  <c r="H34" i="1"/>
  <c r="H32" i="1"/>
  <c r="H30" i="1"/>
  <c r="H25" i="1"/>
  <c r="H24" i="1"/>
  <c r="H23" i="1"/>
  <c r="H22" i="1"/>
  <c r="H21" i="1"/>
  <c r="H20" i="1"/>
  <c r="H19" i="1"/>
  <c r="H110" i="1"/>
  <c r="H101" i="1"/>
  <c r="H86" i="1"/>
  <c r="H73" i="1"/>
  <c r="H72" i="1"/>
  <c r="H64" i="1"/>
  <c r="H58" i="1"/>
  <c r="H52" i="1"/>
  <c r="H33" i="1"/>
  <c r="H31" i="1"/>
  <c r="H18" i="1"/>
  <c r="H113" i="1" l="1"/>
  <c r="H107" i="1"/>
  <c r="H88" i="1"/>
  <c r="H82" i="1"/>
  <c r="H76" i="1"/>
  <c r="H67" i="1"/>
  <c r="H49" i="1"/>
  <c r="H41" i="1"/>
  <c r="H27" i="1"/>
  <c r="H115" i="1" l="1"/>
  <c r="H117" i="1" s="1"/>
  <c r="H119" i="1" s="1"/>
</calcChain>
</file>

<file path=xl/sharedStrings.xml><?xml version="1.0" encoding="utf-8"?>
<sst xmlns="http://schemas.openxmlformats.org/spreadsheetml/2006/main" count="152" uniqueCount="92">
  <si>
    <t>Stavba:</t>
  </si>
  <si>
    <t>Objekt:</t>
  </si>
  <si>
    <t>Objednávateľ:</t>
  </si>
  <si>
    <t>Zhotoviteľ:</t>
  </si>
  <si>
    <t>Miesto:</t>
  </si>
  <si>
    <t>Dátum:</t>
  </si>
  <si>
    <t>Číslo</t>
  </si>
  <si>
    <t>KCN</t>
  </si>
  <si>
    <t>Kód položky</t>
  </si>
  <si>
    <t>Popis</t>
  </si>
  <si>
    <t>MJ</t>
  </si>
  <si>
    <t>Množstvo  celkom</t>
  </si>
  <si>
    <t>m2</t>
  </si>
  <si>
    <t>Cenová jednotka bez DPH</t>
  </si>
  <si>
    <t>Cena spolu bez DPH</t>
  </si>
  <si>
    <t xml:space="preserve"> </t>
  </si>
  <si>
    <t>ks</t>
  </si>
  <si>
    <t>Rekonštrukcia sociálnych zariadení-WC chlapci, dievčatá a učitelia</t>
  </si>
  <si>
    <t>Rekonštrukcia sociálnych zariadení</t>
  </si>
  <si>
    <t>Stredná odborná škola obchodu a služieb, Športová 1, 979 01 Rimavská Sobota</t>
  </si>
  <si>
    <t>Ostatné konštrukcie a práce - búranie</t>
  </si>
  <si>
    <t>Búranie dlažieb keramických</t>
  </si>
  <si>
    <t>Odsekanie a odobratie obkladov stien z obkladačiek</t>
  </si>
  <si>
    <t>Zvislá doprava sutiny a vybúraných hmôt za prvé podlažie nad alebo pod základným podlažím</t>
  </si>
  <si>
    <t>t</t>
  </si>
  <si>
    <t>Zvislá doprava sutiny a vybúraných hmôt za každé ďalšie podlažie</t>
  </si>
  <si>
    <t>Odvoz sutiny a vybúraných hmôt na skládku do 1 km</t>
  </si>
  <si>
    <t>Vnútrostavenisková doprava sutiny a vybúraných hmôt do 10 m</t>
  </si>
  <si>
    <t>Vnútrostavenisková doprava sutiny a vybúraných hmôt za každých ďalších 5 m</t>
  </si>
  <si>
    <t>Poplatok za skladovanie - betón, trehly, dlaždice</t>
  </si>
  <si>
    <t>Úpravy povrchov, podlahy, osadenie</t>
  </si>
  <si>
    <t>Zakrývanie výplní vnútorných okenných otvorov, predmetov a konštrukcií</t>
  </si>
  <si>
    <t>Príprava vnútorného podkladu stropov, penetračný náter BetonKontakt</t>
  </si>
  <si>
    <t>Vnútorná omietka stropov vápennocementová, strojné miešanie, ručné nanášanie, Jadrová omietka hr. 8 mm</t>
  </si>
  <si>
    <t>Vnútorná omietka stropov vápennocementová, strojné miešanie, ručné nanášanie,  MVR Uni, hr. 8 mm</t>
  </si>
  <si>
    <t>Príprava vnútorného podkladu stien penetráciou hĺbkovou na nasiakavé podklady</t>
  </si>
  <si>
    <t>Celoplošné presieťovanie plochy s gletom pod omietku a obklad vrátane ostenia a rohovej lišty</t>
  </si>
  <si>
    <t>Vnútorná omietka stien, vápennocementová, strojné miešanie, ručné nanášanie hr. 10mm</t>
  </si>
  <si>
    <t>Vnútorná omietka stropov vápennocementová, strojné miešanie, ručné nanášanie, MVR Uni hr. 10 mm</t>
  </si>
  <si>
    <t>Cementová samonivelačná hmota, nivelit triedy CT-C25-F6 hr. 10 mm</t>
  </si>
  <si>
    <t>Zvislé a kompletné konštrukcie</t>
  </si>
  <si>
    <t>Murovanie priečok z tvárnic PORFIX hr 100mm P2-500 hladkých a lepidlo Porfix</t>
  </si>
  <si>
    <t>Murovanie priečok z tvárnic PORFIX hr 125mm P2-500 hladkých a lepidlo Porfix</t>
  </si>
  <si>
    <t>Tvárnica priečkovka PORFIX P2-500 HL 125*500*250 mm</t>
  </si>
  <si>
    <t>Tvárnica priečkovka PORFIX P2-500 HL 100*500*250 mm</t>
  </si>
  <si>
    <t>Príprava vnútorného podkladu stien, penetračný náter</t>
  </si>
  <si>
    <t>Zdravotechnika - zariaďovacie predmety</t>
  </si>
  <si>
    <t>Montáž záchodovej misy keramickej kombinovanej s rovným odpadom</t>
  </si>
  <si>
    <t>Kombinované WC keramické, rozmer 645*355*760 mm, vodorovný odpad, bočné napúšťanie</t>
  </si>
  <si>
    <t>Montáž pisoáru keramického</t>
  </si>
  <si>
    <t>Montáž umývadla keramického na skrutky do muriva bvez výtokovej armatúry</t>
  </si>
  <si>
    <t>Umývadlo keramické, rozmer 470*600*205 mm</t>
  </si>
  <si>
    <t>Montáž výlevky keramickej voľne stojacej bez výtokovej armatúry</t>
  </si>
  <si>
    <t>Pisoár, rozmer 305*340*535 mm keramika</t>
  </si>
  <si>
    <t>Výlevka stojatá keramická 460*500*435 mm, plastová mreža</t>
  </si>
  <si>
    <t>Montáž batérie umývadlovej a drezovej nástennej pákovej s mechanickým ovládaním</t>
  </si>
  <si>
    <t>Batéria umývadlová nástenná páková, výtokové rameno 210 mm</t>
  </si>
  <si>
    <t>Úprava a oprava kanalizácie</t>
  </si>
  <si>
    <t>jed.</t>
  </si>
  <si>
    <t>Úprava a oprava vodovodných rozvodov</t>
  </si>
  <si>
    <t>Zistenie nefunkčnosti kanalizácie - kamerou</t>
  </si>
  <si>
    <t>Odstránenie nefunkčnosti kanalizácie - krtkovanie</t>
  </si>
  <si>
    <t>Konštrukcie stolárske</t>
  </si>
  <si>
    <t>Montáž dverového krídla do existujúcej zárubne</t>
  </si>
  <si>
    <t>Kľučka dverová 2x, povrch brúsená oceľ</t>
  </si>
  <si>
    <t>Dvere vnútorné jednokrídlové, šírka 600-900 mm, povrch fólia, plné</t>
  </si>
  <si>
    <t>Montáž zárubní obložkových pre dvere jednokrídlové</t>
  </si>
  <si>
    <t>Zárubňa vnútorná obložková, šírka 600-900 mm, výška 1970 mm, povrch fólia, pre jednokrídlové dvere</t>
  </si>
  <si>
    <t>Podlahy z dlaždíc</t>
  </si>
  <si>
    <t>Montáž podláh z dlaždíc keramických, 300*300 mm</t>
  </si>
  <si>
    <t>Dlaždice keramické s protišmykovým povrchom, 300*300 mm</t>
  </si>
  <si>
    <t>Obklady</t>
  </si>
  <si>
    <t>Montáž obkladov vnút. Stien z obkladačiek kladených do tmelu 300* 200 mm</t>
  </si>
  <si>
    <t>Obkladačky keramické glazované hladké, 300*200 mm</t>
  </si>
  <si>
    <t>Nátery</t>
  </si>
  <si>
    <t>Nátery oceľ. Konštrukcií syntetické dvojnásobné</t>
  </si>
  <si>
    <t>Maľby</t>
  </si>
  <si>
    <t>Maľby z maliarskych zmesí Primalex, ručne nanášané dvojnásobné základné na podklad jemnozrnný do výšky 3,8 m</t>
  </si>
  <si>
    <t>Elektromontáže</t>
  </si>
  <si>
    <t>Zapojenie svietidla IP54, stropného so žiarovkou</t>
  </si>
  <si>
    <t>Svietidlo interiérová žiarivkové stropné</t>
  </si>
  <si>
    <t>Zapojenie zásuvky a vypínača</t>
  </si>
  <si>
    <t>Priechodka M20</t>
  </si>
  <si>
    <t>Zapojenie svietidla stropné s lineárnou žiarivkou</t>
  </si>
  <si>
    <t>Hodinové zúčtovacie sadzby</t>
  </si>
  <si>
    <t>Stavebno montážne práce menej náročné, pomocné alebo manipulačné práce v rozsahu viac ako 8 hod.</t>
  </si>
  <si>
    <t>hod.</t>
  </si>
  <si>
    <t>Stavebno montážne práce náročnejšie, ucelené, obtiažne v rozsahu viac ako 8 hod. náročnejšie</t>
  </si>
  <si>
    <t>Spolu cena bez DPH</t>
  </si>
  <si>
    <t>DPH</t>
  </si>
  <si>
    <t>Spolu cena s DPH</t>
  </si>
  <si>
    <t>Stredná odborná škola obchodu a služieb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</si>
</sst>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4" fillId="0" borderId="0" xfId="0" applyFont="1"/>
    <xf numFmtId="0" fontId="0" fillId="0" borderId="2" xfId="0" applyBorder="1"/>
    <xf numFmtId="1" fontId="0" fillId="0" borderId="2" xfId="0" applyNumberFormat="1" applyBorder="1"/>
    <xf numFmtId="0" fontId="1" fillId="0" borderId="2" xfId="0" applyFont="1" applyBorder="1" applyAlignment="1">
      <alignment wrapText="1"/>
    </xf>
    <xf numFmtId="0" fontId="0" fillId="0" borderId="0" xfId="0" applyBorder="1" applyAlignment="1">
      <alignment horizontal="center" vertical="top"/>
    </xf>
    <xf numFmtId="2" fontId="0" fillId="0" borderId="2" xfId="0" applyNumberFormat="1" applyBorder="1"/>
    <xf numFmtId="0" fontId="0" fillId="0" borderId="0" xfId="0" applyFill="1" applyBorder="1"/>
    <xf numFmtId="2" fontId="0" fillId="0" borderId="0" xfId="0" applyNumberFormat="1" applyFill="1" applyBorder="1"/>
    <xf numFmtId="0" fontId="5" fillId="0" borderId="0" xfId="0" applyFont="1"/>
    <xf numFmtId="2" fontId="6" fillId="0" borderId="0" xfId="0" applyNumberFormat="1" applyFont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tabSelected="1" zoomScaleNormal="100" workbookViewId="0">
      <selection activeCell="G110" sqref="G110"/>
    </sheetView>
  </sheetViews>
  <sheetFormatPr defaultRowHeight="14.4" x14ac:dyDescent="0.3"/>
  <cols>
    <col min="1" max="1" width="7.44140625" customWidth="1"/>
    <col min="2" max="2" width="6.6640625" customWidth="1"/>
    <col min="3" max="3" width="5.44140625" hidden="1" customWidth="1"/>
    <col min="4" max="4" width="32" customWidth="1"/>
    <col min="5" max="5" width="4.88671875" customWidth="1"/>
    <col min="7" max="7" width="10.88671875" bestFit="1" customWidth="1"/>
    <col min="8" max="8" width="14.5546875" bestFit="1" customWidth="1"/>
  </cols>
  <sheetData>
    <row r="1" spans="1:9" x14ac:dyDescent="0.3">
      <c r="D1" s="7" t="s">
        <v>17</v>
      </c>
    </row>
    <row r="2" spans="1:9" x14ac:dyDescent="0.3">
      <c r="D2" t="s">
        <v>15</v>
      </c>
    </row>
    <row r="3" spans="1:9" x14ac:dyDescent="0.3">
      <c r="A3" t="s">
        <v>0</v>
      </c>
      <c r="B3" t="s">
        <v>18</v>
      </c>
    </row>
    <row r="4" spans="1:9" x14ac:dyDescent="0.3">
      <c r="A4" t="s">
        <v>1</v>
      </c>
      <c r="B4" t="s">
        <v>91</v>
      </c>
    </row>
    <row r="7" spans="1:9" x14ac:dyDescent="0.3">
      <c r="A7" t="s">
        <v>2</v>
      </c>
      <c r="D7" t="s">
        <v>19</v>
      </c>
    </row>
    <row r="10" spans="1:9" x14ac:dyDescent="0.3">
      <c r="A10" t="s">
        <v>3</v>
      </c>
      <c r="I10" s="1"/>
    </row>
    <row r="12" spans="1:9" x14ac:dyDescent="0.3">
      <c r="A12" t="s">
        <v>4</v>
      </c>
      <c r="F12" t="s">
        <v>5</v>
      </c>
      <c r="G12" s="1"/>
    </row>
    <row r="14" spans="1:9" ht="42" x14ac:dyDescent="0.3">
      <c r="A14" s="5" t="s">
        <v>6</v>
      </c>
      <c r="B14" s="5" t="s">
        <v>7</v>
      </c>
      <c r="C14" s="5" t="s">
        <v>8</v>
      </c>
      <c r="D14" s="5" t="s">
        <v>9</v>
      </c>
      <c r="E14" s="5" t="s">
        <v>10</v>
      </c>
      <c r="F14" s="6" t="s">
        <v>11</v>
      </c>
      <c r="G14" s="6" t="s">
        <v>13</v>
      </c>
      <c r="H14" s="6" t="s">
        <v>14</v>
      </c>
    </row>
    <row r="15" spans="1:9" x14ac:dyDescent="0.3">
      <c r="A15" s="8"/>
      <c r="B15" s="8"/>
      <c r="C15" s="8"/>
      <c r="D15" s="8"/>
      <c r="E15" s="8"/>
      <c r="F15" s="9"/>
      <c r="G15" s="9"/>
      <c r="H15" s="9"/>
    </row>
    <row r="17" spans="1:8" x14ac:dyDescent="0.3">
      <c r="D17" s="14" t="s">
        <v>20</v>
      </c>
    </row>
    <row r="18" spans="1:8" x14ac:dyDescent="0.3">
      <c r="A18" s="2">
        <v>1</v>
      </c>
      <c r="B18" s="3"/>
      <c r="C18" s="2"/>
      <c r="D18" s="4" t="s">
        <v>21</v>
      </c>
      <c r="E18" s="2" t="s">
        <v>12</v>
      </c>
      <c r="F18" s="10">
        <v>150.87899999999999</v>
      </c>
      <c r="G18" s="10"/>
      <c r="H18" s="10">
        <f>F18*G18</f>
        <v>0</v>
      </c>
    </row>
    <row r="19" spans="1:8" x14ac:dyDescent="0.3">
      <c r="A19" s="2">
        <v>2</v>
      </c>
      <c r="B19" s="2"/>
      <c r="C19" s="2"/>
      <c r="D19" s="4" t="s">
        <v>22</v>
      </c>
      <c r="E19" s="2" t="s">
        <v>12</v>
      </c>
      <c r="F19" s="10">
        <v>423.97</v>
      </c>
      <c r="G19" s="10"/>
      <c r="H19" s="10">
        <f>F19*G19</f>
        <v>0</v>
      </c>
    </row>
    <row r="20" spans="1:8" ht="21.6" x14ac:dyDescent="0.3">
      <c r="A20" s="2">
        <v>3</v>
      </c>
      <c r="B20" s="2"/>
      <c r="C20" s="2"/>
      <c r="D20" s="4" t="s">
        <v>23</v>
      </c>
      <c r="E20" s="2" t="s">
        <v>24</v>
      </c>
      <c r="F20" s="10">
        <v>32.305999999999997</v>
      </c>
      <c r="G20" s="10"/>
      <c r="H20" s="10">
        <f>F20*G20</f>
        <v>0</v>
      </c>
    </row>
    <row r="21" spans="1:8" ht="21.6" x14ac:dyDescent="0.3">
      <c r="A21" s="2">
        <v>4</v>
      </c>
      <c r="B21" s="2"/>
      <c r="C21" s="2"/>
      <c r="D21" s="4" t="s">
        <v>25</v>
      </c>
      <c r="E21" s="2" t="s">
        <v>24</v>
      </c>
      <c r="F21" s="10">
        <v>32.299999999999997</v>
      </c>
      <c r="G21" s="10"/>
      <c r="H21" s="10">
        <f t="shared" ref="H21" si="0">F21*G21</f>
        <v>0</v>
      </c>
    </row>
    <row r="22" spans="1:8" ht="21.6" x14ac:dyDescent="0.3">
      <c r="A22" s="2">
        <v>5</v>
      </c>
      <c r="B22" s="3"/>
      <c r="C22" s="2"/>
      <c r="D22" s="4" t="s">
        <v>26</v>
      </c>
      <c r="E22" s="2" t="s">
        <v>24</v>
      </c>
      <c r="F22" s="10">
        <v>32.299999999999997</v>
      </c>
      <c r="G22" s="10"/>
      <c r="H22" s="10">
        <f>F22*G22</f>
        <v>0</v>
      </c>
    </row>
    <row r="23" spans="1:8" ht="21.6" x14ac:dyDescent="0.3">
      <c r="A23" s="2">
        <v>6</v>
      </c>
      <c r="B23" s="2"/>
      <c r="C23" s="2"/>
      <c r="D23" s="4" t="s">
        <v>27</v>
      </c>
      <c r="E23" s="2" t="s">
        <v>24</v>
      </c>
      <c r="F23" s="10">
        <v>32.299999999999997</v>
      </c>
      <c r="G23" s="10"/>
      <c r="H23" s="10">
        <f>F23*G23</f>
        <v>0</v>
      </c>
    </row>
    <row r="24" spans="1:8" ht="21.6" x14ac:dyDescent="0.3">
      <c r="A24" s="2">
        <v>7</v>
      </c>
      <c r="B24" s="2"/>
      <c r="C24" s="2"/>
      <c r="D24" s="4" t="s">
        <v>28</v>
      </c>
      <c r="E24" s="2" t="s">
        <v>24</v>
      </c>
      <c r="F24" s="10">
        <v>32.299999999999997</v>
      </c>
      <c r="G24" s="10"/>
      <c r="H24" s="10">
        <f t="shared" ref="H24" si="1">F24*G24</f>
        <v>0</v>
      </c>
    </row>
    <row r="25" spans="1:8" x14ac:dyDescent="0.3">
      <c r="A25" s="2">
        <v>8</v>
      </c>
      <c r="B25" s="3"/>
      <c r="C25" s="2"/>
      <c r="D25" s="4" t="s">
        <v>29</v>
      </c>
      <c r="E25" s="2" t="s">
        <v>24</v>
      </c>
      <c r="F25" s="10">
        <v>32.299999999999997</v>
      </c>
      <c r="G25" s="10"/>
      <c r="H25" s="10">
        <f>F25*G25</f>
        <v>0</v>
      </c>
    </row>
    <row r="26" spans="1:8" x14ac:dyDescent="0.3">
      <c r="A26" s="15"/>
      <c r="B26" s="16"/>
      <c r="C26" s="15"/>
      <c r="D26" s="17"/>
      <c r="E26" s="15"/>
      <c r="F26" s="15"/>
      <c r="G26" s="15"/>
      <c r="H26" s="19"/>
    </row>
    <row r="27" spans="1:8" x14ac:dyDescent="0.3">
      <c r="A27" s="12"/>
      <c r="B27" s="12"/>
      <c r="C27" s="12"/>
      <c r="D27" s="13" t="s">
        <v>14</v>
      </c>
      <c r="E27" s="12"/>
      <c r="F27" s="18"/>
      <c r="G27" s="20"/>
      <c r="H27" s="21">
        <f>SUM(H18:H26)</f>
        <v>0</v>
      </c>
    </row>
    <row r="29" spans="1:8" x14ac:dyDescent="0.3">
      <c r="D29" s="14" t="s">
        <v>30</v>
      </c>
    </row>
    <row r="30" spans="1:8" ht="21.6" x14ac:dyDescent="0.3">
      <c r="A30" s="2">
        <v>9</v>
      </c>
      <c r="B30" s="3"/>
      <c r="C30" s="2"/>
      <c r="D30" s="4" t="s">
        <v>31</v>
      </c>
      <c r="E30" s="2" t="s">
        <v>12</v>
      </c>
      <c r="F30" s="10">
        <v>48</v>
      </c>
      <c r="G30" s="10"/>
      <c r="H30" s="10">
        <f>F30*G30</f>
        <v>0</v>
      </c>
    </row>
    <row r="31" spans="1:8" ht="21.6" x14ac:dyDescent="0.3">
      <c r="A31" s="2">
        <v>10</v>
      </c>
      <c r="B31" s="2"/>
      <c r="C31" s="2"/>
      <c r="D31" s="4" t="s">
        <v>32</v>
      </c>
      <c r="E31" s="2" t="s">
        <v>12</v>
      </c>
      <c r="F31" s="10">
        <v>150.88999999999999</v>
      </c>
      <c r="G31" s="10"/>
      <c r="H31" s="10">
        <f>F31*G31</f>
        <v>0</v>
      </c>
    </row>
    <row r="32" spans="1:8" ht="31.8" x14ac:dyDescent="0.3">
      <c r="A32" s="2">
        <v>11</v>
      </c>
      <c r="B32" s="2"/>
      <c r="C32" s="2"/>
      <c r="D32" s="4" t="s">
        <v>33</v>
      </c>
      <c r="E32" s="2" t="s">
        <v>12</v>
      </c>
      <c r="F32" s="10">
        <v>56.3</v>
      </c>
      <c r="G32" s="10"/>
      <c r="H32" s="10">
        <f>F32*G32</f>
        <v>0</v>
      </c>
    </row>
    <row r="33" spans="1:8" ht="31.8" x14ac:dyDescent="0.3">
      <c r="A33" s="2">
        <v>12</v>
      </c>
      <c r="B33" s="2"/>
      <c r="C33" s="2"/>
      <c r="D33" s="4" t="s">
        <v>34</v>
      </c>
      <c r="E33" s="2" t="s">
        <v>12</v>
      </c>
      <c r="F33" s="10">
        <v>150.88999999999999</v>
      </c>
      <c r="G33" s="10"/>
      <c r="H33" s="10">
        <f t="shared" ref="H33" si="2">F33*G33</f>
        <v>0</v>
      </c>
    </row>
    <row r="34" spans="1:8" ht="21.6" x14ac:dyDescent="0.3">
      <c r="A34" s="2">
        <v>13</v>
      </c>
      <c r="B34" s="3"/>
      <c r="C34" s="2"/>
      <c r="D34" s="4" t="s">
        <v>35</v>
      </c>
      <c r="E34" s="2" t="s">
        <v>12</v>
      </c>
      <c r="F34" s="10">
        <v>156.79</v>
      </c>
      <c r="G34" s="10"/>
      <c r="H34" s="10">
        <f>F34*G34</f>
        <v>0</v>
      </c>
    </row>
    <row r="35" spans="1:8" ht="21.6" x14ac:dyDescent="0.3">
      <c r="A35" s="2">
        <v>14</v>
      </c>
      <c r="B35" s="2"/>
      <c r="C35" s="2"/>
      <c r="D35" s="4" t="s">
        <v>45</v>
      </c>
      <c r="E35" s="2" t="s">
        <v>12</v>
      </c>
      <c r="F35" s="10">
        <v>775.86</v>
      </c>
      <c r="G35" s="10"/>
      <c r="H35" s="10">
        <f>F35*G35</f>
        <v>0</v>
      </c>
    </row>
    <row r="36" spans="1:8" ht="21.6" x14ac:dyDescent="0.3">
      <c r="A36" s="2">
        <v>15</v>
      </c>
      <c r="B36" s="3"/>
      <c r="C36" s="2"/>
      <c r="D36" s="4" t="s">
        <v>36</v>
      </c>
      <c r="E36" s="2" t="s">
        <v>12</v>
      </c>
      <c r="F36" s="10">
        <v>775.86</v>
      </c>
      <c r="G36" s="10"/>
      <c r="H36" s="10">
        <f>F36*G36</f>
        <v>0</v>
      </c>
    </row>
    <row r="37" spans="1:8" ht="21.6" x14ac:dyDescent="0.3">
      <c r="A37" s="2">
        <v>16</v>
      </c>
      <c r="B37" s="2"/>
      <c r="C37" s="2"/>
      <c r="D37" s="4" t="s">
        <v>37</v>
      </c>
      <c r="E37" s="2" t="s">
        <v>12</v>
      </c>
      <c r="F37" s="10">
        <v>268</v>
      </c>
      <c r="G37" s="10"/>
      <c r="H37" s="10">
        <f>F37*G37</f>
        <v>0</v>
      </c>
    </row>
    <row r="38" spans="1:8" ht="31.8" x14ac:dyDescent="0.3">
      <c r="A38" s="2">
        <v>17</v>
      </c>
      <c r="B38" s="2"/>
      <c r="C38" s="2"/>
      <c r="D38" s="4" t="s">
        <v>38</v>
      </c>
      <c r="E38" s="2" t="s">
        <v>12</v>
      </c>
      <c r="F38" s="10">
        <v>156.79</v>
      </c>
      <c r="G38" s="10"/>
      <c r="H38" s="10">
        <f>F38*G38</f>
        <v>0</v>
      </c>
    </row>
    <row r="39" spans="1:8" ht="21.6" x14ac:dyDescent="0.3">
      <c r="A39" s="2">
        <v>18</v>
      </c>
      <c r="B39" s="2"/>
      <c r="C39" s="2"/>
      <c r="D39" s="4" t="s">
        <v>39</v>
      </c>
      <c r="E39" s="2" t="s">
        <v>12</v>
      </c>
      <c r="F39" s="10">
        <v>150.88999999999999</v>
      </c>
      <c r="G39" s="10"/>
      <c r="H39" s="10">
        <f t="shared" ref="H39" si="3">F39*G39</f>
        <v>0</v>
      </c>
    </row>
    <row r="41" spans="1:8" x14ac:dyDescent="0.3">
      <c r="D41" s="13" t="s">
        <v>14</v>
      </c>
      <c r="H41" s="11">
        <f>SUM(H30:H40)</f>
        <v>0</v>
      </c>
    </row>
    <row r="43" spans="1:8" x14ac:dyDescent="0.3">
      <c r="D43" s="14" t="s">
        <v>40</v>
      </c>
    </row>
    <row r="44" spans="1:8" ht="21.6" x14ac:dyDescent="0.3">
      <c r="A44" s="2">
        <v>19</v>
      </c>
      <c r="B44" s="3"/>
      <c r="C44" s="2"/>
      <c r="D44" s="4" t="s">
        <v>41</v>
      </c>
      <c r="E44" s="2" t="s">
        <v>12</v>
      </c>
      <c r="F44" s="10">
        <v>109.88</v>
      </c>
      <c r="G44" s="10"/>
      <c r="H44" s="10">
        <f>F44*G44</f>
        <v>0</v>
      </c>
    </row>
    <row r="45" spans="1:8" ht="21.6" x14ac:dyDescent="0.3">
      <c r="A45" s="2">
        <v>20</v>
      </c>
      <c r="B45" s="2"/>
      <c r="C45" s="2"/>
      <c r="D45" s="4" t="s">
        <v>44</v>
      </c>
      <c r="E45" s="2" t="s">
        <v>16</v>
      </c>
      <c r="F45" s="10">
        <v>896.62099999999998</v>
      </c>
      <c r="G45" s="10"/>
      <c r="H45" s="10">
        <f>F45*G45</f>
        <v>0</v>
      </c>
    </row>
    <row r="46" spans="1:8" ht="21.6" x14ac:dyDescent="0.3">
      <c r="A46" s="2">
        <v>21</v>
      </c>
      <c r="B46" s="2"/>
      <c r="C46" s="2"/>
      <c r="D46" s="4" t="s">
        <v>42</v>
      </c>
      <c r="E46" s="2" t="s">
        <v>12</v>
      </c>
      <c r="F46" s="10">
        <v>97.5</v>
      </c>
      <c r="G46" s="10"/>
      <c r="H46" s="10">
        <f>F46*G46</f>
        <v>0</v>
      </c>
    </row>
    <row r="47" spans="1:8" ht="21.6" x14ac:dyDescent="0.3">
      <c r="A47" s="2">
        <v>22</v>
      </c>
      <c r="B47" s="2"/>
      <c r="C47" s="2"/>
      <c r="D47" s="4" t="s">
        <v>43</v>
      </c>
      <c r="E47" s="2" t="s">
        <v>16</v>
      </c>
      <c r="F47" s="10">
        <v>795.6</v>
      </c>
      <c r="G47" s="10"/>
      <c r="H47" s="10">
        <f t="shared" ref="H47" si="4">F47*G47</f>
        <v>0</v>
      </c>
    </row>
    <row r="49" spans="1:8" x14ac:dyDescent="0.3">
      <c r="D49" s="13" t="s">
        <v>14</v>
      </c>
      <c r="H49" s="11">
        <f>SUM(H44:H48)</f>
        <v>0</v>
      </c>
    </row>
    <row r="51" spans="1:8" x14ac:dyDescent="0.3">
      <c r="D51" s="14" t="s">
        <v>46</v>
      </c>
    </row>
    <row r="52" spans="1:8" ht="21.6" x14ac:dyDescent="0.3">
      <c r="A52" s="2">
        <v>23</v>
      </c>
      <c r="B52" s="3"/>
      <c r="C52" s="2"/>
      <c r="D52" s="4" t="s">
        <v>47</v>
      </c>
      <c r="E52" s="2" t="s">
        <v>16</v>
      </c>
      <c r="F52" s="10">
        <v>19</v>
      </c>
      <c r="G52" s="10"/>
      <c r="H52" s="10">
        <f>F52*G52</f>
        <v>0</v>
      </c>
    </row>
    <row r="53" spans="1:8" ht="21.6" x14ac:dyDescent="0.3">
      <c r="A53" s="2">
        <v>24</v>
      </c>
      <c r="B53" s="2"/>
      <c r="C53" s="2"/>
      <c r="D53" s="4" t="s">
        <v>48</v>
      </c>
      <c r="E53" s="2" t="s">
        <v>16</v>
      </c>
      <c r="F53" s="10">
        <v>19</v>
      </c>
      <c r="G53" s="10"/>
      <c r="H53" s="10">
        <f>F53*G53</f>
        <v>0</v>
      </c>
    </row>
    <row r="54" spans="1:8" x14ac:dyDescent="0.3">
      <c r="A54" s="2">
        <v>25</v>
      </c>
      <c r="B54" s="2"/>
      <c r="C54" s="2"/>
      <c r="D54" s="4" t="s">
        <v>49</v>
      </c>
      <c r="E54" s="2" t="s">
        <v>16</v>
      </c>
      <c r="F54" s="10">
        <v>8</v>
      </c>
      <c r="G54" s="10"/>
      <c r="H54" s="10">
        <f>F54*G54</f>
        <v>0</v>
      </c>
    </row>
    <row r="55" spans="1:8" x14ac:dyDescent="0.3">
      <c r="A55" s="2">
        <v>26</v>
      </c>
      <c r="B55" s="2"/>
      <c r="C55" s="2"/>
      <c r="D55" s="4" t="s">
        <v>53</v>
      </c>
      <c r="E55" s="2" t="s">
        <v>16</v>
      </c>
      <c r="F55" s="10">
        <v>8</v>
      </c>
      <c r="G55" s="10"/>
      <c r="H55" s="10">
        <f t="shared" ref="H55" si="5">F55*G55</f>
        <v>0</v>
      </c>
    </row>
    <row r="56" spans="1:8" ht="21.6" x14ac:dyDescent="0.3">
      <c r="A56" s="2">
        <v>27</v>
      </c>
      <c r="B56" s="3"/>
      <c r="C56" s="2"/>
      <c r="D56" s="4" t="s">
        <v>50</v>
      </c>
      <c r="E56" s="2" t="s">
        <v>16</v>
      </c>
      <c r="F56" s="10">
        <v>13</v>
      </c>
      <c r="G56" s="10"/>
      <c r="H56" s="10">
        <f>F56*G56</f>
        <v>0</v>
      </c>
    </row>
    <row r="57" spans="1:8" x14ac:dyDescent="0.3">
      <c r="A57" s="2">
        <v>28</v>
      </c>
      <c r="B57" s="2"/>
      <c r="C57" s="2"/>
      <c r="D57" s="4" t="s">
        <v>51</v>
      </c>
      <c r="E57" s="2" t="s">
        <v>16</v>
      </c>
      <c r="F57" s="10">
        <v>13</v>
      </c>
      <c r="G57" s="10"/>
      <c r="H57" s="10">
        <f>F57*G57</f>
        <v>0</v>
      </c>
    </row>
    <row r="58" spans="1:8" ht="21.6" x14ac:dyDescent="0.3">
      <c r="A58" s="2">
        <v>29</v>
      </c>
      <c r="B58" s="3"/>
      <c r="C58" s="2"/>
      <c r="D58" s="4" t="s">
        <v>52</v>
      </c>
      <c r="E58" s="2" t="s">
        <v>16</v>
      </c>
      <c r="F58" s="10">
        <v>5</v>
      </c>
      <c r="G58" s="10"/>
      <c r="H58" s="10">
        <f>F58*G58</f>
        <v>0</v>
      </c>
    </row>
    <row r="59" spans="1:8" ht="21.6" x14ac:dyDescent="0.3">
      <c r="A59" s="2">
        <v>30</v>
      </c>
      <c r="B59" s="2"/>
      <c r="C59" s="2"/>
      <c r="D59" s="4" t="s">
        <v>54</v>
      </c>
      <c r="E59" s="2" t="s">
        <v>16</v>
      </c>
      <c r="F59" s="10">
        <v>5</v>
      </c>
      <c r="G59" s="10"/>
      <c r="H59" s="10">
        <f>F59*G59</f>
        <v>0</v>
      </c>
    </row>
    <row r="60" spans="1:8" ht="21.6" x14ac:dyDescent="0.3">
      <c r="A60" s="2">
        <v>31</v>
      </c>
      <c r="B60" s="2"/>
      <c r="C60" s="2"/>
      <c r="D60" s="4" t="s">
        <v>55</v>
      </c>
      <c r="E60" s="2" t="s">
        <v>16</v>
      </c>
      <c r="F60" s="10">
        <v>18</v>
      </c>
      <c r="G60" s="10"/>
      <c r="H60" s="10">
        <f>F60*G60</f>
        <v>0</v>
      </c>
    </row>
    <row r="61" spans="1:8" ht="21.6" x14ac:dyDescent="0.3">
      <c r="A61" s="2">
        <v>32</v>
      </c>
      <c r="B61" s="2"/>
      <c r="C61" s="2"/>
      <c r="D61" s="4" t="s">
        <v>56</v>
      </c>
      <c r="E61" s="2" t="s">
        <v>16</v>
      </c>
      <c r="F61" s="10">
        <v>18</v>
      </c>
      <c r="G61" s="10"/>
      <c r="H61" s="10">
        <f t="shared" ref="H61" si="6">F61*G61</f>
        <v>0</v>
      </c>
    </row>
    <row r="62" spans="1:8" x14ac:dyDescent="0.3">
      <c r="A62" s="2">
        <v>33</v>
      </c>
      <c r="B62" s="2"/>
      <c r="C62" s="2"/>
      <c r="D62" s="4" t="s">
        <v>57</v>
      </c>
      <c r="E62" s="2" t="s">
        <v>58</v>
      </c>
      <c r="F62" s="10">
        <v>1</v>
      </c>
      <c r="G62" s="10"/>
      <c r="H62" s="10">
        <f>F62*G62</f>
        <v>0</v>
      </c>
    </row>
    <row r="63" spans="1:8" x14ac:dyDescent="0.3">
      <c r="A63" s="2">
        <v>34</v>
      </c>
      <c r="B63" s="2"/>
      <c r="C63" s="2"/>
      <c r="D63" s="4" t="s">
        <v>59</v>
      </c>
      <c r="E63" s="2" t="s">
        <v>58</v>
      </c>
      <c r="F63" s="10">
        <v>1</v>
      </c>
      <c r="G63" s="10"/>
      <c r="H63" s="10">
        <f t="shared" ref="H63" si="7">F63*G63</f>
        <v>0</v>
      </c>
    </row>
    <row r="64" spans="1:8" x14ac:dyDescent="0.3">
      <c r="A64" s="2">
        <v>35</v>
      </c>
      <c r="B64" s="2"/>
      <c r="C64" s="2"/>
      <c r="D64" s="4" t="s">
        <v>60</v>
      </c>
      <c r="E64" s="2" t="s">
        <v>58</v>
      </c>
      <c r="F64" s="10">
        <v>1</v>
      </c>
      <c r="G64" s="10"/>
      <c r="H64" s="10">
        <f>F64*G64</f>
        <v>0</v>
      </c>
    </row>
    <row r="65" spans="1:8" x14ac:dyDescent="0.3">
      <c r="A65" s="2">
        <v>36</v>
      </c>
      <c r="B65" s="2"/>
      <c r="C65" s="2"/>
      <c r="D65" s="4" t="s">
        <v>61</v>
      </c>
      <c r="E65" s="2" t="s">
        <v>58</v>
      </c>
      <c r="F65" s="10">
        <v>1</v>
      </c>
      <c r="G65" s="10"/>
      <c r="H65" s="10">
        <f t="shared" ref="H65" si="8">F65*G65</f>
        <v>0</v>
      </c>
    </row>
    <row r="67" spans="1:8" x14ac:dyDescent="0.3">
      <c r="D67" s="13" t="s">
        <v>14</v>
      </c>
      <c r="H67" s="11">
        <f>SUM(H52:H66)</f>
        <v>0</v>
      </c>
    </row>
    <row r="69" spans="1:8" x14ac:dyDescent="0.3">
      <c r="D69" s="14" t="s">
        <v>62</v>
      </c>
    </row>
    <row r="70" spans="1:8" x14ac:dyDescent="0.3">
      <c r="A70" s="2">
        <v>37</v>
      </c>
      <c r="B70" s="3"/>
      <c r="C70" s="2"/>
      <c r="D70" s="4" t="s">
        <v>63</v>
      </c>
      <c r="E70" s="2" t="s">
        <v>16</v>
      </c>
      <c r="F70" s="10">
        <v>27</v>
      </c>
      <c r="G70" s="10"/>
      <c r="H70" s="10">
        <f>F70*G70</f>
        <v>0</v>
      </c>
    </row>
    <row r="71" spans="1:8" x14ac:dyDescent="0.3">
      <c r="A71" s="2">
        <v>38</v>
      </c>
      <c r="B71" s="2"/>
      <c r="C71" s="2"/>
      <c r="D71" s="4" t="s">
        <v>64</v>
      </c>
      <c r="E71" s="2" t="s">
        <v>16</v>
      </c>
      <c r="F71" s="10">
        <v>27</v>
      </c>
      <c r="G71" s="10"/>
      <c r="H71" s="10">
        <f>F71*G71</f>
        <v>0</v>
      </c>
    </row>
    <row r="72" spans="1:8" ht="21.6" x14ac:dyDescent="0.3">
      <c r="A72" s="2">
        <v>39</v>
      </c>
      <c r="B72" s="2"/>
      <c r="C72" s="2"/>
      <c r="D72" s="4" t="s">
        <v>65</v>
      </c>
      <c r="E72" s="2" t="s">
        <v>16</v>
      </c>
      <c r="F72" s="10">
        <v>27</v>
      </c>
      <c r="G72" s="10"/>
      <c r="H72" s="10">
        <f>F72*G72</f>
        <v>0</v>
      </c>
    </row>
    <row r="73" spans="1:8" ht="21.6" x14ac:dyDescent="0.3">
      <c r="A73" s="2">
        <v>40</v>
      </c>
      <c r="B73" s="2"/>
      <c r="C73" s="2"/>
      <c r="D73" s="4" t="s">
        <v>66</v>
      </c>
      <c r="E73" s="2" t="s">
        <v>16</v>
      </c>
      <c r="F73" s="10">
        <v>27</v>
      </c>
      <c r="G73" s="10"/>
      <c r="H73" s="10">
        <f t="shared" ref="H73" si="9">F73*G73</f>
        <v>0</v>
      </c>
    </row>
    <row r="74" spans="1:8" ht="31.8" x14ac:dyDescent="0.3">
      <c r="A74" s="2">
        <v>41</v>
      </c>
      <c r="B74" s="3"/>
      <c r="C74" s="2"/>
      <c r="D74" s="4" t="s">
        <v>67</v>
      </c>
      <c r="E74" s="2" t="s">
        <v>16</v>
      </c>
      <c r="F74" s="10">
        <v>27</v>
      </c>
      <c r="G74" s="10"/>
      <c r="H74" s="10">
        <f>F74*G74</f>
        <v>0</v>
      </c>
    </row>
    <row r="76" spans="1:8" x14ac:dyDescent="0.3">
      <c r="D76" s="13" t="s">
        <v>14</v>
      </c>
      <c r="H76" s="11">
        <f>SUM(H70:H75)</f>
        <v>0</v>
      </c>
    </row>
    <row r="78" spans="1:8" x14ac:dyDescent="0.3">
      <c r="D78" s="14" t="s">
        <v>68</v>
      </c>
    </row>
    <row r="79" spans="1:8" x14ac:dyDescent="0.3">
      <c r="A79" s="2">
        <v>42</v>
      </c>
      <c r="B79" s="3"/>
      <c r="C79" s="2"/>
      <c r="D79" s="4" t="s">
        <v>69</v>
      </c>
      <c r="E79" s="2" t="s">
        <v>12</v>
      </c>
      <c r="F79" s="10">
        <v>150.88999999999999</v>
      </c>
      <c r="G79" s="10"/>
      <c r="H79" s="10">
        <f>F79*G79</f>
        <v>0</v>
      </c>
    </row>
    <row r="80" spans="1:8" ht="21.6" x14ac:dyDescent="0.3">
      <c r="A80" s="2">
        <v>43</v>
      </c>
      <c r="B80" s="2"/>
      <c r="C80" s="2"/>
      <c r="D80" s="4" t="s">
        <v>70</v>
      </c>
      <c r="E80" s="2" t="s">
        <v>12</v>
      </c>
      <c r="F80" s="10">
        <v>156.92599999999999</v>
      </c>
      <c r="G80" s="10"/>
      <c r="H80" s="10">
        <f>F80*G80</f>
        <v>0</v>
      </c>
    </row>
    <row r="82" spans="1:8" x14ac:dyDescent="0.3">
      <c r="D82" s="22" t="s">
        <v>14</v>
      </c>
      <c r="H82" s="11">
        <f>SUM(H79:H81)</f>
        <v>0</v>
      </c>
    </row>
    <row r="84" spans="1:8" x14ac:dyDescent="0.3">
      <c r="D84" s="14" t="s">
        <v>71</v>
      </c>
    </row>
    <row r="85" spans="1:8" ht="21.6" x14ac:dyDescent="0.3">
      <c r="A85" s="2">
        <v>44</v>
      </c>
      <c r="B85" s="3"/>
      <c r="C85" s="2"/>
      <c r="D85" s="4" t="s">
        <v>72</v>
      </c>
      <c r="E85" s="2" t="s">
        <v>12</v>
      </c>
      <c r="F85" s="10">
        <v>624.97</v>
      </c>
      <c r="G85" s="10"/>
      <c r="H85" s="10">
        <f>F85*G85</f>
        <v>0</v>
      </c>
    </row>
    <row r="86" spans="1:8" ht="21.6" x14ac:dyDescent="0.3">
      <c r="A86" s="2">
        <v>45</v>
      </c>
      <c r="B86" s="2"/>
      <c r="C86" s="2"/>
      <c r="D86" s="4" t="s">
        <v>73</v>
      </c>
      <c r="E86" s="2" t="s">
        <v>12</v>
      </c>
      <c r="F86" s="10">
        <v>649.96900000000005</v>
      </c>
      <c r="G86" s="10"/>
      <c r="H86" s="10">
        <f>F86*G86</f>
        <v>0</v>
      </c>
    </row>
    <row r="88" spans="1:8" x14ac:dyDescent="0.3">
      <c r="D88" s="22" t="s">
        <v>14</v>
      </c>
      <c r="H88" s="11">
        <f>SUM(H85:H87)</f>
        <v>0</v>
      </c>
    </row>
    <row r="90" spans="1:8" x14ac:dyDescent="0.3">
      <c r="D90" s="14" t="s">
        <v>74</v>
      </c>
    </row>
    <row r="91" spans="1:8" x14ac:dyDescent="0.3">
      <c r="A91" s="2">
        <v>46</v>
      </c>
      <c r="B91" s="3"/>
      <c r="C91" s="2"/>
      <c r="D91" s="4" t="s">
        <v>75</v>
      </c>
      <c r="E91" s="2" t="s">
        <v>16</v>
      </c>
      <c r="F91" s="10">
        <v>8</v>
      </c>
      <c r="G91" s="10"/>
      <c r="H91" s="10">
        <f>F91*G91</f>
        <v>0</v>
      </c>
    </row>
    <row r="93" spans="1:8" x14ac:dyDescent="0.3">
      <c r="D93" s="22" t="s">
        <v>14</v>
      </c>
      <c r="H93" s="11">
        <f>SUM(H91:H92)</f>
        <v>0</v>
      </c>
    </row>
    <row r="95" spans="1:8" x14ac:dyDescent="0.3">
      <c r="D95" s="14" t="s">
        <v>76</v>
      </c>
    </row>
    <row r="96" spans="1:8" ht="31.8" x14ac:dyDescent="0.3">
      <c r="A96" s="2">
        <v>47</v>
      </c>
      <c r="B96" s="3"/>
      <c r="C96" s="2"/>
      <c r="D96" s="4" t="s">
        <v>77</v>
      </c>
      <c r="E96" s="2" t="s">
        <v>12</v>
      </c>
      <c r="F96" s="10">
        <v>307.68</v>
      </c>
      <c r="G96" s="10"/>
      <c r="H96" s="10">
        <f>F96*G96</f>
        <v>0</v>
      </c>
    </row>
    <row r="98" spans="1:8" x14ac:dyDescent="0.3">
      <c r="D98" s="22" t="s">
        <v>14</v>
      </c>
      <c r="H98" s="11">
        <f>SUM(H96:H97)</f>
        <v>0</v>
      </c>
    </row>
    <row r="100" spans="1:8" x14ac:dyDescent="0.3">
      <c r="D100" s="14" t="s">
        <v>78</v>
      </c>
    </row>
    <row r="101" spans="1:8" x14ac:dyDescent="0.3">
      <c r="A101" s="2">
        <v>48</v>
      </c>
      <c r="B101" s="3"/>
      <c r="C101" s="2"/>
      <c r="D101" s="4" t="s">
        <v>79</v>
      </c>
      <c r="E101" s="2" t="s">
        <v>16</v>
      </c>
      <c r="F101" s="10">
        <v>32</v>
      </c>
      <c r="G101" s="10"/>
      <c r="H101" s="10">
        <f>F101*G101</f>
        <v>0</v>
      </c>
    </row>
    <row r="102" spans="1:8" x14ac:dyDescent="0.3">
      <c r="A102" s="2">
        <v>49</v>
      </c>
      <c r="B102" s="2"/>
      <c r="C102" s="2"/>
      <c r="D102" s="4" t="s">
        <v>80</v>
      </c>
      <c r="E102" s="2" t="s">
        <v>16</v>
      </c>
      <c r="F102" s="10">
        <v>32</v>
      </c>
      <c r="G102" s="10"/>
      <c r="H102" s="10">
        <f>F102*G102</f>
        <v>0</v>
      </c>
    </row>
    <row r="103" spans="1:8" x14ac:dyDescent="0.3">
      <c r="A103" s="2">
        <v>50</v>
      </c>
      <c r="B103" s="2"/>
      <c r="C103" s="2"/>
      <c r="D103" s="4" t="s">
        <v>81</v>
      </c>
      <c r="E103" s="2" t="s">
        <v>16</v>
      </c>
      <c r="F103" s="10">
        <v>24</v>
      </c>
      <c r="G103" s="10"/>
      <c r="H103" s="10">
        <f>F103*G103</f>
        <v>0</v>
      </c>
    </row>
    <row r="104" spans="1:8" x14ac:dyDescent="0.3">
      <c r="A104" s="2">
        <v>51</v>
      </c>
      <c r="B104" s="2"/>
      <c r="C104" s="2"/>
      <c r="D104" s="4" t="s">
        <v>82</v>
      </c>
      <c r="E104" s="2" t="s">
        <v>16</v>
      </c>
      <c r="F104" s="10">
        <v>24</v>
      </c>
      <c r="G104" s="10"/>
      <c r="H104" s="10">
        <f t="shared" ref="H104" si="10">F104*G104</f>
        <v>0</v>
      </c>
    </row>
    <row r="105" spans="1:8" x14ac:dyDescent="0.3">
      <c r="A105" s="2">
        <v>52</v>
      </c>
      <c r="B105" s="3"/>
      <c r="C105" s="2"/>
      <c r="D105" s="4" t="s">
        <v>83</v>
      </c>
      <c r="E105" s="2" t="s">
        <v>16</v>
      </c>
      <c r="F105" s="10">
        <v>32</v>
      </c>
      <c r="G105" s="10"/>
      <c r="H105" s="10">
        <f>F105*G105</f>
        <v>0</v>
      </c>
    </row>
    <row r="107" spans="1:8" x14ac:dyDescent="0.3">
      <c r="D107" s="13" t="s">
        <v>14</v>
      </c>
      <c r="H107" s="11">
        <f>SUM(H101:H106)</f>
        <v>0</v>
      </c>
    </row>
    <row r="109" spans="1:8" x14ac:dyDescent="0.3">
      <c r="D109" s="14" t="s">
        <v>84</v>
      </c>
    </row>
    <row r="110" spans="1:8" ht="21.6" x14ac:dyDescent="0.3">
      <c r="A110" s="2">
        <v>53</v>
      </c>
      <c r="B110" s="3"/>
      <c r="C110" s="2"/>
      <c r="D110" s="4" t="s">
        <v>85</v>
      </c>
      <c r="E110" s="2" t="s">
        <v>86</v>
      </c>
      <c r="F110" s="10">
        <v>45</v>
      </c>
      <c r="G110" s="10"/>
      <c r="H110" s="10">
        <f>F110*G110</f>
        <v>0</v>
      </c>
    </row>
    <row r="111" spans="1:8" ht="21.6" x14ac:dyDescent="0.3">
      <c r="A111" s="2">
        <v>54</v>
      </c>
      <c r="B111" s="2"/>
      <c r="C111" s="2"/>
      <c r="D111" s="4" t="s">
        <v>87</v>
      </c>
      <c r="E111" s="2" t="s">
        <v>86</v>
      </c>
      <c r="F111" s="10">
        <v>37</v>
      </c>
      <c r="G111" s="10"/>
      <c r="H111" s="10">
        <f>F111*G111</f>
        <v>0</v>
      </c>
    </row>
    <row r="113" spans="4:8" x14ac:dyDescent="0.3">
      <c r="D113" s="22" t="s">
        <v>14</v>
      </c>
      <c r="H113" s="11">
        <f>SUM(H110:H112)</f>
        <v>0</v>
      </c>
    </row>
    <row r="115" spans="4:8" x14ac:dyDescent="0.3">
      <c r="D115" t="s">
        <v>88</v>
      </c>
      <c r="H115" s="11">
        <f>H113+H107+H98+H93+H88+H82+H76+H67+H49+H41+H27</f>
        <v>0</v>
      </c>
    </row>
    <row r="117" spans="4:8" x14ac:dyDescent="0.3">
      <c r="D117" t="s">
        <v>89</v>
      </c>
      <c r="H117" s="11">
        <f>H115*0.2</f>
        <v>0</v>
      </c>
    </row>
    <row r="119" spans="4:8" ht="21" x14ac:dyDescent="0.4">
      <c r="D119" t="s">
        <v>90</v>
      </c>
      <c r="H119" s="23">
        <f>H117+H115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Fulnečková Beáta</cp:lastModifiedBy>
  <cp:lastPrinted>2022-05-11T05:35:35Z</cp:lastPrinted>
  <dcterms:created xsi:type="dcterms:W3CDTF">2019-05-05T09:09:28Z</dcterms:created>
  <dcterms:modified xsi:type="dcterms:W3CDTF">2022-06-16T17:01:43Z</dcterms:modified>
</cp:coreProperties>
</file>