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021_2022_74 NKP Tlačové a grafické služby_Konczová/Výzva JOSEPHINE/"/>
    </mc:Choice>
  </mc:AlternateContent>
  <xr:revisionPtr revIDLastSave="233" documentId="8_{25AAC03B-F2DE-4DC1-8026-E73B680B5E9B}" xr6:coauthVersionLast="47" xr6:coauthVersionMax="47" xr10:uidLastSave="{9E788C04-7527-420F-A303-C6290F8CE186}"/>
  <bookViews>
    <workbookView xWindow="-120" yWindow="-120" windowWidth="29040" windowHeight="15840" xr2:uid="{160B794D-A262-4669-929F-3331D9ACE379}"/>
  </bookViews>
  <sheets>
    <sheet name="ŠPECIFIKÁ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9" i="1" l="1"/>
  <c r="I67" i="1"/>
  <c r="I68" i="1"/>
  <c r="I64" i="1"/>
  <c r="I65" i="1"/>
  <c r="I63" i="1"/>
  <c r="I60" i="1"/>
  <c r="I61" i="1"/>
  <c r="I56" i="1"/>
  <c r="I57" i="1"/>
  <c r="I58" i="1"/>
  <c r="I59" i="1"/>
  <c r="I51" i="1"/>
  <c r="I52" i="1"/>
  <c r="I53" i="1"/>
  <c r="I54" i="1"/>
  <c r="I55" i="1"/>
  <c r="I48" i="1"/>
  <c r="I49" i="1"/>
  <c r="I50" i="1"/>
  <c r="I47" i="1"/>
  <c r="I41" i="1"/>
  <c r="I42" i="1"/>
  <c r="I43" i="1"/>
  <c r="I44" i="1"/>
  <c r="I45" i="1"/>
  <c r="I39" i="1"/>
  <c r="I40" i="1"/>
  <c r="I38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6" i="1"/>
</calcChain>
</file>

<file path=xl/sharedStrings.xml><?xml version="1.0" encoding="utf-8"?>
<sst xmlns="http://schemas.openxmlformats.org/spreadsheetml/2006/main" count="266" uniqueCount="186">
  <si>
    <t>1.</t>
  </si>
  <si>
    <t>vizitky</t>
  </si>
  <si>
    <t>9 x 5 cm, 350 g ONM (matný) papier, orez na formát, bez laminácie</t>
  </si>
  <si>
    <t>4+0 (jednostranné, plnofarebné)</t>
  </si>
  <si>
    <t>ks</t>
  </si>
  <si>
    <t>100 ks</t>
  </si>
  <si>
    <t>grafika v cene, personalizované údaje</t>
  </si>
  <si>
    <t>4+4 (obojstranné, plnofarebné)</t>
  </si>
  <si>
    <t>2.</t>
  </si>
  <si>
    <t>informačné tabule</t>
  </si>
  <si>
    <t>exteriér Dibond bielo-biely 3mm, 4/0; i-cut - frézovanie na formát</t>
  </si>
  <si>
    <t>m2</t>
  </si>
  <si>
    <t xml:space="preserve">
cena a počet za m2</t>
  </si>
  <si>
    <t>exteriér/interiér PVC doska 5mm</t>
  </si>
  <si>
    <t>cena a počet za m2</t>
  </si>
  <si>
    <t>3.</t>
  </si>
  <si>
    <t>nálepky</t>
  </si>
  <si>
    <r>
      <rPr>
        <b/>
        <sz val="11"/>
        <color theme="1"/>
        <rFont val="Calibri"/>
        <family val="2"/>
        <charset val="238"/>
        <scheme val="minor"/>
      </rPr>
      <t>papierové</t>
    </r>
    <r>
      <rPr>
        <sz val="11"/>
        <color theme="1"/>
        <rFont val="Calibri"/>
        <family val="2"/>
        <charset val="238"/>
        <scheme val="minor"/>
      </rPr>
      <t xml:space="preserve"> 4+0 (jednostranne), papierová splitovaná samolepka biela (matná), orez na formát</t>
    </r>
  </si>
  <si>
    <t>hárok</t>
  </si>
  <si>
    <r>
      <rPr>
        <b/>
        <sz val="11"/>
        <color theme="1"/>
        <rFont val="Calibri"/>
        <family val="2"/>
        <charset val="238"/>
        <scheme val="minor"/>
      </rPr>
      <t>plotrovaný text</t>
    </r>
    <r>
      <rPr>
        <sz val="11"/>
        <color theme="1"/>
        <rFont val="Calibri"/>
        <family val="2"/>
        <charset val="238"/>
        <scheme val="minor"/>
      </rPr>
      <t xml:space="preserve"> Fólia plotrová farebná; ploter - predrez, čistenie, prenášacia fólia (krivky, písmená)</t>
    </r>
  </si>
  <si>
    <t>písmená/čísla na prenosovej fólii</t>
  </si>
  <si>
    <r>
      <rPr>
        <b/>
        <sz val="11"/>
        <color theme="1"/>
        <rFont val="Calibri"/>
        <family val="2"/>
        <charset val="238"/>
        <scheme val="minor"/>
      </rPr>
      <t>Fólia polymerická lesklá</t>
    </r>
    <r>
      <rPr>
        <sz val="11"/>
        <color theme="1"/>
        <rFont val="Calibri"/>
        <family val="2"/>
        <charset val="238"/>
        <scheme val="minor"/>
      </rPr>
      <t>, 4/0</t>
    </r>
  </si>
  <si>
    <r>
      <t xml:space="preserve">rezanie </t>
    </r>
    <r>
      <rPr>
        <b/>
        <sz val="11"/>
        <rFont val="Calibri"/>
        <family val="2"/>
        <charset val="238"/>
        <scheme val="minor"/>
      </rPr>
      <t>do tvaru</t>
    </r>
  </si>
  <si>
    <r>
      <t xml:space="preserve">rezanie </t>
    </r>
    <r>
      <rPr>
        <b/>
        <sz val="11"/>
        <rFont val="Calibri"/>
        <family val="2"/>
        <charset val="238"/>
        <scheme val="minor"/>
      </rPr>
      <t>na formát</t>
    </r>
  </si>
  <si>
    <r>
      <rPr>
        <b/>
        <sz val="11"/>
        <color theme="1"/>
        <rFont val="Calibri"/>
        <family val="2"/>
        <charset val="238"/>
        <scheme val="minor"/>
      </rPr>
      <t>Fólia lesklá číra</t>
    </r>
    <r>
      <rPr>
        <sz val="11"/>
        <color theme="1"/>
        <rFont val="Calibri"/>
        <family val="2"/>
        <charset val="238"/>
        <scheme val="minor"/>
      </rPr>
      <t xml:space="preserve">; </t>
    </r>
    <r>
      <rPr>
        <sz val="11"/>
        <rFont val="Calibri"/>
        <family val="2"/>
        <charset val="238"/>
        <scheme val="minor"/>
      </rPr>
      <t>bez tlače</t>
    </r>
    <r>
      <rPr>
        <sz val="11"/>
        <color theme="1"/>
        <rFont val="Calibri"/>
        <family val="2"/>
        <charset val="238"/>
        <scheme val="minor"/>
      </rPr>
      <t xml:space="preserve"> ; ploter - predrez na formát, čistenie</t>
    </r>
  </si>
  <si>
    <t>4.</t>
  </si>
  <si>
    <t>magnetická fólia</t>
  </si>
  <si>
    <r>
      <rPr>
        <b/>
        <sz val="11"/>
        <color theme="1"/>
        <rFont val="Calibri"/>
        <family val="2"/>
        <charset val="238"/>
        <scheme val="minor"/>
      </rPr>
      <t>Magnetická fólia</t>
    </r>
    <r>
      <rPr>
        <sz val="11"/>
        <color theme="1"/>
        <rFont val="Calibri"/>
        <family val="2"/>
        <charset val="238"/>
        <scheme val="minor"/>
      </rPr>
      <t>, 4/0; rezanie na formát</t>
    </r>
  </si>
  <si>
    <t>5.</t>
  </si>
  <si>
    <t>diplomy a blahoželania</t>
  </si>
  <si>
    <r>
      <t xml:space="preserve">4+0, </t>
    </r>
    <r>
      <rPr>
        <sz val="11"/>
        <rFont val="Calibri"/>
        <family val="2"/>
        <charset val="238"/>
        <scheme val="minor"/>
      </rPr>
      <t>350g ONM</t>
    </r>
  </si>
  <si>
    <t>A5</t>
  </si>
  <si>
    <t>30 ks</t>
  </si>
  <si>
    <t>personalizácia podľa XLS</t>
  </si>
  <si>
    <t>A4</t>
  </si>
  <si>
    <t>15 ks</t>
  </si>
  <si>
    <t>6.</t>
  </si>
  <si>
    <t>šeky</t>
  </si>
  <si>
    <t>4+0 (jednostranne), matná PVC samolepka, kašírovanie na kappa plast 5 mm, orez na formát</t>
  </si>
  <si>
    <t>60 x 30 cm</t>
  </si>
  <si>
    <t>10 ks</t>
  </si>
  <si>
    <t>7.</t>
  </si>
  <si>
    <t>letáky - matný papier</t>
  </si>
  <si>
    <t>A5 jednostranne</t>
  </si>
  <si>
    <t>A5 obojstranne</t>
  </si>
  <si>
    <t>8.</t>
  </si>
  <si>
    <t>letáky - natieraný papier</t>
  </si>
  <si>
    <t>9.</t>
  </si>
  <si>
    <t>plagáty - matný papier</t>
  </si>
  <si>
    <t>A4 jednostranne</t>
  </si>
  <si>
    <t>50 ks</t>
  </si>
  <si>
    <t>A4 obojstranne</t>
  </si>
  <si>
    <t>A3 jednostranne</t>
  </si>
  <si>
    <t>A3 obojstranne</t>
  </si>
  <si>
    <t>10.</t>
  </si>
  <si>
    <t>plagáty - natieraný papier</t>
  </si>
  <si>
    <t>11.</t>
  </si>
  <si>
    <t>veľkoformátové plagáty - natieraný papier</t>
  </si>
  <si>
    <t xml:space="preserve"> 4+0, 200 g. satin paper, orez na formát</t>
  </si>
  <si>
    <t>A2</t>
  </si>
  <si>
    <t>5 ks</t>
  </si>
  <si>
    <t>A1</t>
  </si>
  <si>
    <t>4+0, 200 g. satin paper, orez na formát</t>
  </si>
  <si>
    <t>A0</t>
  </si>
  <si>
    <t>12.</t>
  </si>
  <si>
    <t>roll up</t>
  </si>
  <si>
    <t>850x2000 mm</t>
  </si>
  <si>
    <t>komplet film + mechanika</t>
  </si>
  <si>
    <t>1 ks</t>
  </si>
  <si>
    <t>iba film na výmenu</t>
  </si>
  <si>
    <t>13.</t>
  </si>
  <si>
    <t>bannery</t>
  </si>
  <si>
    <t>4+0 (jednostranne), 450 mesh banner, konfekcia (spevnené okraje, očká po obvode)</t>
  </si>
  <si>
    <t>4+0 (jednostranne), 450 frontlit banner (PVC plachta), konfekcia (spevnené okraje, očká po obvode)</t>
  </si>
  <si>
    <t>14.</t>
  </si>
  <si>
    <t>pozvánky</t>
  </si>
  <si>
    <t>4+0, 350 g ONM, orez na formát</t>
  </si>
  <si>
    <t>DL (210x99 mm)</t>
  </si>
  <si>
    <t>A6</t>
  </si>
  <si>
    <t>15.</t>
  </si>
  <si>
    <t>skladačkový leták</t>
  </si>
  <si>
    <t>5 strán</t>
  </si>
  <si>
    <t>2 500 ks</t>
  </si>
  <si>
    <t>viac druhov (kuchynský bioodpad, vrecový triedený zber)</t>
  </si>
  <si>
    <t>4 strany</t>
  </si>
  <si>
    <t>3 strany</t>
  </si>
  <si>
    <t>2 000 ks</t>
  </si>
  <si>
    <t>2 strany</t>
  </si>
  <si>
    <t>500 ks</t>
  </si>
  <si>
    <t>1 strana</t>
  </si>
  <si>
    <t>16.</t>
  </si>
  <si>
    <t>Formulár návštevníka ZD</t>
  </si>
  <si>
    <t>1+1 ČB (obojstranne), 90 g BO (bezdrevý ofsetový) papier, orez na formát</t>
  </si>
  <si>
    <t>10 000 ks</t>
  </si>
  <si>
    <t>17.</t>
  </si>
  <si>
    <t>Oznámenie o vzniku poplatkovej povinnosti ZD</t>
  </si>
  <si>
    <t>5 000 ks</t>
  </si>
  <si>
    <t>18.</t>
  </si>
  <si>
    <t>prevádzkové (technické) samolepky
na zberné nádoby A6</t>
  </si>
  <si>
    <t>A6 (105x148 mm)</t>
  </si>
  <si>
    <t>200 ks</t>
  </si>
  <si>
    <t>prevádzkové (technické) samolepky
na zberné nádoby A5</t>
  </si>
  <si>
    <t>A5 (210x148 mm)</t>
  </si>
  <si>
    <t>informačné samolepky 
na zberné nádoby A6</t>
  </si>
  <si>
    <t>viac druhov (zmesový odpad, kuchynský biologicky rozložiteľný odpad, papier, plasy, sklo, záhradný biologicky rozložiteľný odpad, jedné oleje a tuky)</t>
  </si>
  <si>
    <t>19.</t>
  </si>
  <si>
    <t>informačné samolepky 
na zberné nádoby A5</t>
  </si>
  <si>
    <t>A5 (148x210mm)</t>
  </si>
  <si>
    <t>300 ks</t>
  </si>
  <si>
    <t>informačné samolepky 
na zberné nádoby A4</t>
  </si>
  <si>
    <t>A4 (210 x 297 mm)</t>
  </si>
  <si>
    <t>1 000 ks</t>
  </si>
  <si>
    <t>informačné samolepky 
na zberné nádoby A4+</t>
  </si>
  <si>
    <t>A4+ (250 x 357 mm)</t>
  </si>
  <si>
    <t>informačná samolepky 
na zberné nádoby PPK 280 x 450 mm</t>
  </si>
  <si>
    <t>280 x 450 mm</t>
  </si>
  <si>
    <t>20.</t>
  </si>
  <si>
    <t>obálky s logom</t>
  </si>
  <si>
    <t>Cygnus Excellence, samolepiace s odtrhávacou páskou, farebnosť: 2+0, balené po 1 000 ks</t>
  </si>
  <si>
    <t>C5 s okienkom, okienko vpravo 45 x 90 mm</t>
  </si>
  <si>
    <t>C5 bez okienka</t>
  </si>
  <si>
    <t>C6/5 s okienkom, okienko vpravo 45 x 90 mm</t>
  </si>
  <si>
    <t>A4 bez okienka</t>
  </si>
  <si>
    <t>21.</t>
  </si>
  <si>
    <t>prevádzkové denníky ZEVO</t>
  </si>
  <si>
    <t>obálka: 4 strany, 4+0, 350 g ONM, matné lamino 1+0, vnútro: 120 listov (t.j. 240 strán), ČB 1+0, 90 g BO, lepená PUR väzba V2, orez na formát</t>
  </si>
  <si>
    <t>5 druhov</t>
  </si>
  <si>
    <t>22.</t>
  </si>
  <si>
    <t>hlavičkový papier</t>
  </si>
  <si>
    <t>4+0 (jednostranne), 90 g BO (bezdrevý ofsetový) papier, orez na formát</t>
  </si>
  <si>
    <t>23.</t>
  </si>
  <si>
    <t>výročná správa</t>
  </si>
  <si>
    <t>počet strán: 100 vrátane fotografií, dodanie dvoch verzií v .pdf</t>
  </si>
  <si>
    <t>A4 + verzia na web (dve strany na jednej)</t>
  </si>
  <si>
    <t>24.</t>
  </si>
  <si>
    <t>vianočné PF</t>
  </si>
  <si>
    <t>dodanie v .pdf/.jpg</t>
  </si>
  <si>
    <t>25.</t>
  </si>
  <si>
    <t>správcovské noviny</t>
  </si>
  <si>
    <t>rozsah: 1-2 strany vrátane fotografií, dodanie v .pdf</t>
  </si>
  <si>
    <t>26.</t>
  </si>
  <si>
    <t>grafika</t>
  </si>
  <si>
    <t>grafické práce podľa požiadavky</t>
  </si>
  <si>
    <t>hodinová sadzba</t>
  </si>
  <si>
    <t>polhodinová sadzba</t>
  </si>
  <si>
    <t>Cyclus Ofset/Impact natural 170 g, 4/0; orez na formát</t>
  </si>
  <si>
    <t>Cyclus Ofset/Impact natural 170 g, 4/4; orez na formát</t>
  </si>
  <si>
    <t>Novatech, Satin Matt/ONM 170g, 4/0; orez na formát</t>
  </si>
  <si>
    <t>Novatech, Satin Matt/ONM 170g, 4/4; orez na formát</t>
  </si>
  <si>
    <t>Cyclus Ofset/Impact natural 300 gr. (BO), 4/0; orez na formát</t>
  </si>
  <si>
    <t xml:space="preserve"> Cyclus Ofset/Impact natural 300 gr. (BO), 4/4; orez na formát</t>
  </si>
  <si>
    <t>Cyclus Ofset/Impact natural 115 g s FSC certifikátom, 4+4; formát v rozloženom stave 550 x 255 mm, formát v zloženom stave 110 x 255 mm (4x lom do seba)</t>
  </si>
  <si>
    <t>Cyclus Ofset/Impact natural 115 g s FSC certifikátom, 4+4; formát v rozloženom stave 220 x 255 mm, formát v zloženom stave 110 x 255 mm (1x lom)</t>
  </si>
  <si>
    <t>Cyclus Ofset/Impact natural 115 g s FSC certifikátom, 4+4; formát v rozloženom stave 440 x 255 mm, formát v zloženom stave 110 x 255 mm (3x lom do seba)</t>
  </si>
  <si>
    <t>Cyclus Ofset/Impact natural 115 g s FSC certifikátom, 4+4; formát v rozloženom stave 330 x 255 mm, formát v zloženom stave 110 x 255 mm (2x lom do seba)</t>
  </si>
  <si>
    <t>Grafika</t>
  </si>
  <si>
    <t>Tlač</t>
  </si>
  <si>
    <t>Grafika+ tlač</t>
  </si>
  <si>
    <t>1 m2</t>
  </si>
  <si>
    <t>hárok A3</t>
  </si>
  <si>
    <t>1 hod</t>
  </si>
  <si>
    <t>0,5 hod</t>
  </si>
  <si>
    <t>interiér X-board/kappa 10 mm</t>
  </si>
  <si>
    <t>cena a počet za hárok</t>
  </si>
  <si>
    <r>
      <t>4+0 (jednostranne), exteriérová polyesterová/PVC samolepka biela matná, 150 g/m2, celoplošný UV lak/</t>
    </r>
    <r>
      <rPr>
        <sz val="11"/>
        <rFont val="Calibri"/>
        <family val="2"/>
        <charset val="238"/>
        <scheme val="minor"/>
      </rPr>
      <t>celoplošná laminácia</t>
    </r>
    <r>
      <rPr>
        <sz val="11"/>
        <color theme="1"/>
        <rFont val="Calibri"/>
        <family val="2"/>
        <charset val="238"/>
        <scheme val="minor"/>
      </rPr>
      <t xml:space="preserve">, vodeodolná, extra silné akrylátové lepidlo permanentné, bez prídavku rozpúšťadiel, vhodné pre teplé i studené povrchy, priľnavosť na plasty, kov, </t>
    </r>
    <r>
      <rPr>
        <b/>
        <sz val="11"/>
        <color theme="1"/>
        <rFont val="Calibri"/>
        <family val="2"/>
        <charset val="238"/>
        <scheme val="minor"/>
      </rPr>
      <t>splitovanie zadnej strany - POVINNÉ</t>
    </r>
    <r>
      <rPr>
        <sz val="11"/>
        <color theme="1"/>
        <rFont val="Calibri"/>
        <family val="2"/>
        <charset val="238"/>
        <scheme val="minor"/>
      </rPr>
      <t>, orez na formát, balenie podľa jednotlivých súborov</t>
    </r>
  </si>
  <si>
    <r>
      <t xml:space="preserve">4+0 (jednostranne), exteriérová PVC samolepka biela </t>
    </r>
    <r>
      <rPr>
        <sz val="11"/>
        <rFont val="Calibri"/>
        <family val="2"/>
        <charset val="238"/>
        <scheme val="minor"/>
      </rPr>
      <t>krycia lesklá</t>
    </r>
    <r>
      <rPr>
        <sz val="11"/>
        <color theme="1"/>
        <rFont val="Calibri"/>
        <family val="2"/>
        <charset val="238"/>
        <scheme val="minor"/>
      </rPr>
      <t xml:space="preserve"> monomerická, 
lamino lesklé monomerické, extra silné lepidlo vhodné pre teplé i studené povrchy, priľnavosť na plasty, kov, </t>
    </r>
    <r>
      <rPr>
        <b/>
        <sz val="11"/>
        <color theme="1"/>
        <rFont val="Calibri"/>
        <family val="2"/>
        <charset val="238"/>
        <scheme val="minor"/>
      </rPr>
      <t>predrez na formát + orez s presahom na ľahšie odliepanie - POVINNÉ</t>
    </r>
  </si>
  <si>
    <t>Cyclus Ofset/Impact natural 115 g s FSC certifikátom, 4+4; formát 110 x 255 mm</t>
  </si>
  <si>
    <t xml:space="preserve">min. množstvo tlače zadávané pri čiastkovej objednávke </t>
  </si>
  <si>
    <t>Cena celkom 
EUR bez DPH/24 mes.</t>
  </si>
  <si>
    <t xml:space="preserve">Cenová ponuk  </t>
  </si>
  <si>
    <t xml:space="preserve">Tlačové a grafické služby </t>
  </si>
  <si>
    <t xml:space="preserve">ks </t>
  </si>
  <si>
    <t>Cena celkom tlač + grafika  položky 1 až 26  (v EUR bez DPH)</t>
  </si>
  <si>
    <t>**Jednotková cena 
EUR bez DPH/ks</t>
  </si>
  <si>
    <t xml:space="preserve">** Jednotkovú cenu - zaokrúhľuje uchádzač na tri (3) desatinné miesta </t>
  </si>
  <si>
    <t>V ............................dňa .......................................</t>
  </si>
  <si>
    <t xml:space="preserve">Meno a priezvisko osoby oprávnenej konať za uchádzača </t>
  </si>
  <si>
    <t xml:space="preserve">(podpis osoby oprávneneju konať z uchádzača ) </t>
  </si>
  <si>
    <t>.....................................................................................</t>
  </si>
  <si>
    <t xml:space="preserve">Príloha č. 2a)  Výzvy na predloženie cenovej ponuky </t>
  </si>
  <si>
    <t>Špecifikácia</t>
  </si>
  <si>
    <t>Produkt</t>
  </si>
  <si>
    <t>Varianty</t>
  </si>
  <si>
    <t>Merná jednotka</t>
  </si>
  <si>
    <t>Poznámka</t>
  </si>
  <si>
    <t xml:space="preserve">Celkom Predpokladaný počet ks/24 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</si>
</sst>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49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49" fontId="0" fillId="0" borderId="12" xfId="0" applyNumberForma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49" fontId="11" fillId="0" borderId="0" xfId="0" applyNumberFormat="1" applyFont="1" applyAlignment="1">
      <alignment wrapText="1"/>
    </xf>
    <xf numFmtId="0" fontId="12" fillId="0" borderId="16" xfId="0" applyFont="1" applyBorder="1" applyAlignment="1">
      <alignment horizontal="center" wrapText="1"/>
    </xf>
    <xf numFmtId="49" fontId="10" fillId="0" borderId="17" xfId="0" applyNumberFormat="1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center" wrapText="1"/>
    </xf>
    <xf numFmtId="49" fontId="10" fillId="0" borderId="16" xfId="0" applyNumberFormat="1" applyFont="1" applyBorder="1" applyAlignment="1">
      <alignment horizont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0" fillId="0" borderId="21" xfId="0" applyNumberFormat="1" applyBorder="1" applyAlignment="1">
      <alignment vertical="center" wrapText="1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49" fontId="0" fillId="0" borderId="33" xfId="0" applyNumberFormat="1" applyBorder="1" applyAlignment="1">
      <alignment horizont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wrapText="1"/>
    </xf>
    <xf numFmtId="49" fontId="4" fillId="0" borderId="17" xfId="0" applyNumberFormat="1" applyFont="1" applyBorder="1" applyAlignment="1">
      <alignment horizontal="center" wrapText="1"/>
    </xf>
    <xf numFmtId="49" fontId="4" fillId="0" borderId="40" xfId="0" applyNumberFormat="1" applyFont="1" applyBorder="1" applyAlignment="1">
      <alignment horizontal="center" wrapText="1"/>
    </xf>
    <xf numFmtId="49" fontId="4" fillId="0" borderId="42" xfId="0" applyNumberFormat="1" applyFont="1" applyBorder="1" applyAlignment="1">
      <alignment horizontal="center" wrapText="1"/>
    </xf>
    <xf numFmtId="49" fontId="4" fillId="0" borderId="39" xfId="0" applyNumberFormat="1" applyFont="1" applyBorder="1" applyAlignment="1">
      <alignment horizontal="center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42" xfId="0" applyNumberFormat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wrapText="1"/>
    </xf>
    <xf numFmtId="49" fontId="7" fillId="0" borderId="2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164" fontId="0" fillId="2" borderId="55" xfId="0" applyNumberFormat="1" applyFill="1" applyBorder="1" applyAlignment="1">
      <alignment horizontal="center" wrapText="1"/>
    </xf>
    <xf numFmtId="164" fontId="0" fillId="2" borderId="47" xfId="0" applyNumberFormat="1" applyFill="1" applyBorder="1" applyAlignment="1">
      <alignment horizontal="center" wrapText="1"/>
    </xf>
    <xf numFmtId="164" fontId="0" fillId="2" borderId="46" xfId="0" applyNumberFormat="1" applyFill="1" applyBorder="1" applyAlignment="1">
      <alignment horizontal="center" wrapText="1"/>
    </xf>
    <xf numFmtId="164" fontId="0" fillId="2" borderId="45" xfId="0" applyNumberFormat="1" applyFill="1" applyBorder="1" applyAlignment="1">
      <alignment horizontal="center" wrapText="1"/>
    </xf>
    <xf numFmtId="164" fontId="0" fillId="2" borderId="18" xfId="0" applyNumberFormat="1" applyFill="1" applyBorder="1" applyAlignment="1">
      <alignment horizontal="center" wrapText="1"/>
    </xf>
    <xf numFmtId="164" fontId="0" fillId="2" borderId="44" xfId="0" applyNumberFormat="1" applyFill="1" applyBorder="1" applyAlignment="1">
      <alignment horizontal="center" wrapText="1"/>
    </xf>
    <xf numFmtId="164" fontId="0" fillId="2" borderId="26" xfId="0" applyNumberForma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164" fontId="0" fillId="2" borderId="25" xfId="0" applyNumberFormat="1" applyFill="1" applyBorder="1" applyAlignment="1">
      <alignment horizontal="center" wrapText="1"/>
    </xf>
    <xf numFmtId="164" fontId="0" fillId="2" borderId="54" xfId="0" applyNumberFormat="1" applyFill="1" applyBorder="1" applyAlignment="1">
      <alignment horizontal="center" vertical="center" wrapText="1"/>
    </xf>
    <xf numFmtId="164" fontId="0" fillId="2" borderId="47" xfId="0" applyNumberFormat="1" applyFill="1" applyBorder="1" applyAlignment="1">
      <alignment horizontal="center" vertical="center" wrapText="1"/>
    </xf>
    <xf numFmtId="164" fontId="0" fillId="2" borderId="45" xfId="0" applyNumberFormat="1" applyFill="1" applyBorder="1" applyAlignment="1">
      <alignment horizontal="center" vertical="center" wrapText="1"/>
    </xf>
    <xf numFmtId="164" fontId="0" fillId="2" borderId="46" xfId="0" applyNumberForma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164" fontId="0" fillId="2" borderId="30" xfId="0" applyNumberFormat="1" applyFill="1" applyBorder="1" applyAlignment="1">
      <alignment horizontal="center" vertical="center" wrapText="1"/>
    </xf>
    <xf numFmtId="164" fontId="0" fillId="2" borderId="28" xfId="0" applyNumberFormat="1" applyFill="1" applyBorder="1" applyAlignment="1">
      <alignment horizontal="center" wrapText="1"/>
    </xf>
    <xf numFmtId="164" fontId="0" fillId="2" borderId="24" xfId="0" applyNumberFormat="1" applyFill="1" applyBorder="1" applyAlignment="1">
      <alignment horizontal="center" wrapText="1"/>
    </xf>
    <xf numFmtId="164" fontId="0" fillId="2" borderId="27" xfId="0" applyNumberFormat="1" applyFill="1" applyBorder="1" applyAlignment="1">
      <alignment horizontal="center" wrapText="1"/>
    </xf>
    <xf numFmtId="164" fontId="0" fillId="2" borderId="21" xfId="0" applyNumberFormat="1" applyFill="1" applyBorder="1" applyAlignment="1">
      <alignment horizontal="center" wrapText="1"/>
    </xf>
    <xf numFmtId="164" fontId="0" fillId="2" borderId="31" xfId="0" applyNumberFormat="1" applyFill="1" applyBorder="1" applyAlignment="1">
      <alignment horizontal="center" wrapText="1"/>
    </xf>
    <xf numFmtId="4" fontId="0" fillId="3" borderId="48" xfId="0" applyNumberFormat="1" applyFill="1" applyBorder="1" applyAlignment="1">
      <alignment horizontal="center" wrapText="1"/>
    </xf>
    <xf numFmtId="4" fontId="0" fillId="3" borderId="53" xfId="0" applyNumberFormat="1" applyFill="1" applyBorder="1" applyAlignment="1">
      <alignment horizontal="center" wrapText="1"/>
    </xf>
    <xf numFmtId="4" fontId="0" fillId="3" borderId="49" xfId="0" applyNumberFormat="1" applyFill="1" applyBorder="1" applyAlignment="1">
      <alignment horizontal="center" wrapText="1"/>
    </xf>
    <xf numFmtId="4" fontId="0" fillId="3" borderId="16" xfId="0" applyNumberFormat="1" applyFill="1" applyBorder="1" applyAlignment="1">
      <alignment horizontal="center" wrapText="1"/>
    </xf>
    <xf numFmtId="4" fontId="0" fillId="3" borderId="56" xfId="0" applyNumberFormat="1" applyFill="1" applyBorder="1" applyAlignment="1">
      <alignment horizontal="center" wrapText="1"/>
    </xf>
    <xf numFmtId="4" fontId="0" fillId="3" borderId="50" xfId="0" applyNumberFormat="1" applyFill="1" applyBorder="1" applyAlignment="1">
      <alignment horizontal="center" wrapText="1"/>
    </xf>
    <xf numFmtId="4" fontId="0" fillId="3" borderId="51" xfId="0" applyNumberFormat="1" applyFill="1" applyBorder="1" applyAlignment="1">
      <alignment horizontal="center" wrapText="1"/>
    </xf>
    <xf numFmtId="4" fontId="9" fillId="3" borderId="16" xfId="0" applyNumberFormat="1" applyFont="1" applyFill="1" applyBorder="1" applyAlignment="1">
      <alignment horizontal="center" wrapText="1"/>
    </xf>
    <xf numFmtId="3" fontId="0" fillId="0" borderId="33" xfId="0" applyNumberForma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0" fillId="0" borderId="35" xfId="0" applyNumberFormat="1" applyBorder="1" applyAlignment="1">
      <alignment horizontal="center" wrapText="1"/>
    </xf>
    <xf numFmtId="3" fontId="0" fillId="0" borderId="34" xfId="0" applyNumberForma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52" xfId="0" applyNumberFormat="1" applyBorder="1" applyAlignment="1">
      <alignment horizontal="center" wrapText="1"/>
    </xf>
    <xf numFmtId="3" fontId="0" fillId="0" borderId="29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wrapText="1"/>
    </xf>
    <xf numFmtId="3" fontId="0" fillId="0" borderId="33" xfId="0" applyNumberFormat="1" applyBorder="1" applyAlignment="1">
      <alignment horizontal="center" wrapText="1"/>
    </xf>
    <xf numFmtId="49" fontId="0" fillId="0" borderId="39" xfId="0" applyNumberForma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2" borderId="44" xfId="0" applyNumberFormat="1" applyFill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wrapText="1"/>
    </xf>
    <xf numFmtId="49" fontId="4" fillId="0" borderId="40" xfId="0" applyNumberFormat="1" applyFont="1" applyBorder="1" applyAlignment="1">
      <alignment horizont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49" fontId="9" fillId="3" borderId="18" xfId="0" applyNumberFormat="1" applyFont="1" applyFill="1" applyBorder="1" applyAlignment="1">
      <alignment horizontal="center" wrapText="1"/>
    </xf>
    <xf numFmtId="49" fontId="9" fillId="3" borderId="15" xfId="0" applyNumberFormat="1" applyFont="1" applyFill="1" applyBorder="1" applyAlignment="1">
      <alignment horizontal="center" wrapText="1"/>
    </xf>
    <xf numFmtId="49" fontId="9" fillId="3" borderId="17" xfId="0" applyNumberFormat="1" applyFont="1" applyFill="1" applyBorder="1" applyAlignment="1">
      <alignment horizont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D856-BB5A-4E14-AB81-D7BA39220EB0}">
  <dimension ref="A1:K76"/>
  <sheetViews>
    <sheetView tabSelected="1" zoomScale="98" zoomScaleNormal="98" workbookViewId="0">
      <selection activeCell="L18" sqref="L18"/>
    </sheetView>
  </sheetViews>
  <sheetFormatPr defaultRowHeight="15" x14ac:dyDescent="0.25"/>
  <cols>
    <col min="1" max="1" width="3.42578125" style="1" customWidth="1"/>
    <col min="2" max="2" width="20.5703125" style="1" customWidth="1"/>
    <col min="3" max="3" width="74" style="1" customWidth="1"/>
    <col min="4" max="4" width="24.28515625" style="36" customWidth="1"/>
    <col min="5" max="5" width="10.140625" style="36" customWidth="1"/>
    <col min="6" max="7" width="16.7109375" style="36" customWidth="1"/>
    <col min="8" max="8" width="17.28515625" style="36" customWidth="1"/>
    <col min="9" max="9" width="22.5703125" style="36" customWidth="1"/>
    <col min="10" max="10" width="25.140625" style="36" customWidth="1"/>
    <col min="11" max="11" width="24.28515625" style="1" customWidth="1"/>
    <col min="12" max="16384" width="9.140625" style="1"/>
  </cols>
  <sheetData>
    <row r="1" spans="1:10" ht="39" customHeight="1" x14ac:dyDescent="0.35">
      <c r="B1" s="38"/>
      <c r="G1" s="166" t="s">
        <v>179</v>
      </c>
      <c r="H1" s="166"/>
      <c r="I1" s="166"/>
      <c r="J1" s="166"/>
    </row>
    <row r="2" spans="1:10" ht="39" customHeight="1" x14ac:dyDescent="0.35">
      <c r="B2" s="38" t="s">
        <v>169</v>
      </c>
      <c r="G2" s="79"/>
      <c r="H2" s="79"/>
      <c r="I2" s="79"/>
      <c r="J2" s="79"/>
    </row>
    <row r="3" spans="1:10" ht="19.5" thickBot="1" x14ac:dyDescent="0.35">
      <c r="C3" s="39" t="s">
        <v>170</v>
      </c>
    </row>
    <row r="4" spans="1:10" s="40" customFormat="1" ht="64.5" customHeight="1" thickBot="1" x14ac:dyDescent="0.3">
      <c r="B4" s="44" t="s">
        <v>181</v>
      </c>
      <c r="C4" s="44" t="s">
        <v>180</v>
      </c>
      <c r="D4" s="44" t="s">
        <v>182</v>
      </c>
      <c r="E4" s="44" t="s">
        <v>183</v>
      </c>
      <c r="F4" s="43" t="s">
        <v>167</v>
      </c>
      <c r="G4" s="64" t="s">
        <v>185</v>
      </c>
      <c r="H4" s="44" t="s">
        <v>173</v>
      </c>
      <c r="I4" s="41" t="s">
        <v>168</v>
      </c>
      <c r="J4" s="42" t="s">
        <v>184</v>
      </c>
    </row>
    <row r="5" spans="1:10" ht="19.5" thickBot="1" x14ac:dyDescent="0.35">
      <c r="B5" s="47" t="s">
        <v>157</v>
      </c>
      <c r="C5" s="48"/>
      <c r="D5" s="48"/>
      <c r="E5" s="48"/>
      <c r="F5" s="48"/>
      <c r="G5" s="49"/>
      <c r="H5" s="78"/>
      <c r="I5" s="50"/>
      <c r="J5" s="50"/>
    </row>
    <row r="6" spans="1:10" ht="31.5" customHeight="1" x14ac:dyDescent="0.25">
      <c r="A6" s="133" t="s">
        <v>0</v>
      </c>
      <c r="B6" s="134" t="s">
        <v>1</v>
      </c>
      <c r="C6" s="136" t="s">
        <v>2</v>
      </c>
      <c r="D6" s="65" t="s">
        <v>3</v>
      </c>
      <c r="E6" s="138" t="s">
        <v>4</v>
      </c>
      <c r="F6" s="138" t="s">
        <v>5</v>
      </c>
      <c r="G6" s="112">
        <v>5000</v>
      </c>
      <c r="H6" s="84"/>
      <c r="I6" s="104">
        <f>G6*H6</f>
        <v>0</v>
      </c>
      <c r="J6" s="131" t="s">
        <v>6</v>
      </c>
    </row>
    <row r="7" spans="1:10" ht="40.5" customHeight="1" thickBot="1" x14ac:dyDescent="0.3">
      <c r="A7" s="133"/>
      <c r="B7" s="135"/>
      <c r="C7" s="137"/>
      <c r="D7" s="4" t="s">
        <v>7</v>
      </c>
      <c r="E7" s="139"/>
      <c r="F7" s="139"/>
      <c r="G7" s="113">
        <v>2500</v>
      </c>
      <c r="H7" s="85"/>
      <c r="I7" s="105">
        <f t="shared" ref="I7:I45" si="0">G7*H7</f>
        <v>0</v>
      </c>
      <c r="J7" s="132"/>
    </row>
    <row r="8" spans="1:10" ht="36.75" customHeight="1" x14ac:dyDescent="0.25">
      <c r="A8" s="133" t="s">
        <v>8</v>
      </c>
      <c r="B8" s="140" t="s">
        <v>9</v>
      </c>
      <c r="C8" s="6" t="s">
        <v>10</v>
      </c>
      <c r="D8" s="7"/>
      <c r="E8" s="143" t="s">
        <v>11</v>
      </c>
      <c r="F8" s="143" t="s">
        <v>158</v>
      </c>
      <c r="G8" s="112">
        <v>20</v>
      </c>
      <c r="H8" s="84"/>
      <c r="I8" s="104">
        <f t="shared" si="0"/>
        <v>0</v>
      </c>
      <c r="J8" s="66" t="s">
        <v>12</v>
      </c>
    </row>
    <row r="9" spans="1:10" ht="16.5" customHeight="1" x14ac:dyDescent="0.25">
      <c r="A9" s="133"/>
      <c r="B9" s="141"/>
      <c r="C9" s="11" t="s">
        <v>13</v>
      </c>
      <c r="D9" s="12"/>
      <c r="E9" s="144"/>
      <c r="F9" s="144"/>
      <c r="G9" s="114">
        <v>10</v>
      </c>
      <c r="H9" s="86"/>
      <c r="I9" s="106">
        <f t="shared" si="0"/>
        <v>0</v>
      </c>
      <c r="J9" s="67" t="s">
        <v>14</v>
      </c>
    </row>
    <row r="10" spans="1:10" ht="15.75" thickBot="1" x14ac:dyDescent="0.3">
      <c r="A10" s="133"/>
      <c r="B10" s="142"/>
      <c r="C10" s="14" t="s">
        <v>162</v>
      </c>
      <c r="D10" s="15"/>
      <c r="E10" s="145"/>
      <c r="F10" s="145"/>
      <c r="G10" s="115">
        <v>10</v>
      </c>
      <c r="H10" s="85"/>
      <c r="I10" s="105">
        <f t="shared" si="0"/>
        <v>0</v>
      </c>
      <c r="J10" s="68" t="s">
        <v>14</v>
      </c>
    </row>
    <row r="11" spans="1:10" ht="33.75" customHeight="1" x14ac:dyDescent="0.25">
      <c r="A11" s="133" t="s">
        <v>15</v>
      </c>
      <c r="B11" s="140" t="s">
        <v>16</v>
      </c>
      <c r="C11" s="9" t="s">
        <v>17</v>
      </c>
      <c r="D11" s="9"/>
      <c r="E11" s="9" t="s">
        <v>18</v>
      </c>
      <c r="F11" s="9" t="s">
        <v>159</v>
      </c>
      <c r="G11" s="116">
        <v>10</v>
      </c>
      <c r="H11" s="87"/>
      <c r="I11" s="104">
        <f t="shared" si="0"/>
        <v>0</v>
      </c>
      <c r="J11" s="69" t="s">
        <v>163</v>
      </c>
    </row>
    <row r="12" spans="1:10" ht="32.25" customHeight="1" x14ac:dyDescent="0.25">
      <c r="A12" s="133"/>
      <c r="B12" s="141"/>
      <c r="C12" s="3" t="s">
        <v>19</v>
      </c>
      <c r="D12" s="3" t="s">
        <v>20</v>
      </c>
      <c r="E12" s="146" t="s">
        <v>11</v>
      </c>
      <c r="F12" s="146" t="s">
        <v>158</v>
      </c>
      <c r="G12" s="117">
        <v>15</v>
      </c>
      <c r="H12" s="86"/>
      <c r="I12" s="106">
        <f t="shared" si="0"/>
        <v>0</v>
      </c>
      <c r="J12" s="67" t="s">
        <v>14</v>
      </c>
    </row>
    <row r="13" spans="1:10" x14ac:dyDescent="0.25">
      <c r="A13" s="133"/>
      <c r="B13" s="141"/>
      <c r="C13" s="148" t="s">
        <v>21</v>
      </c>
      <c r="D13" s="13" t="s">
        <v>22</v>
      </c>
      <c r="E13" s="147"/>
      <c r="F13" s="147"/>
      <c r="G13" s="117">
        <v>15</v>
      </c>
      <c r="H13" s="86"/>
      <c r="I13" s="106">
        <f t="shared" si="0"/>
        <v>0</v>
      </c>
      <c r="J13" s="160" t="s">
        <v>14</v>
      </c>
    </row>
    <row r="14" spans="1:10" x14ac:dyDescent="0.25">
      <c r="A14" s="133"/>
      <c r="B14" s="141"/>
      <c r="C14" s="148"/>
      <c r="D14" s="13" t="s">
        <v>23</v>
      </c>
      <c r="E14" s="147"/>
      <c r="F14" s="147"/>
      <c r="G14" s="117">
        <v>15</v>
      </c>
      <c r="H14" s="86"/>
      <c r="I14" s="106">
        <f t="shared" si="0"/>
        <v>0</v>
      </c>
      <c r="J14" s="161"/>
    </row>
    <row r="15" spans="1:10" ht="24.75" customHeight="1" thickBot="1" x14ac:dyDescent="0.3">
      <c r="A15" s="45"/>
      <c r="B15" s="142"/>
      <c r="C15" s="16" t="s">
        <v>24</v>
      </c>
      <c r="D15" s="17"/>
      <c r="E15" s="139"/>
      <c r="F15" s="139"/>
      <c r="G15" s="118">
        <v>15</v>
      </c>
      <c r="H15" s="85"/>
      <c r="I15" s="105">
        <f t="shared" si="0"/>
        <v>0</v>
      </c>
      <c r="J15" s="70" t="s">
        <v>14</v>
      </c>
    </row>
    <row r="16" spans="1:10" ht="15.75" thickBot="1" x14ac:dyDescent="0.3">
      <c r="A16" s="45" t="s">
        <v>25</v>
      </c>
      <c r="B16" s="51" t="s">
        <v>26</v>
      </c>
      <c r="C16" s="20" t="s">
        <v>27</v>
      </c>
      <c r="D16" s="21"/>
      <c r="E16" s="21" t="s">
        <v>11</v>
      </c>
      <c r="F16" s="22" t="s">
        <v>158</v>
      </c>
      <c r="G16" s="119">
        <v>20</v>
      </c>
      <c r="H16" s="88"/>
      <c r="I16" s="107">
        <f t="shared" si="0"/>
        <v>0</v>
      </c>
      <c r="J16" s="71" t="s">
        <v>14</v>
      </c>
    </row>
    <row r="17" spans="1:10" x14ac:dyDescent="0.25">
      <c r="A17" s="133" t="s">
        <v>28</v>
      </c>
      <c r="B17" s="149" t="s">
        <v>29</v>
      </c>
      <c r="C17" s="150" t="s">
        <v>30</v>
      </c>
      <c r="D17" s="9" t="s">
        <v>31</v>
      </c>
      <c r="E17" s="138" t="s">
        <v>4</v>
      </c>
      <c r="F17" s="8" t="s">
        <v>32</v>
      </c>
      <c r="G17" s="116">
        <v>60</v>
      </c>
      <c r="H17" s="87"/>
      <c r="I17" s="108">
        <f t="shared" si="0"/>
        <v>0</v>
      </c>
      <c r="J17" s="151" t="s">
        <v>33</v>
      </c>
    </row>
    <row r="18" spans="1:10" ht="15.75" thickBot="1" x14ac:dyDescent="0.3">
      <c r="A18" s="133"/>
      <c r="B18" s="135"/>
      <c r="C18" s="137"/>
      <c r="D18" s="4" t="s">
        <v>34</v>
      </c>
      <c r="E18" s="139"/>
      <c r="F18" s="5" t="s">
        <v>35</v>
      </c>
      <c r="G18" s="118">
        <v>15</v>
      </c>
      <c r="H18" s="85"/>
      <c r="I18" s="105">
        <f t="shared" si="0"/>
        <v>0</v>
      </c>
      <c r="J18" s="152"/>
    </row>
    <row r="19" spans="1:10" ht="30.75" thickBot="1" x14ac:dyDescent="0.3">
      <c r="A19" s="24" t="s">
        <v>36</v>
      </c>
      <c r="B19" s="51" t="s">
        <v>37</v>
      </c>
      <c r="C19" s="23" t="s">
        <v>38</v>
      </c>
      <c r="D19" s="23" t="s">
        <v>39</v>
      </c>
      <c r="E19" s="23" t="s">
        <v>4</v>
      </c>
      <c r="F19" s="23" t="s">
        <v>40</v>
      </c>
      <c r="G19" s="119">
        <v>20</v>
      </c>
      <c r="H19" s="88"/>
      <c r="I19" s="107">
        <f t="shared" si="0"/>
        <v>0</v>
      </c>
      <c r="J19" s="71" t="s">
        <v>33</v>
      </c>
    </row>
    <row r="20" spans="1:10" x14ac:dyDescent="0.25">
      <c r="A20" s="133" t="s">
        <v>41</v>
      </c>
      <c r="B20" s="140" t="s">
        <v>42</v>
      </c>
      <c r="C20" s="6" t="s">
        <v>145</v>
      </c>
      <c r="D20" s="6" t="s">
        <v>43</v>
      </c>
      <c r="E20" s="138" t="s">
        <v>4</v>
      </c>
      <c r="F20" s="138" t="s">
        <v>5</v>
      </c>
      <c r="G20" s="112">
        <v>3000</v>
      </c>
      <c r="H20" s="84"/>
      <c r="I20" s="104">
        <f t="shared" si="0"/>
        <v>0</v>
      </c>
      <c r="J20" s="72"/>
    </row>
    <row r="21" spans="1:10" ht="15.75" thickBot="1" x14ac:dyDescent="0.3">
      <c r="A21" s="133"/>
      <c r="B21" s="142"/>
      <c r="C21" s="26" t="s">
        <v>146</v>
      </c>
      <c r="D21" s="26" t="s">
        <v>44</v>
      </c>
      <c r="E21" s="139"/>
      <c r="F21" s="139"/>
      <c r="G21" s="120">
        <v>1500</v>
      </c>
      <c r="H21" s="89"/>
      <c r="I21" s="109">
        <f t="shared" si="0"/>
        <v>0</v>
      </c>
      <c r="J21" s="73"/>
    </row>
    <row r="22" spans="1:10" x14ac:dyDescent="0.25">
      <c r="A22" s="133" t="s">
        <v>45</v>
      </c>
      <c r="B22" s="140" t="s">
        <v>46</v>
      </c>
      <c r="C22" s="6" t="s">
        <v>147</v>
      </c>
      <c r="D22" s="6" t="s">
        <v>43</v>
      </c>
      <c r="E22" s="138" t="s">
        <v>4</v>
      </c>
      <c r="F22" s="138" t="s">
        <v>5</v>
      </c>
      <c r="G22" s="112">
        <v>5000</v>
      </c>
      <c r="H22" s="84"/>
      <c r="I22" s="104">
        <f t="shared" si="0"/>
        <v>0</v>
      </c>
      <c r="J22" s="72"/>
    </row>
    <row r="23" spans="1:10" ht="15.75" thickBot="1" x14ac:dyDescent="0.3">
      <c r="A23" s="133"/>
      <c r="B23" s="142"/>
      <c r="C23" s="9" t="s">
        <v>148</v>
      </c>
      <c r="D23" s="26" t="s">
        <v>44</v>
      </c>
      <c r="E23" s="139"/>
      <c r="F23" s="139"/>
      <c r="G23" s="115">
        <v>1500</v>
      </c>
      <c r="H23" s="89"/>
      <c r="I23" s="109">
        <f t="shared" si="0"/>
        <v>0</v>
      </c>
      <c r="J23" s="73"/>
    </row>
    <row r="24" spans="1:10" x14ac:dyDescent="0.25">
      <c r="A24" s="133" t="s">
        <v>47</v>
      </c>
      <c r="B24" s="140" t="s">
        <v>48</v>
      </c>
      <c r="C24" s="6" t="s">
        <v>149</v>
      </c>
      <c r="D24" s="6" t="s">
        <v>49</v>
      </c>
      <c r="E24" s="138" t="s">
        <v>4</v>
      </c>
      <c r="F24" s="138" t="s">
        <v>50</v>
      </c>
      <c r="G24" s="120">
        <v>1000</v>
      </c>
      <c r="H24" s="84"/>
      <c r="I24" s="104">
        <f t="shared" si="0"/>
        <v>0</v>
      </c>
      <c r="J24" s="74"/>
    </row>
    <row r="25" spans="1:10" x14ac:dyDescent="0.25">
      <c r="A25" s="133"/>
      <c r="B25" s="141"/>
      <c r="C25" s="3" t="s">
        <v>150</v>
      </c>
      <c r="D25" s="3" t="s">
        <v>51</v>
      </c>
      <c r="E25" s="147"/>
      <c r="F25" s="150"/>
      <c r="G25" s="114">
        <v>5000</v>
      </c>
      <c r="H25" s="86"/>
      <c r="I25" s="106">
        <f t="shared" si="0"/>
        <v>0</v>
      </c>
      <c r="J25" s="75"/>
    </row>
    <row r="26" spans="1:10" x14ac:dyDescent="0.25">
      <c r="A26" s="133"/>
      <c r="B26" s="141"/>
      <c r="C26" s="9" t="s">
        <v>149</v>
      </c>
      <c r="D26" s="3" t="s">
        <v>52</v>
      </c>
      <c r="E26" s="147"/>
      <c r="F26" s="147" t="s">
        <v>40</v>
      </c>
      <c r="G26" s="114">
        <v>500</v>
      </c>
      <c r="H26" s="86"/>
      <c r="I26" s="106">
        <f t="shared" si="0"/>
        <v>0</v>
      </c>
      <c r="J26" s="75"/>
    </row>
    <row r="27" spans="1:10" ht="15.75" thickBot="1" x14ac:dyDescent="0.3">
      <c r="A27" s="133"/>
      <c r="B27" s="142"/>
      <c r="C27" s="4" t="s">
        <v>150</v>
      </c>
      <c r="D27" s="4" t="s">
        <v>53</v>
      </c>
      <c r="E27" s="139"/>
      <c r="F27" s="139"/>
      <c r="G27" s="115">
        <v>100</v>
      </c>
      <c r="H27" s="85"/>
      <c r="I27" s="109">
        <f t="shared" si="0"/>
        <v>0</v>
      </c>
      <c r="J27" s="70"/>
    </row>
    <row r="28" spans="1:10" x14ac:dyDescent="0.25">
      <c r="A28" s="133" t="s">
        <v>54</v>
      </c>
      <c r="B28" s="140" t="s">
        <v>55</v>
      </c>
      <c r="C28" s="9" t="s">
        <v>147</v>
      </c>
      <c r="D28" s="6" t="s">
        <v>49</v>
      </c>
      <c r="E28" s="138" t="s">
        <v>4</v>
      </c>
      <c r="F28" s="138" t="s">
        <v>50</v>
      </c>
      <c r="G28" s="120">
        <v>1000</v>
      </c>
      <c r="H28" s="84"/>
      <c r="I28" s="104">
        <f t="shared" si="0"/>
        <v>0</v>
      </c>
      <c r="J28" s="74"/>
    </row>
    <row r="29" spans="1:10" x14ac:dyDescent="0.25">
      <c r="A29" s="133"/>
      <c r="B29" s="141"/>
      <c r="C29" s="3" t="s">
        <v>148</v>
      </c>
      <c r="D29" s="3" t="s">
        <v>51</v>
      </c>
      <c r="E29" s="147"/>
      <c r="F29" s="150"/>
      <c r="G29" s="114">
        <v>5000</v>
      </c>
      <c r="H29" s="86"/>
      <c r="I29" s="106">
        <f t="shared" si="0"/>
        <v>0</v>
      </c>
      <c r="J29" s="75"/>
    </row>
    <row r="30" spans="1:10" x14ac:dyDescent="0.25">
      <c r="A30" s="133"/>
      <c r="B30" s="141"/>
      <c r="C30" s="9" t="s">
        <v>147</v>
      </c>
      <c r="D30" s="9" t="s">
        <v>52</v>
      </c>
      <c r="E30" s="147"/>
      <c r="F30" s="147" t="s">
        <v>40</v>
      </c>
      <c r="G30" s="114">
        <v>500</v>
      </c>
      <c r="H30" s="86"/>
      <c r="I30" s="106">
        <f t="shared" si="0"/>
        <v>0</v>
      </c>
      <c r="J30" s="75"/>
    </row>
    <row r="31" spans="1:10" ht="15.75" thickBot="1" x14ac:dyDescent="0.3">
      <c r="A31" s="133"/>
      <c r="B31" s="142"/>
      <c r="C31" s="4" t="s">
        <v>148</v>
      </c>
      <c r="D31" s="4" t="s">
        <v>53</v>
      </c>
      <c r="E31" s="139"/>
      <c r="F31" s="139"/>
      <c r="G31" s="115">
        <v>100</v>
      </c>
      <c r="H31" s="85"/>
      <c r="I31" s="109">
        <f t="shared" si="0"/>
        <v>0</v>
      </c>
      <c r="J31" s="70"/>
    </row>
    <row r="32" spans="1:10" x14ac:dyDescent="0.25">
      <c r="A32" s="133" t="s">
        <v>56</v>
      </c>
      <c r="B32" s="140" t="s">
        <v>57</v>
      </c>
      <c r="C32" s="9" t="s">
        <v>58</v>
      </c>
      <c r="D32" s="9" t="s">
        <v>59</v>
      </c>
      <c r="E32" s="138" t="s">
        <v>4</v>
      </c>
      <c r="F32" s="27" t="s">
        <v>60</v>
      </c>
      <c r="G32" s="120">
        <v>20</v>
      </c>
      <c r="H32" s="87"/>
      <c r="I32" s="104">
        <f t="shared" si="0"/>
        <v>0</v>
      </c>
      <c r="J32" s="72"/>
    </row>
    <row r="33" spans="1:10" x14ac:dyDescent="0.25">
      <c r="A33" s="133"/>
      <c r="B33" s="141"/>
      <c r="C33" s="9" t="s">
        <v>58</v>
      </c>
      <c r="D33" s="9" t="s">
        <v>61</v>
      </c>
      <c r="E33" s="147"/>
      <c r="F33" s="27" t="s">
        <v>60</v>
      </c>
      <c r="G33" s="116">
        <v>10</v>
      </c>
      <c r="H33" s="153"/>
      <c r="I33" s="106">
        <f t="shared" si="0"/>
        <v>0</v>
      </c>
      <c r="J33" s="151"/>
    </row>
    <row r="34" spans="1:10" ht="15.75" thickBot="1" x14ac:dyDescent="0.3">
      <c r="A34" s="133"/>
      <c r="B34" s="142"/>
      <c r="C34" s="4" t="s">
        <v>62</v>
      </c>
      <c r="D34" s="4" t="s">
        <v>63</v>
      </c>
      <c r="E34" s="139"/>
      <c r="F34" s="5" t="s">
        <v>60</v>
      </c>
      <c r="G34" s="118">
        <v>10</v>
      </c>
      <c r="H34" s="154"/>
      <c r="I34" s="109">
        <f t="shared" si="0"/>
        <v>0</v>
      </c>
      <c r="J34" s="152"/>
    </row>
    <row r="35" spans="1:10" x14ac:dyDescent="0.25">
      <c r="A35" s="133" t="s">
        <v>64</v>
      </c>
      <c r="B35" s="140" t="s">
        <v>65</v>
      </c>
      <c r="C35" s="143" t="s">
        <v>66</v>
      </c>
      <c r="D35" s="10" t="s">
        <v>67</v>
      </c>
      <c r="E35" s="18" t="s">
        <v>4</v>
      </c>
      <c r="F35" s="18" t="s">
        <v>68</v>
      </c>
      <c r="G35" s="120">
        <v>10</v>
      </c>
      <c r="H35" s="87"/>
      <c r="I35" s="108">
        <f t="shared" si="0"/>
        <v>0</v>
      </c>
      <c r="J35" s="69"/>
    </row>
    <row r="36" spans="1:10" ht="15.75" thickBot="1" x14ac:dyDescent="0.3">
      <c r="A36" s="133"/>
      <c r="B36" s="157"/>
      <c r="C36" s="145"/>
      <c r="D36" s="19" t="s">
        <v>69</v>
      </c>
      <c r="E36" s="28" t="s">
        <v>4</v>
      </c>
      <c r="F36" s="28" t="s">
        <v>68</v>
      </c>
      <c r="G36" s="113">
        <v>5</v>
      </c>
      <c r="H36" s="89"/>
      <c r="I36" s="105">
        <f t="shared" si="0"/>
        <v>0</v>
      </c>
      <c r="J36" s="68"/>
    </row>
    <row r="37" spans="1:10" ht="30" x14ac:dyDescent="0.25">
      <c r="A37" s="133" t="s">
        <v>70</v>
      </c>
      <c r="B37" s="155" t="s">
        <v>71</v>
      </c>
      <c r="C37" s="25" t="s">
        <v>72</v>
      </c>
      <c r="D37" s="30"/>
      <c r="E37" s="138" t="s">
        <v>11</v>
      </c>
      <c r="F37" s="25" t="s">
        <v>158</v>
      </c>
      <c r="G37" s="120">
        <v>5</v>
      </c>
      <c r="H37" s="87"/>
      <c r="I37" s="104">
        <f t="shared" si="0"/>
        <v>0</v>
      </c>
      <c r="J37" s="69"/>
    </row>
    <row r="38" spans="1:10" ht="30.75" thickBot="1" x14ac:dyDescent="0.3">
      <c r="A38" s="133"/>
      <c r="B38" s="156"/>
      <c r="C38" s="28" t="s">
        <v>73</v>
      </c>
      <c r="D38" s="31"/>
      <c r="E38" s="139"/>
      <c r="F38" s="26" t="s">
        <v>158</v>
      </c>
      <c r="G38" s="121">
        <v>5</v>
      </c>
      <c r="H38" s="89"/>
      <c r="I38" s="109">
        <f t="shared" si="0"/>
        <v>0</v>
      </c>
      <c r="J38" s="76" t="s">
        <v>14</v>
      </c>
    </row>
    <row r="39" spans="1:10" x14ac:dyDescent="0.25">
      <c r="A39" s="133" t="s">
        <v>74</v>
      </c>
      <c r="B39" s="140" t="s">
        <v>75</v>
      </c>
      <c r="C39" s="138" t="s">
        <v>76</v>
      </c>
      <c r="D39" s="6" t="s">
        <v>77</v>
      </c>
      <c r="E39" s="158" t="s">
        <v>4</v>
      </c>
      <c r="F39" s="8" t="s">
        <v>32</v>
      </c>
      <c r="G39" s="116">
        <v>60</v>
      </c>
      <c r="H39" s="87"/>
      <c r="I39" s="104">
        <f t="shared" si="0"/>
        <v>0</v>
      </c>
      <c r="J39" s="69"/>
    </row>
    <row r="40" spans="1:10" ht="15.75" thickBot="1" x14ac:dyDescent="0.3">
      <c r="A40" s="165"/>
      <c r="B40" s="142"/>
      <c r="C40" s="139"/>
      <c r="D40" s="26" t="s">
        <v>78</v>
      </c>
      <c r="E40" s="159"/>
      <c r="F40" s="16" t="s">
        <v>32</v>
      </c>
      <c r="G40" s="121">
        <v>60</v>
      </c>
      <c r="H40" s="89"/>
      <c r="I40" s="109">
        <f t="shared" si="0"/>
        <v>0</v>
      </c>
      <c r="J40" s="76" t="s">
        <v>33</v>
      </c>
    </row>
    <row r="41" spans="1:10" ht="45.75" customHeight="1" x14ac:dyDescent="0.25">
      <c r="A41" s="163" t="s">
        <v>79</v>
      </c>
      <c r="B41" s="140" t="s">
        <v>80</v>
      </c>
      <c r="C41" s="18" t="s">
        <v>151</v>
      </c>
      <c r="D41" s="9" t="s">
        <v>81</v>
      </c>
      <c r="E41" s="138" t="s">
        <v>4</v>
      </c>
      <c r="F41" s="27" t="s">
        <v>82</v>
      </c>
      <c r="G41" s="116">
        <v>30000</v>
      </c>
      <c r="H41" s="87"/>
      <c r="I41" s="108">
        <f t="shared" si="0"/>
        <v>0</v>
      </c>
      <c r="J41" s="162" t="s">
        <v>83</v>
      </c>
    </row>
    <row r="42" spans="1:10" ht="42" customHeight="1" x14ac:dyDescent="0.25">
      <c r="A42" s="133"/>
      <c r="B42" s="141"/>
      <c r="C42" s="18" t="s">
        <v>153</v>
      </c>
      <c r="D42" s="9" t="s">
        <v>84</v>
      </c>
      <c r="E42" s="147"/>
      <c r="F42" s="27" t="s">
        <v>82</v>
      </c>
      <c r="G42" s="120">
        <v>120000</v>
      </c>
      <c r="H42" s="87"/>
      <c r="I42" s="106">
        <f t="shared" si="0"/>
        <v>0</v>
      </c>
      <c r="J42" s="151"/>
    </row>
    <row r="43" spans="1:10" ht="33.75" customHeight="1" x14ac:dyDescent="0.25">
      <c r="A43" s="133"/>
      <c r="B43" s="141"/>
      <c r="C43" s="13" t="s">
        <v>154</v>
      </c>
      <c r="D43" s="3" t="s">
        <v>85</v>
      </c>
      <c r="E43" s="147"/>
      <c r="F43" s="2" t="s">
        <v>86</v>
      </c>
      <c r="G43" s="122">
        <v>25000</v>
      </c>
      <c r="H43" s="86"/>
      <c r="I43" s="106">
        <f t="shared" si="0"/>
        <v>0</v>
      </c>
      <c r="J43" s="151"/>
    </row>
    <row r="44" spans="1:10" ht="33.75" customHeight="1" x14ac:dyDescent="0.25">
      <c r="A44" s="133"/>
      <c r="B44" s="141"/>
      <c r="C44" s="13" t="s">
        <v>152</v>
      </c>
      <c r="D44" s="3" t="s">
        <v>87</v>
      </c>
      <c r="E44" s="147"/>
      <c r="F44" s="2" t="s">
        <v>88</v>
      </c>
      <c r="G44" s="114">
        <v>3000</v>
      </c>
      <c r="H44" s="86"/>
      <c r="I44" s="106">
        <f t="shared" si="0"/>
        <v>0</v>
      </c>
      <c r="J44" s="151"/>
    </row>
    <row r="45" spans="1:10" ht="32.25" customHeight="1" thickBot="1" x14ac:dyDescent="0.3">
      <c r="A45" s="164"/>
      <c r="B45" s="142"/>
      <c r="C45" s="17" t="s">
        <v>166</v>
      </c>
      <c r="D45" s="4" t="s">
        <v>89</v>
      </c>
      <c r="E45" s="139"/>
      <c r="F45" s="5" t="s">
        <v>88</v>
      </c>
      <c r="G45" s="115">
        <v>5000</v>
      </c>
      <c r="H45" s="85"/>
      <c r="I45" s="109">
        <f t="shared" si="0"/>
        <v>0</v>
      </c>
      <c r="J45" s="152"/>
    </row>
    <row r="46" spans="1:10" ht="19.5" thickBot="1" x14ac:dyDescent="0.3">
      <c r="B46" s="82" t="s">
        <v>156</v>
      </c>
      <c r="C46" s="81"/>
      <c r="D46" s="81"/>
      <c r="E46" s="81"/>
      <c r="F46" s="81"/>
      <c r="G46" s="123"/>
      <c r="H46" s="90"/>
      <c r="I46" s="105"/>
      <c r="J46" s="80"/>
    </row>
    <row r="47" spans="1:10" ht="30.75" thickBot="1" x14ac:dyDescent="0.3">
      <c r="A47" s="1" t="s">
        <v>90</v>
      </c>
      <c r="B47" s="51" t="s">
        <v>91</v>
      </c>
      <c r="C47" s="23" t="s">
        <v>92</v>
      </c>
      <c r="D47" s="23" t="s">
        <v>34</v>
      </c>
      <c r="E47" s="23" t="s">
        <v>171</v>
      </c>
      <c r="F47" s="23" t="s">
        <v>93</v>
      </c>
      <c r="G47" s="124">
        <v>80000</v>
      </c>
      <c r="H47" s="91"/>
      <c r="I47" s="107">
        <f>G47*H47</f>
        <v>0</v>
      </c>
      <c r="J47" s="83"/>
    </row>
    <row r="48" spans="1:10" ht="45.75" thickBot="1" x14ac:dyDescent="0.3">
      <c r="A48" s="1" t="s">
        <v>94</v>
      </c>
      <c r="B48" s="52" t="s">
        <v>95</v>
      </c>
      <c r="C48" s="32" t="s">
        <v>92</v>
      </c>
      <c r="D48" s="33" t="s">
        <v>34</v>
      </c>
      <c r="E48" s="33" t="s">
        <v>4</v>
      </c>
      <c r="F48" s="33" t="s">
        <v>96</v>
      </c>
      <c r="G48" s="125">
        <v>10000</v>
      </c>
      <c r="H48" s="92"/>
      <c r="I48" s="110">
        <f t="shared" ref="I48:I68" si="1">G48*H48</f>
        <v>0</v>
      </c>
      <c r="J48" s="77"/>
    </row>
    <row r="49" spans="1:11" ht="30" customHeight="1" x14ac:dyDescent="0.25">
      <c r="A49" s="133" t="s">
        <v>97</v>
      </c>
      <c r="B49" s="53" t="s">
        <v>98</v>
      </c>
      <c r="C49" s="138" t="s">
        <v>164</v>
      </c>
      <c r="D49" s="32" t="s">
        <v>99</v>
      </c>
      <c r="E49" s="138" t="s">
        <v>4</v>
      </c>
      <c r="F49" s="8" t="s">
        <v>100</v>
      </c>
      <c r="G49" s="126">
        <v>17000</v>
      </c>
      <c r="H49" s="93"/>
      <c r="I49" s="104">
        <f t="shared" si="1"/>
        <v>0</v>
      </c>
      <c r="J49" s="162" t="s">
        <v>33</v>
      </c>
    </row>
    <row r="50" spans="1:11" ht="67.5" customHeight="1" thickBot="1" x14ac:dyDescent="0.3">
      <c r="A50" s="133"/>
      <c r="B50" s="54" t="s">
        <v>101</v>
      </c>
      <c r="C50" s="139"/>
      <c r="D50" s="16" t="s">
        <v>102</v>
      </c>
      <c r="E50" s="139"/>
      <c r="F50" s="5" t="s">
        <v>100</v>
      </c>
      <c r="G50" s="115">
        <v>30000</v>
      </c>
      <c r="H50" s="94"/>
      <c r="I50" s="105">
        <f t="shared" si="1"/>
        <v>0</v>
      </c>
      <c r="J50" s="152"/>
    </row>
    <row r="51" spans="1:11" ht="42" customHeight="1" x14ac:dyDescent="0.25">
      <c r="A51" s="45"/>
      <c r="B51" s="55" t="s">
        <v>103</v>
      </c>
      <c r="C51" s="147" t="s">
        <v>165</v>
      </c>
      <c r="D51" s="27" t="s">
        <v>99</v>
      </c>
      <c r="E51" s="138" t="s">
        <v>4</v>
      </c>
      <c r="F51" s="8" t="s">
        <v>5</v>
      </c>
      <c r="G51" s="120">
        <v>1000</v>
      </c>
      <c r="H51" s="95"/>
      <c r="I51" s="104">
        <f t="shared" si="1"/>
        <v>0</v>
      </c>
      <c r="J51" s="162" t="s">
        <v>104</v>
      </c>
    </row>
    <row r="52" spans="1:11" ht="39" customHeight="1" x14ac:dyDescent="0.25">
      <c r="A52" s="133" t="s">
        <v>105</v>
      </c>
      <c r="B52" s="55" t="s">
        <v>106</v>
      </c>
      <c r="C52" s="147"/>
      <c r="D52" s="27" t="s">
        <v>107</v>
      </c>
      <c r="E52" s="147"/>
      <c r="F52" s="2" t="s">
        <v>108</v>
      </c>
      <c r="G52" s="120">
        <v>15000</v>
      </c>
      <c r="H52" s="95"/>
      <c r="I52" s="106">
        <f t="shared" si="1"/>
        <v>0</v>
      </c>
      <c r="J52" s="151"/>
    </row>
    <row r="53" spans="1:11" ht="37.5" customHeight="1" x14ac:dyDescent="0.25">
      <c r="A53" s="133"/>
      <c r="B53" s="55" t="s">
        <v>109</v>
      </c>
      <c r="C53" s="147"/>
      <c r="D53" s="2" t="s">
        <v>110</v>
      </c>
      <c r="E53" s="147"/>
      <c r="F53" s="2" t="s">
        <v>111</v>
      </c>
      <c r="G53" s="114">
        <v>10000</v>
      </c>
      <c r="H53" s="96"/>
      <c r="I53" s="106">
        <f t="shared" si="1"/>
        <v>0</v>
      </c>
      <c r="J53" s="151"/>
      <c r="K53" s="46"/>
    </row>
    <row r="54" spans="1:11" ht="41.25" customHeight="1" x14ac:dyDescent="0.25">
      <c r="A54" s="133"/>
      <c r="B54" s="56" t="s">
        <v>112</v>
      </c>
      <c r="C54" s="147"/>
      <c r="D54" s="2" t="s">
        <v>113</v>
      </c>
      <c r="E54" s="147"/>
      <c r="F54" s="2" t="s">
        <v>111</v>
      </c>
      <c r="G54" s="114">
        <v>10000</v>
      </c>
      <c r="H54" s="96"/>
      <c r="I54" s="106">
        <f t="shared" si="1"/>
        <v>0</v>
      </c>
      <c r="J54" s="151"/>
      <c r="K54" s="46"/>
    </row>
    <row r="55" spans="1:11" ht="45.75" customHeight="1" thickBot="1" x14ac:dyDescent="0.3">
      <c r="A55" s="133"/>
      <c r="B55" s="57" t="s">
        <v>114</v>
      </c>
      <c r="C55" s="139"/>
      <c r="D55" s="16" t="s">
        <v>115</v>
      </c>
      <c r="E55" s="139"/>
      <c r="F55" s="5" t="s">
        <v>50</v>
      </c>
      <c r="G55" s="115">
        <v>300</v>
      </c>
      <c r="H55" s="97"/>
      <c r="I55" s="105">
        <f t="shared" si="1"/>
        <v>0</v>
      </c>
      <c r="J55" s="152"/>
      <c r="K55" s="46"/>
    </row>
    <row r="56" spans="1:11" ht="30" x14ac:dyDescent="0.25">
      <c r="A56" s="133" t="s">
        <v>116</v>
      </c>
      <c r="B56" s="140" t="s">
        <v>117</v>
      </c>
      <c r="C56" s="138" t="s">
        <v>118</v>
      </c>
      <c r="D56" s="9" t="s">
        <v>119</v>
      </c>
      <c r="E56" s="138" t="s">
        <v>4</v>
      </c>
      <c r="F56" s="138" t="s">
        <v>111</v>
      </c>
      <c r="G56" s="116">
        <v>2000</v>
      </c>
      <c r="H56" s="87"/>
      <c r="I56" s="104">
        <f t="shared" si="1"/>
        <v>0</v>
      </c>
      <c r="J56" s="72"/>
    </row>
    <row r="57" spans="1:11" x14ac:dyDescent="0.25">
      <c r="A57" s="133"/>
      <c r="B57" s="141"/>
      <c r="C57" s="147"/>
      <c r="D57" s="3" t="s">
        <v>120</v>
      </c>
      <c r="E57" s="147"/>
      <c r="F57" s="147"/>
      <c r="G57" s="114">
        <v>2000</v>
      </c>
      <c r="H57" s="86"/>
      <c r="I57" s="106">
        <f t="shared" si="1"/>
        <v>0</v>
      </c>
      <c r="J57" s="75"/>
    </row>
    <row r="58" spans="1:11" ht="30" x14ac:dyDescent="0.25">
      <c r="A58" s="133"/>
      <c r="B58" s="141"/>
      <c r="C58" s="147"/>
      <c r="D58" s="3" t="s">
        <v>121</v>
      </c>
      <c r="E58" s="147"/>
      <c r="F58" s="147"/>
      <c r="G58" s="114">
        <v>10000</v>
      </c>
      <c r="H58" s="86"/>
      <c r="I58" s="106">
        <f t="shared" si="1"/>
        <v>0</v>
      </c>
      <c r="J58" s="75"/>
    </row>
    <row r="59" spans="1:11" ht="15.75" thickBot="1" x14ac:dyDescent="0.3">
      <c r="A59" s="133"/>
      <c r="B59" s="142"/>
      <c r="C59" s="139"/>
      <c r="D59" s="16" t="s">
        <v>122</v>
      </c>
      <c r="E59" s="139"/>
      <c r="F59" s="139"/>
      <c r="G59" s="115">
        <v>3000</v>
      </c>
      <c r="H59" s="85"/>
      <c r="I59" s="109">
        <f t="shared" si="1"/>
        <v>0</v>
      </c>
      <c r="J59" s="70"/>
    </row>
    <row r="60" spans="1:11" ht="36.75" customHeight="1" thickBot="1" x14ac:dyDescent="0.3">
      <c r="A60" s="45" t="s">
        <v>123</v>
      </c>
      <c r="B60" s="58" t="s">
        <v>124</v>
      </c>
      <c r="C60" s="32" t="s">
        <v>125</v>
      </c>
      <c r="D60" s="34" t="s">
        <v>34</v>
      </c>
      <c r="E60" s="34" t="s">
        <v>4</v>
      </c>
      <c r="F60" s="34" t="s">
        <v>40</v>
      </c>
      <c r="G60" s="127">
        <v>55</v>
      </c>
      <c r="H60" s="98"/>
      <c r="I60" s="109">
        <f t="shared" si="1"/>
        <v>0</v>
      </c>
      <c r="J60" s="69" t="s">
        <v>126</v>
      </c>
    </row>
    <row r="61" spans="1:11" ht="30.75" thickBot="1" x14ac:dyDescent="0.3">
      <c r="A61" s="1" t="s">
        <v>127</v>
      </c>
      <c r="B61" s="59" t="s">
        <v>128</v>
      </c>
      <c r="C61" s="23" t="s">
        <v>129</v>
      </c>
      <c r="D61" s="23" t="s">
        <v>34</v>
      </c>
      <c r="E61" s="23" t="s">
        <v>4</v>
      </c>
      <c r="F61" s="23" t="s">
        <v>111</v>
      </c>
      <c r="G61" s="128">
        <v>2000</v>
      </c>
      <c r="H61" s="99"/>
      <c r="I61" s="109">
        <f t="shared" si="1"/>
        <v>0</v>
      </c>
      <c r="J61" s="71"/>
    </row>
    <row r="62" spans="1:11" ht="19.5" thickBot="1" x14ac:dyDescent="0.3">
      <c r="B62" s="82" t="s">
        <v>155</v>
      </c>
      <c r="C62" s="81"/>
      <c r="D62" s="81"/>
      <c r="E62" s="81"/>
      <c r="F62" s="81"/>
      <c r="G62" s="123"/>
      <c r="H62" s="90"/>
      <c r="I62" s="105"/>
      <c r="J62" s="72"/>
    </row>
    <row r="63" spans="1:11" ht="30.75" thickBot="1" x14ac:dyDescent="0.3">
      <c r="A63" s="1" t="s">
        <v>130</v>
      </c>
      <c r="B63" s="51" t="s">
        <v>131</v>
      </c>
      <c r="C63" s="20" t="s">
        <v>132</v>
      </c>
      <c r="D63" s="23" t="s">
        <v>133</v>
      </c>
      <c r="E63" s="23" t="s">
        <v>4</v>
      </c>
      <c r="F63" s="23" t="s">
        <v>68</v>
      </c>
      <c r="G63" s="119">
        <v>2</v>
      </c>
      <c r="H63" s="99"/>
      <c r="I63" s="107">
        <f t="shared" si="1"/>
        <v>0</v>
      </c>
      <c r="J63" s="170"/>
    </row>
    <row r="64" spans="1:11" ht="30.75" thickBot="1" x14ac:dyDescent="0.3">
      <c r="A64" s="1" t="s">
        <v>134</v>
      </c>
      <c r="B64" s="51" t="s">
        <v>135</v>
      </c>
      <c r="C64" s="20" t="s">
        <v>136</v>
      </c>
      <c r="D64" s="23" t="s">
        <v>78</v>
      </c>
      <c r="E64" s="23" t="s">
        <v>4</v>
      </c>
      <c r="F64" s="23" t="s">
        <v>68</v>
      </c>
      <c r="G64" s="119">
        <v>2</v>
      </c>
      <c r="H64" s="99"/>
      <c r="I64" s="109">
        <f t="shared" si="1"/>
        <v>0</v>
      </c>
      <c r="J64" s="151"/>
    </row>
    <row r="65" spans="1:10" ht="30.75" thickBot="1" x14ac:dyDescent="0.3">
      <c r="A65" s="1" t="s">
        <v>137</v>
      </c>
      <c r="B65" s="60" t="s">
        <v>138</v>
      </c>
      <c r="C65" s="5" t="s">
        <v>139</v>
      </c>
      <c r="D65" s="26" t="s">
        <v>34</v>
      </c>
      <c r="E65" s="26" t="s">
        <v>4</v>
      </c>
      <c r="F65" s="26" t="s">
        <v>68</v>
      </c>
      <c r="G65" s="121">
        <v>12</v>
      </c>
      <c r="H65" s="101"/>
      <c r="I65" s="109">
        <f t="shared" si="1"/>
        <v>0</v>
      </c>
      <c r="J65" s="152"/>
    </row>
    <row r="66" spans="1:10" ht="15.75" thickBot="1" x14ac:dyDescent="0.3">
      <c r="B66" s="61"/>
      <c r="C66" s="62"/>
      <c r="D66" s="63"/>
      <c r="E66" s="63"/>
      <c r="F66" s="63"/>
      <c r="G66" s="129"/>
      <c r="H66" s="102"/>
      <c r="I66" s="109"/>
      <c r="J66" s="71"/>
    </row>
    <row r="67" spans="1:10" ht="15.75" thickBot="1" x14ac:dyDescent="0.3">
      <c r="A67" s="133" t="s">
        <v>140</v>
      </c>
      <c r="B67" s="140" t="s">
        <v>141</v>
      </c>
      <c r="C67" s="138" t="s">
        <v>142</v>
      </c>
      <c r="D67" s="29" t="s">
        <v>143</v>
      </c>
      <c r="E67" s="143" t="s">
        <v>4</v>
      </c>
      <c r="F67" s="10" t="s">
        <v>160</v>
      </c>
      <c r="G67" s="130">
        <v>50</v>
      </c>
      <c r="H67" s="103"/>
      <c r="I67" s="109">
        <f t="shared" si="1"/>
        <v>0</v>
      </c>
      <c r="J67" s="74"/>
    </row>
    <row r="68" spans="1:10" ht="15.75" thickBot="1" x14ac:dyDescent="0.3">
      <c r="A68" s="133"/>
      <c r="B68" s="157"/>
      <c r="C68" s="139"/>
      <c r="D68" s="19" t="s">
        <v>144</v>
      </c>
      <c r="E68" s="145"/>
      <c r="F68" s="22" t="s">
        <v>161</v>
      </c>
      <c r="G68" s="14">
        <v>100</v>
      </c>
      <c r="H68" s="100"/>
      <c r="I68" s="109">
        <f t="shared" si="1"/>
        <v>0</v>
      </c>
      <c r="J68" s="70"/>
    </row>
    <row r="69" spans="1:10" ht="35.25" customHeight="1" thickBot="1" x14ac:dyDescent="0.35">
      <c r="B69" s="35"/>
      <c r="D69" s="167" t="s">
        <v>172</v>
      </c>
      <c r="E69" s="168"/>
      <c r="F69" s="168"/>
      <c r="G69" s="168"/>
      <c r="H69" s="169"/>
      <c r="I69" s="111">
        <f>SUM(I6:I68)</f>
        <v>0</v>
      </c>
    </row>
    <row r="70" spans="1:10" ht="38.25" customHeight="1" x14ac:dyDescent="0.3">
      <c r="B70" s="171" t="s">
        <v>174</v>
      </c>
      <c r="C70" s="171"/>
      <c r="I70" s="37"/>
    </row>
    <row r="71" spans="1:10" x14ac:dyDescent="0.25">
      <c r="B71" s="35"/>
    </row>
    <row r="72" spans="1:10" x14ac:dyDescent="0.25">
      <c r="B72" s="35"/>
    </row>
    <row r="73" spans="1:10" ht="22.5" customHeight="1" x14ac:dyDescent="0.25">
      <c r="B73" s="172" t="s">
        <v>175</v>
      </c>
      <c r="C73" s="172"/>
    </row>
    <row r="74" spans="1:10" x14ac:dyDescent="0.25">
      <c r="B74" s="35"/>
      <c r="G74" s="173" t="s">
        <v>178</v>
      </c>
      <c r="H74" s="173"/>
      <c r="I74" s="173"/>
      <c r="J74" s="173"/>
    </row>
    <row r="75" spans="1:10" x14ac:dyDescent="0.25">
      <c r="B75" s="35"/>
      <c r="G75" s="173" t="s">
        <v>176</v>
      </c>
      <c r="H75" s="173"/>
      <c r="I75" s="173"/>
      <c r="J75" s="173"/>
    </row>
    <row r="76" spans="1:10" x14ac:dyDescent="0.25">
      <c r="B76" s="35"/>
      <c r="G76" s="173" t="s">
        <v>177</v>
      </c>
      <c r="H76" s="173"/>
      <c r="I76" s="173"/>
      <c r="J76" s="173"/>
    </row>
  </sheetData>
  <mergeCells count="83">
    <mergeCell ref="B70:C70"/>
    <mergeCell ref="B73:C73"/>
    <mergeCell ref="G74:J74"/>
    <mergeCell ref="G75:J75"/>
    <mergeCell ref="G76:J76"/>
    <mergeCell ref="G1:J1"/>
    <mergeCell ref="D69:H69"/>
    <mergeCell ref="J63:J65"/>
    <mergeCell ref="A67:A68"/>
    <mergeCell ref="B67:B68"/>
    <mergeCell ref="C67:C68"/>
    <mergeCell ref="E67:E68"/>
    <mergeCell ref="F8:F10"/>
    <mergeCell ref="F12:F15"/>
    <mergeCell ref="C51:C55"/>
    <mergeCell ref="E51:E55"/>
    <mergeCell ref="J51:J55"/>
    <mergeCell ref="E24:E27"/>
    <mergeCell ref="F24:F25"/>
    <mergeCell ref="F26:F27"/>
    <mergeCell ref="E28:E31"/>
    <mergeCell ref="F28:F29"/>
    <mergeCell ref="F30:F31"/>
    <mergeCell ref="J13:J14"/>
    <mergeCell ref="A52:A55"/>
    <mergeCell ref="A56:A59"/>
    <mergeCell ref="B56:B59"/>
    <mergeCell ref="C56:C59"/>
    <mergeCell ref="E56:E59"/>
    <mergeCell ref="F56:F59"/>
    <mergeCell ref="J49:J50"/>
    <mergeCell ref="A41:A45"/>
    <mergeCell ref="B41:B45"/>
    <mergeCell ref="J41:J45"/>
    <mergeCell ref="A39:A40"/>
    <mergeCell ref="B39:B40"/>
    <mergeCell ref="C39:C40"/>
    <mergeCell ref="E39:E40"/>
    <mergeCell ref="A49:A50"/>
    <mergeCell ref="C49:C50"/>
    <mergeCell ref="E49:E50"/>
    <mergeCell ref="E41:E45"/>
    <mergeCell ref="E32:E34"/>
    <mergeCell ref="H33:H34"/>
    <mergeCell ref="J33:J34"/>
    <mergeCell ref="A37:A38"/>
    <mergeCell ref="B37:B38"/>
    <mergeCell ref="E37:E38"/>
    <mergeCell ref="A35:A36"/>
    <mergeCell ref="B35:B36"/>
    <mergeCell ref="C35:C36"/>
    <mergeCell ref="A24:A27"/>
    <mergeCell ref="B24:B27"/>
    <mergeCell ref="A28:A31"/>
    <mergeCell ref="B28:B31"/>
    <mergeCell ref="A32:A34"/>
    <mergeCell ref="B32:B34"/>
    <mergeCell ref="A20:A21"/>
    <mergeCell ref="B20:B21"/>
    <mergeCell ref="E20:E21"/>
    <mergeCell ref="F20:F21"/>
    <mergeCell ref="A22:A23"/>
    <mergeCell ref="B22:B23"/>
    <mergeCell ref="E22:E23"/>
    <mergeCell ref="F22:F23"/>
    <mergeCell ref="A17:A18"/>
    <mergeCell ref="B17:B18"/>
    <mergeCell ref="C17:C18"/>
    <mergeCell ref="E17:E18"/>
    <mergeCell ref="J17:J18"/>
    <mergeCell ref="A8:A10"/>
    <mergeCell ref="B8:B10"/>
    <mergeCell ref="E8:E10"/>
    <mergeCell ref="A11:A14"/>
    <mergeCell ref="B11:B15"/>
    <mergeCell ref="E12:E15"/>
    <mergeCell ref="C13:C14"/>
    <mergeCell ref="J6:J7"/>
    <mergeCell ref="A6:A7"/>
    <mergeCell ref="B6:B7"/>
    <mergeCell ref="C6:C7"/>
    <mergeCell ref="E6:E7"/>
    <mergeCell ref="F6:F7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Konczová Michaela</dc:creator>
  <cp:lastModifiedBy>Šramová Dana</cp:lastModifiedBy>
  <cp:lastPrinted>2022-06-15T12:17:47Z</cp:lastPrinted>
  <dcterms:created xsi:type="dcterms:W3CDTF">2022-06-13T12:10:37Z</dcterms:created>
  <dcterms:modified xsi:type="dcterms:W3CDTF">2022-06-16T05:45:23Z</dcterms:modified>
</cp:coreProperties>
</file>