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95" yWindow="75" windowWidth="18195" windowHeight="12330"/>
  </bookViews>
  <sheets>
    <sheet name="Celková cenová ponuka" sheetId="2" r:id="rId1"/>
  </sheets>
  <definedNames>
    <definedName name="_xlnm._FilterDatabase" localSheetId="0" hidden="1">'Celková cenová ponuka'!$B$28:$E$42</definedName>
  </definedNames>
  <calcPr calcId="144525"/>
</workbook>
</file>

<file path=xl/calcChain.xml><?xml version="1.0" encoding="utf-8"?>
<calcChain xmlns="http://schemas.openxmlformats.org/spreadsheetml/2006/main">
  <c r="C82" i="2" l="1"/>
  <c r="D82" i="2" s="1"/>
  <c r="C87" i="2"/>
  <c r="D87" i="2" s="1"/>
  <c r="D86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50" i="2"/>
  <c r="C46" i="2"/>
  <c r="D46" i="2" s="1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28" i="2"/>
  <c r="C88" i="2" l="1"/>
  <c r="D88" i="2" s="1"/>
</calcChain>
</file>

<file path=xl/sharedStrings.xml><?xml version="1.0" encoding="utf-8"?>
<sst xmlns="http://schemas.openxmlformats.org/spreadsheetml/2006/main" count="100" uniqueCount="87">
  <si>
    <t>Chata Lopušná dolina</t>
  </si>
  <si>
    <t>Ubytovňa Francisciho 5</t>
  </si>
  <si>
    <t xml:space="preserve">Ubytovňa Francisciho 3                    </t>
  </si>
  <si>
    <t>ČOV</t>
  </si>
  <si>
    <t>Názov  objektu</t>
  </si>
  <si>
    <t>P. č.</t>
  </si>
  <si>
    <t xml:space="preserve">Garáže, sklad                                     </t>
  </si>
  <si>
    <t xml:space="preserve">Údržba, dielne, DZS,sklady                </t>
  </si>
  <si>
    <t xml:space="preserve">Kuchyňa, práčovňa                             </t>
  </si>
  <si>
    <t>Stanica technických plynov</t>
  </si>
  <si>
    <t>Trafostanica stará</t>
  </si>
  <si>
    <t>Verejné osvetlenie</t>
  </si>
  <si>
    <t>Kotolňa - DRS plynu</t>
  </si>
  <si>
    <t>Poznámka</t>
  </si>
  <si>
    <t xml:space="preserve">Komplement 2 PP výmeník + hlavný rozvádzač DO  </t>
  </si>
  <si>
    <t>Trafostanica nová</t>
  </si>
  <si>
    <t>Údržba - stolárska dielňa</t>
  </si>
  <si>
    <t>Poliklinika dospelých 3 NP - riaditeľstvo NsP</t>
  </si>
  <si>
    <t xml:space="preserve">Komplement 1 PP - FRO ambulancie </t>
  </si>
  <si>
    <t>Lôžk. Trakt 1 PP - FRO - oddelenie</t>
  </si>
  <si>
    <t>Poliklinika dospelých 1 NP - ambulancie</t>
  </si>
  <si>
    <t>Poliklinika dospelých 2 NP - ambulancie</t>
  </si>
  <si>
    <t>Komplement 1 NP - ambulancie, lekárske izby</t>
  </si>
  <si>
    <t>Komplement 2 NP - ambulancie, lekárske izby</t>
  </si>
  <si>
    <t>Komplement 5 NP - chirurgia</t>
  </si>
  <si>
    <t>Komplement 6 NP - úrazová chirurgia</t>
  </si>
  <si>
    <t>Komplement 7 NP - ortopédia</t>
  </si>
  <si>
    <t>Komplement 8 NP - gynekológia</t>
  </si>
  <si>
    <t xml:space="preserve">Lôžk. trakt 1. poschodie - očné, urológia              </t>
  </si>
  <si>
    <t xml:space="preserve">Lôžk. trakt 2. poschodie - interné s JIS             </t>
  </si>
  <si>
    <t xml:space="preserve">Lôžk. trakt 3. poschodie - interné              </t>
  </si>
  <si>
    <t xml:space="preserve">Lôžk. trakt 4. poschodie - neurológia s JIS                 </t>
  </si>
  <si>
    <t xml:space="preserve">Lôžk. trakt 5. poschodie - chirurgia s JIS                 </t>
  </si>
  <si>
    <t xml:space="preserve">Lôžk. trakt 6. poschodie - úrazová chirurgia                 </t>
  </si>
  <si>
    <t xml:space="preserve">Lôžk. trakt 7. poschodie - ORL, ortopédia s JIS                 </t>
  </si>
  <si>
    <t xml:space="preserve">Lôžk. trakt 8. poschodie - pediatria                 </t>
  </si>
  <si>
    <t xml:space="preserve">Lôžk. trakt 9. poschodie - gynekologicko pôrodnické                 </t>
  </si>
  <si>
    <t xml:space="preserve">COS prízemie RTG, OAIM - požiadavky </t>
  </si>
  <si>
    <t>COS 1 poschodie - požiadavky</t>
  </si>
  <si>
    <t>COS 2 poschodie - požiadavky</t>
  </si>
  <si>
    <t>COS 3 poschodie - požiadavky</t>
  </si>
  <si>
    <t>Vrátnica hlavná - ústredňa, doprava</t>
  </si>
  <si>
    <t>Hlavna budova - lôžkový trakt</t>
  </si>
  <si>
    <t>Hlavná budova - poliklinika detí</t>
  </si>
  <si>
    <t>Hlavná budova - komplement</t>
  </si>
  <si>
    <t>Hlavná budova - poliklinika dospelých</t>
  </si>
  <si>
    <t xml:space="preserve">Kožný stacionár </t>
  </si>
  <si>
    <t xml:space="preserve">Ubytovňa II Francisciho 3 - DRS plynu                         </t>
  </si>
  <si>
    <t>Celkom</t>
  </si>
  <si>
    <t>Naftové hospodárstvo</t>
  </si>
  <si>
    <t>Infenkčný pavilón</t>
  </si>
  <si>
    <t>Odborné technické prehliadky a skúšky VTZ - BLESKOZVODOV</t>
  </si>
  <si>
    <t xml:space="preserve">CELKOVÁ CENOVÁ PONUKA : </t>
  </si>
  <si>
    <t>VTZ - bleskozvodov, elektr. spotrebičov</t>
  </si>
  <si>
    <t>Pristavba operačné sály</t>
  </si>
  <si>
    <t xml:space="preserve">Odborné technické prehliadky a skúšky elektr. VTZ , </t>
  </si>
  <si>
    <t>Príloha č. 2 Výzvy</t>
  </si>
  <si>
    <t>Odborné technické prehliadky a skúšky elektr. spotrebičov</t>
  </si>
  <si>
    <t>Celkom (3 000 ks)</t>
  </si>
  <si>
    <t>Elektr. spotrebič (1 ks)</t>
  </si>
  <si>
    <t>Cena v EUR bez DPH</t>
  </si>
  <si>
    <t>Cena v EUR s DPH</t>
  </si>
  <si>
    <t>Celková cena za celý predmet zákazky:</t>
  </si>
  <si>
    <t>*Uchádzač vyplní iba modré bunky</t>
  </si>
  <si>
    <t>Verejný obstarávateľ: Nemocnica Poprad, a.s., Banícka 803/28, 058 45 Poprad, IČO: 36513458</t>
  </si>
  <si>
    <t>V ................................, dňa ................................</t>
  </si>
  <si>
    <t>podpis a pečiatka uchádzača</t>
  </si>
  <si>
    <t>Názov predmetu zákazky:  Odborné technické prehliadky a skúšky elektr. VTZ , VTZ- bleskozvodov, elektr. spotrebičov</t>
  </si>
  <si>
    <t xml:space="preserve">Odborné technické prehliadky a skúšky elektr. VTZ *
</t>
  </si>
  <si>
    <t>* Odborné prehliadky je nutné vykonať za prevádzky a cca 50% z nich po pracovnej dobe prípadne cez pracovné voľno</t>
  </si>
  <si>
    <t>Identifikačné údaje uchádzača</t>
  </si>
  <si>
    <t>Názov uchádzača:</t>
  </si>
  <si>
    <t>IČO:</t>
  </si>
  <si>
    <t>DIČ:</t>
  </si>
  <si>
    <t>IČ DPH:</t>
  </si>
  <si>
    <t>Platca DPH:</t>
  </si>
  <si>
    <t>Kontaktná osoba:</t>
  </si>
  <si>
    <t>Tel. č.:</t>
  </si>
  <si>
    <t xml:space="preserve">E-mail: </t>
  </si>
  <si>
    <t>Sídlo:</t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</si>
  <si>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</si>
  <si>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</si>
  <si>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</si>
  <si>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</si>
  <si>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</si>
  <si>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</si>
  <si>
    <t>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</si>
</sst>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B]_-;\-* #,##0.00\ [$€-41B]_-;_-* &quot;-&quot;??\ [$€-41B]_-;_-@_-"/>
  </numFmts>
  <fonts count="32" x14ac:knownFonts="1">
    <font>
      <sz val="10"/>
      <name val="Arial"/>
      <charset val="238"/>
    </font>
    <font>
      <sz val="9"/>
      <name val="Arial"/>
      <family val="2"/>
      <charset val="238"/>
    </font>
    <font>
      <sz val="12"/>
      <name val="Arial CE"/>
      <family val="2"/>
      <charset val="238"/>
    </font>
    <font>
      <sz val="8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10"/>
      <name val="MS Sans Serif"/>
      <charset val="238"/>
    </font>
    <font>
      <sz val="10"/>
      <color theme="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2" fillId="0" borderId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0" borderId="5" applyNumberFormat="0" applyFill="0" applyAlignment="0" applyProtection="0"/>
    <xf numFmtId="0" fontId="7" fillId="4" borderId="0" applyNumberFormat="0" applyBorder="0" applyAlignment="0" applyProtection="0"/>
    <xf numFmtId="0" fontId="8" fillId="17" borderId="6" applyNumberFormat="0" applyAlignment="0" applyProtection="0"/>
    <xf numFmtId="0" fontId="9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1" fillId="0" borderId="7" applyNumberFormat="0" applyFill="0" applyAlignment="0" applyProtection="0"/>
    <xf numFmtId="0" fontId="12" fillId="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16" fillId="0" borderId="0" applyFont="0" applyBorder="0"/>
  </cellStyleXfs>
  <cellXfs count="12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17" fillId="2" borderId="0" xfId="0" applyFont="1" applyFill="1"/>
    <xf numFmtId="1" fontId="0" fillId="2" borderId="0" xfId="0" applyNumberFormat="1" applyFill="1"/>
    <xf numFmtId="0" fontId="18" fillId="2" borderId="22" xfId="0" applyFont="1" applyFill="1" applyBorder="1" applyAlignment="1">
      <alignment horizontal="center" vertical="center" wrapText="1"/>
    </xf>
    <xf numFmtId="49" fontId="20" fillId="2" borderId="9" xfId="0" applyNumberFormat="1" applyFont="1" applyFill="1" applyBorder="1" applyAlignment="1">
      <alignment horizontal="center"/>
    </xf>
    <xf numFmtId="0" fontId="21" fillId="2" borderId="11" xfId="0" applyFont="1" applyFill="1" applyBorder="1"/>
    <xf numFmtId="49" fontId="20" fillId="2" borderId="2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/>
    <xf numFmtId="0" fontId="21" fillId="2" borderId="17" xfId="0" applyFont="1" applyFill="1" applyBorder="1"/>
    <xf numFmtId="49" fontId="20" fillId="2" borderId="19" xfId="0" applyNumberFormat="1" applyFont="1" applyFill="1" applyBorder="1" applyAlignment="1"/>
    <xf numFmtId="0" fontId="21" fillId="2" borderId="12" xfId="0" applyFont="1" applyFill="1" applyBorder="1"/>
    <xf numFmtId="49" fontId="20" fillId="2" borderId="10" xfId="0" applyNumberFormat="1" applyFont="1" applyFill="1" applyBorder="1" applyAlignment="1"/>
    <xf numFmtId="0" fontId="23" fillId="2" borderId="0" xfId="0" applyFont="1" applyFill="1"/>
    <xf numFmtId="0" fontId="24" fillId="2" borderId="0" xfId="0" applyFont="1" applyFill="1"/>
    <xf numFmtId="0" fontId="24" fillId="2" borderId="0" xfId="0" applyFont="1" applyFill="1" applyAlignment="1">
      <alignment horizontal="right"/>
    </xf>
    <xf numFmtId="0" fontId="24" fillId="2" borderId="0" xfId="0" applyFont="1" applyFill="1" applyAlignment="1">
      <alignment horizontal="left"/>
    </xf>
    <xf numFmtId="0" fontId="25" fillId="2" borderId="0" xfId="0" applyFont="1" applyFill="1"/>
    <xf numFmtId="0" fontId="23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left"/>
    </xf>
    <xf numFmtId="1" fontId="18" fillId="2" borderId="24" xfId="0" applyNumberFormat="1" applyFont="1" applyFill="1" applyBorder="1" applyAlignment="1">
      <alignment horizontal="center" vertical="center" wrapText="1"/>
    </xf>
    <xf numFmtId="0" fontId="21" fillId="2" borderId="27" xfId="0" applyFont="1" applyFill="1" applyBorder="1"/>
    <xf numFmtId="0" fontId="18" fillId="23" borderId="29" xfId="0" applyFont="1" applyFill="1" applyBorder="1" applyAlignment="1">
      <alignment wrapText="1"/>
    </xf>
    <xf numFmtId="0" fontId="27" fillId="2" borderId="0" xfId="0" applyFont="1" applyFill="1" applyAlignment="1">
      <alignment horizontal="left"/>
    </xf>
    <xf numFmtId="0" fontId="20" fillId="2" borderId="1" xfId="0" applyFont="1" applyFill="1" applyBorder="1" applyAlignment="1">
      <alignment wrapText="1"/>
    </xf>
    <xf numFmtId="1" fontId="20" fillId="2" borderId="13" xfId="0" applyNumberFormat="1" applyFont="1" applyFill="1" applyBorder="1" applyAlignment="1">
      <alignment horizontal="center" vertical="center"/>
    </xf>
    <xf numFmtId="1" fontId="20" fillId="2" borderId="14" xfId="0" applyNumberFormat="1" applyFont="1" applyFill="1" applyBorder="1" applyAlignment="1">
      <alignment horizontal="center" vertical="center"/>
    </xf>
    <xf numFmtId="1" fontId="20" fillId="2" borderId="16" xfId="0" applyNumberFormat="1" applyFont="1" applyFill="1" applyBorder="1" applyAlignment="1">
      <alignment horizontal="center" vertical="center"/>
    </xf>
    <xf numFmtId="1" fontId="20" fillId="2" borderId="15" xfId="0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wrapText="1"/>
    </xf>
    <xf numFmtId="0" fontId="22" fillId="2" borderId="34" xfId="1" applyFont="1" applyFill="1" applyBorder="1" applyAlignment="1">
      <alignment horizontal="center"/>
    </xf>
    <xf numFmtId="0" fontId="22" fillId="2" borderId="29" xfId="0" applyNumberFormat="1" applyFont="1" applyFill="1" applyBorder="1" applyAlignment="1">
      <alignment horizontal="right"/>
    </xf>
    <xf numFmtId="0" fontId="28" fillId="2" borderId="25" xfId="0" applyFont="1" applyFill="1" applyBorder="1" applyAlignment="1">
      <alignment horizontal="left"/>
    </xf>
    <xf numFmtId="0" fontId="26" fillId="2" borderId="25" xfId="0" applyFont="1" applyFill="1" applyBorder="1"/>
    <xf numFmtId="0" fontId="18" fillId="23" borderId="30" xfId="0" applyFont="1" applyFill="1" applyBorder="1" applyAlignment="1">
      <alignment horizontal="center" vertical="center" wrapText="1"/>
    </xf>
    <xf numFmtId="0" fontId="18" fillId="23" borderId="31" xfId="0" applyFont="1" applyFill="1" applyBorder="1" applyAlignment="1">
      <alignment horizontal="center" vertical="center" wrapText="1"/>
    </xf>
    <xf numFmtId="0" fontId="18" fillId="23" borderId="35" xfId="0" applyFont="1" applyFill="1" applyBorder="1" applyAlignment="1">
      <alignment horizontal="center" vertical="center" wrapText="1"/>
    </xf>
    <xf numFmtId="0" fontId="18" fillId="23" borderId="36" xfId="0" applyFont="1" applyFill="1" applyBorder="1" applyAlignment="1">
      <alignment horizontal="center" vertical="center" wrapText="1"/>
    </xf>
    <xf numFmtId="164" fontId="20" fillId="24" borderId="28" xfId="0" applyNumberFormat="1" applyFont="1" applyFill="1" applyBorder="1" applyAlignment="1">
      <alignment horizontal="center" vertical="center"/>
    </xf>
    <xf numFmtId="164" fontId="20" fillId="2" borderId="28" xfId="0" applyNumberFormat="1" applyFont="1" applyFill="1" applyBorder="1" applyAlignment="1">
      <alignment horizontal="center" vertical="center"/>
    </xf>
    <xf numFmtId="164" fontId="20" fillId="24" borderId="1" xfId="0" applyNumberFormat="1" applyFont="1" applyFill="1" applyBorder="1" applyAlignment="1">
      <alignment horizontal="center" vertical="center"/>
    </xf>
    <xf numFmtId="164" fontId="20" fillId="24" borderId="18" xfId="0" applyNumberFormat="1" applyFont="1" applyFill="1" applyBorder="1" applyAlignment="1">
      <alignment horizontal="center" vertical="center"/>
    </xf>
    <xf numFmtId="164" fontId="20" fillId="2" borderId="33" xfId="0" applyNumberFormat="1" applyFont="1" applyFill="1" applyBorder="1" applyAlignment="1">
      <alignment horizontal="center" vertical="center"/>
    </xf>
    <xf numFmtId="164" fontId="20" fillId="2" borderId="34" xfId="1" applyNumberFormat="1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wrapText="1"/>
    </xf>
    <xf numFmtId="0" fontId="22" fillId="2" borderId="31" xfId="1" applyFont="1" applyFill="1" applyBorder="1" applyAlignment="1">
      <alignment horizontal="center"/>
    </xf>
    <xf numFmtId="164" fontId="24" fillId="24" borderId="28" xfId="0" applyNumberFormat="1" applyFont="1" applyFill="1" applyBorder="1" applyAlignment="1">
      <alignment horizontal="center" vertical="center"/>
    </xf>
    <xf numFmtId="164" fontId="24" fillId="2" borderId="28" xfId="0" applyNumberFormat="1" applyFont="1" applyFill="1" applyBorder="1" applyAlignment="1">
      <alignment horizontal="center" vertical="center"/>
    </xf>
    <xf numFmtId="164" fontId="24" fillId="24" borderId="1" xfId="0" applyNumberFormat="1" applyFont="1" applyFill="1" applyBorder="1" applyAlignment="1">
      <alignment horizontal="center" vertical="center"/>
    </xf>
    <xf numFmtId="164" fontId="24" fillId="24" borderId="18" xfId="0" applyNumberFormat="1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/>
    </xf>
    <xf numFmtId="0" fontId="22" fillId="2" borderId="29" xfId="0" applyNumberFormat="1" applyFont="1" applyFill="1" applyBorder="1" applyAlignment="1">
      <alignment horizontal="center" vertical="center"/>
    </xf>
    <xf numFmtId="0" fontId="18" fillId="23" borderId="23" xfId="0" applyFont="1" applyFill="1" applyBorder="1" applyAlignment="1">
      <alignment wrapText="1"/>
    </xf>
    <xf numFmtId="0" fontId="21" fillId="2" borderId="1" xfId="0" applyFont="1" applyFill="1" applyBorder="1"/>
    <xf numFmtId="0" fontId="28" fillId="2" borderId="18" xfId="0" applyFont="1" applyFill="1" applyBorder="1" applyAlignment="1">
      <alignment horizontal="left"/>
    </xf>
    <xf numFmtId="49" fontId="20" fillId="2" borderId="13" xfId="0" applyNumberFormat="1" applyFont="1" applyFill="1" applyBorder="1" applyAlignment="1">
      <alignment horizontal="center"/>
    </xf>
    <xf numFmtId="0" fontId="22" fillId="2" borderId="15" xfId="1" applyFont="1" applyFill="1" applyBorder="1" applyAlignment="1">
      <alignment horizontal="center"/>
    </xf>
    <xf numFmtId="164" fontId="24" fillId="2" borderId="37" xfId="0" applyNumberFormat="1" applyFont="1" applyFill="1" applyBorder="1" applyAlignment="1">
      <alignment horizontal="center" vertical="center"/>
    </xf>
    <xf numFmtId="164" fontId="24" fillId="2" borderId="18" xfId="0" applyNumberFormat="1" applyFont="1" applyFill="1" applyBorder="1" applyAlignment="1">
      <alignment horizontal="center" vertical="center"/>
    </xf>
    <xf numFmtId="164" fontId="15" fillId="2" borderId="29" xfId="0" applyNumberFormat="1" applyFont="1" applyFill="1" applyBorder="1" applyAlignment="1">
      <alignment horizontal="center" vertical="center"/>
    </xf>
    <xf numFmtId="164" fontId="15" fillId="2" borderId="25" xfId="0" applyNumberFormat="1" applyFont="1" applyFill="1" applyBorder="1" applyAlignment="1">
      <alignment horizontal="center" vertical="center"/>
    </xf>
    <xf numFmtId="164" fontId="24" fillId="2" borderId="29" xfId="0" applyNumberFormat="1" applyFont="1" applyFill="1" applyBorder="1"/>
    <xf numFmtId="164" fontId="24" fillId="2" borderId="25" xfId="0" applyNumberFormat="1" applyFont="1" applyFill="1" applyBorder="1"/>
    <xf numFmtId="0" fontId="0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" fontId="29" fillId="2" borderId="0" xfId="0" applyNumberFormat="1" applyFont="1" applyFill="1"/>
    <xf numFmtId="0" fontId="29" fillId="2" borderId="0" xfId="0" applyFont="1" applyFill="1"/>
    <xf numFmtId="0" fontId="29" fillId="2" borderId="0" xfId="0" applyFont="1" applyFill="1" applyAlignment="1">
      <alignment horizontal="right"/>
    </xf>
    <xf numFmtId="0" fontId="29" fillId="2" borderId="0" xfId="0" applyFont="1" applyFill="1" applyAlignment="1">
      <alignment horizontal="left"/>
    </xf>
    <xf numFmtId="0" fontId="24" fillId="24" borderId="0" xfId="0" applyFont="1" applyFill="1" applyAlignment="1">
      <alignment horizontal="left"/>
    </xf>
    <xf numFmtId="0" fontId="18" fillId="2" borderId="2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/>
    <xf numFmtId="0" fontId="30" fillId="0" borderId="0" xfId="0" applyFont="1" applyBorder="1"/>
    <xf numFmtId="0" fontId="30" fillId="0" borderId="50" xfId="0" applyFont="1" applyBorder="1" applyAlignment="1"/>
    <xf numFmtId="0" fontId="31" fillId="2" borderId="0" xfId="0" applyFont="1" applyFill="1" applyBorder="1"/>
    <xf numFmtId="0" fontId="31" fillId="2" borderId="0" xfId="0" applyFont="1" applyFill="1" applyBorder="1" applyAlignment="1"/>
    <xf numFmtId="0" fontId="19" fillId="24" borderId="43" xfId="0" applyFont="1" applyFill="1" applyBorder="1"/>
    <xf numFmtId="0" fontId="19" fillId="24" borderId="44" xfId="0" applyFont="1" applyFill="1" applyBorder="1" applyAlignment="1"/>
    <xf numFmtId="0" fontId="19" fillId="24" borderId="45" xfId="0" applyFont="1" applyFill="1" applyBorder="1" applyAlignment="1"/>
    <xf numFmtId="0" fontId="19" fillId="24" borderId="46" xfId="0" applyFont="1" applyFill="1" applyBorder="1"/>
    <xf numFmtId="0" fontId="19" fillId="24" borderId="47" xfId="0" applyFont="1" applyFill="1" applyBorder="1" applyAlignment="1"/>
    <xf numFmtId="0" fontId="19" fillId="24" borderId="48" xfId="0" applyFont="1" applyFill="1" applyBorder="1" applyAlignment="1"/>
    <xf numFmtId="0" fontId="19" fillId="24" borderId="49" xfId="0" applyFont="1" applyFill="1" applyBorder="1"/>
    <xf numFmtId="0" fontId="19" fillId="24" borderId="51" xfId="0" applyFont="1" applyFill="1" applyBorder="1" applyAlignment="1"/>
    <xf numFmtId="0" fontId="19" fillId="24" borderId="52" xfId="0" applyFont="1" applyFill="1" applyBorder="1" applyAlignment="1"/>
    <xf numFmtId="0" fontId="28" fillId="2" borderId="0" xfId="0" applyFont="1" applyFill="1" applyBorder="1" applyAlignment="1"/>
    <xf numFmtId="0" fontId="28" fillId="0" borderId="0" xfId="0" applyFont="1" applyBorder="1"/>
    <xf numFmtId="0" fontId="28" fillId="0" borderId="0" xfId="0" applyFont="1"/>
    <xf numFmtId="0" fontId="30" fillId="0" borderId="0" xfId="0" applyFont="1"/>
    <xf numFmtId="0" fontId="28" fillId="2" borderId="0" xfId="0" applyFont="1" applyFill="1" applyBorder="1" applyAlignment="1">
      <alignment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1" fontId="18" fillId="2" borderId="24" xfId="0" applyNumberFormat="1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9" fillId="2" borderId="16" xfId="0" applyFont="1" applyFill="1" applyBorder="1"/>
    <xf numFmtId="0" fontId="18" fillId="2" borderId="26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1" fontId="18" fillId="2" borderId="23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4" borderId="47" xfId="0" applyFont="1" applyFill="1" applyBorder="1" applyAlignment="1">
      <alignment horizontal="center"/>
    </xf>
    <xf numFmtId="0" fontId="19" fillId="24" borderId="48" xfId="0" applyFont="1" applyFill="1" applyBorder="1" applyAlignment="1">
      <alignment horizontal="center"/>
    </xf>
    <xf numFmtId="0" fontId="18" fillId="23" borderId="29" xfId="0" applyFont="1" applyFill="1" applyBorder="1" applyAlignment="1">
      <alignment horizontal="left" vertical="top" wrapText="1"/>
    </xf>
    <xf numFmtId="0" fontId="18" fillId="23" borderId="30" xfId="0" applyFont="1" applyFill="1" applyBorder="1" applyAlignment="1">
      <alignment horizontal="left" vertical="top" wrapText="1"/>
    </xf>
    <xf numFmtId="0" fontId="18" fillId="23" borderId="31" xfId="0" applyFont="1" applyFill="1" applyBorder="1" applyAlignment="1">
      <alignment horizontal="left" vertical="top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left" wrapText="1"/>
    </xf>
  </cellXfs>
  <cellStyles count="37">
    <cellStyle name="20 % – Zvýraznění1" xfId="3"/>
    <cellStyle name="20 % – Zvýraznění2" xfId="4"/>
    <cellStyle name="20 % – Zvýraznění3" xfId="5"/>
    <cellStyle name="20 % – Zvýraznění4" xfId="6"/>
    <cellStyle name="20 % – Zvýraznění5" xfId="7"/>
    <cellStyle name="20 % – Zvýraznění6" xfId="8"/>
    <cellStyle name="40 % – Zvýraznění1" xfId="9"/>
    <cellStyle name="40 % – Zvýraznění2" xfId="10"/>
    <cellStyle name="40 % – Zvýraznění3" xfId="11"/>
    <cellStyle name="40 % – Zvýraznění4" xfId="12"/>
    <cellStyle name="40 % – Zvýraznění5" xfId="13"/>
    <cellStyle name="40 % – Zvýraznění6" xfId="14"/>
    <cellStyle name="60 % – Zvýraznění1" xfId="15"/>
    <cellStyle name="60 % – Zvýraznění2" xfId="16"/>
    <cellStyle name="60 % – Zvýraznění3" xfId="17"/>
    <cellStyle name="60 % – Zvýraznění4" xfId="18"/>
    <cellStyle name="60 % – Zvýraznění5" xfId="19"/>
    <cellStyle name="60 % – Zvýraznění6" xfId="20"/>
    <cellStyle name="Celkem" xfId="21"/>
    <cellStyle name="Chybně" xfId="22"/>
    <cellStyle name="Kontrolní buňka" xfId="23"/>
    <cellStyle name="Název" xfId="24"/>
    <cellStyle name="Neutrální" xfId="25"/>
    <cellStyle name="Normálna" xfId="0" builtinId="0"/>
    <cellStyle name="normálne_29-T421 PSB Poprad-st.obj.-05" xfId="2"/>
    <cellStyle name="normálne_Prehľad revízií" xfId="1"/>
    <cellStyle name="normální_B-Prestrešenie" xfId="36"/>
    <cellStyle name="Propojená buňka" xfId="26"/>
    <cellStyle name="Správně" xfId="27"/>
    <cellStyle name="Text upozornění" xfId="28"/>
    <cellStyle name="Vysvětlující text" xfId="29"/>
    <cellStyle name="Zvýraznění 1" xfId="30"/>
    <cellStyle name="Zvýraznění 2" xfId="31"/>
    <cellStyle name="Zvýraznění 3" xfId="32"/>
    <cellStyle name="Zvýraznění 4" xfId="33"/>
    <cellStyle name="Zvýraznění 5" xfId="34"/>
    <cellStyle name="Zvýraznění 6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87795</xdr:rowOff>
    </xdr:from>
    <xdr:to>
      <xdr:col>1</xdr:col>
      <xdr:colOff>1565413</xdr:colOff>
      <xdr:row>4</xdr:row>
      <xdr:rowOff>165651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95"/>
          <a:ext cx="2004391" cy="74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4"/>
  <sheetViews>
    <sheetView tabSelected="1" topLeftCell="A88" zoomScale="115" zoomScaleNormal="115" workbookViewId="0">
      <selection activeCell="G111" sqref="G111"/>
    </sheetView>
  </sheetViews>
  <sheetFormatPr defaultRowHeight="12.75" x14ac:dyDescent="0.2"/>
  <cols>
    <col min="1" max="1" width="6.85546875" style="6" customWidth="1"/>
    <col min="2" max="2" width="40.42578125" style="1" customWidth="1"/>
    <col min="3" max="3" width="11.28515625" style="1" customWidth="1"/>
    <col min="4" max="4" width="11.85546875" style="3" customWidth="1"/>
    <col min="5" max="5" width="15.140625" style="4" customWidth="1"/>
    <col min="6" max="16384" width="9.140625" style="1"/>
  </cols>
  <sheetData>
    <row r="2" spans="1:5" x14ac:dyDescent="0.2">
      <c r="E2" s="27" t="s">
        <v>56</v>
      </c>
    </row>
    <row r="4" spans="1:5" x14ac:dyDescent="0.2">
      <c r="B4" s="17"/>
      <c r="C4" s="17"/>
      <c r="D4" s="18"/>
    </row>
    <row r="6" spans="1:5" x14ac:dyDescent="0.2">
      <c r="A6" s="1"/>
      <c r="B6" s="68" t="s">
        <v>64</v>
      </c>
      <c r="C6" s="68"/>
      <c r="D6" s="70"/>
      <c r="E6" s="70"/>
    </row>
    <row r="7" spans="1:5" x14ac:dyDescent="0.2">
      <c r="A7" s="1"/>
      <c r="B7" s="68" t="s">
        <v>67</v>
      </c>
      <c r="C7" s="68"/>
      <c r="D7" s="70"/>
      <c r="E7" s="70"/>
    </row>
    <row r="8" spans="1:5" x14ac:dyDescent="0.2">
      <c r="A8" s="71"/>
      <c r="B8" s="72"/>
      <c r="C8" s="72"/>
      <c r="D8" s="73"/>
      <c r="E8" s="74"/>
    </row>
    <row r="9" spans="1:5" ht="21.75" customHeight="1" x14ac:dyDescent="0.3">
      <c r="B9" s="16" t="s">
        <v>52</v>
      </c>
      <c r="C9" s="17"/>
      <c r="D9" s="18"/>
      <c r="E9" s="19"/>
    </row>
    <row r="10" spans="1:5" ht="18.75" x14ac:dyDescent="0.3">
      <c r="B10" s="16" t="s">
        <v>55</v>
      </c>
      <c r="C10" s="20"/>
      <c r="D10" s="18"/>
      <c r="E10" s="19"/>
    </row>
    <row r="11" spans="1:5" ht="18.75" x14ac:dyDescent="0.3">
      <c r="B11" s="21" t="s">
        <v>53</v>
      </c>
      <c r="C11" s="22"/>
      <c r="D11" s="22"/>
      <c r="E11" s="23"/>
    </row>
    <row r="12" spans="1:5" ht="18.75" x14ac:dyDescent="0.3">
      <c r="B12" s="21"/>
      <c r="C12" s="22"/>
      <c r="D12" s="22"/>
      <c r="E12" s="23"/>
    </row>
    <row r="13" spans="1:5" ht="15.75" thickBot="1" x14ac:dyDescent="0.3">
      <c r="A13" s="78" t="s">
        <v>70</v>
      </c>
      <c r="B13" s="79"/>
      <c r="C13" s="79"/>
      <c r="D13" s="79"/>
      <c r="E13" s="79"/>
    </row>
    <row r="14" spans="1:5" x14ac:dyDescent="0.2">
      <c r="A14" s="82" t="s">
        <v>71</v>
      </c>
      <c r="B14" s="83"/>
      <c r="C14" s="83"/>
      <c r="D14" s="83"/>
      <c r="E14" s="84"/>
    </row>
    <row r="15" spans="1:5" x14ac:dyDescent="0.2">
      <c r="A15" s="85" t="s">
        <v>79</v>
      </c>
      <c r="B15" s="86"/>
      <c r="C15" s="86"/>
      <c r="D15" s="86"/>
      <c r="E15" s="87"/>
    </row>
    <row r="16" spans="1:5" x14ac:dyDescent="0.2">
      <c r="A16" s="85" t="s">
        <v>72</v>
      </c>
      <c r="B16" s="86"/>
      <c r="C16" s="86"/>
      <c r="D16" s="86"/>
      <c r="E16" s="87"/>
    </row>
    <row r="17" spans="1:5" x14ac:dyDescent="0.2">
      <c r="A17" s="85" t="s">
        <v>73</v>
      </c>
      <c r="B17" s="114"/>
      <c r="C17" s="114"/>
      <c r="D17" s="114"/>
      <c r="E17" s="115"/>
    </row>
    <row r="18" spans="1:5" x14ac:dyDescent="0.2">
      <c r="A18" s="85" t="s">
        <v>74</v>
      </c>
      <c r="B18" s="114"/>
      <c r="C18" s="114"/>
      <c r="D18" s="114"/>
      <c r="E18" s="115"/>
    </row>
    <row r="19" spans="1:5" x14ac:dyDescent="0.2">
      <c r="A19" s="85" t="s">
        <v>75</v>
      </c>
      <c r="B19" s="86"/>
      <c r="C19" s="86"/>
      <c r="D19" s="86"/>
      <c r="E19" s="87"/>
    </row>
    <row r="20" spans="1:5" x14ac:dyDescent="0.2">
      <c r="A20" s="85" t="s">
        <v>76</v>
      </c>
      <c r="B20" s="86"/>
      <c r="C20" s="86"/>
      <c r="D20" s="86"/>
      <c r="E20" s="87"/>
    </row>
    <row r="21" spans="1:5" x14ac:dyDescent="0.2">
      <c r="A21" s="85" t="s">
        <v>77</v>
      </c>
      <c r="B21" s="86"/>
      <c r="C21" s="86"/>
      <c r="D21" s="86"/>
      <c r="E21" s="87"/>
    </row>
    <row r="22" spans="1:5" ht="13.5" thickBot="1" x14ac:dyDescent="0.25">
      <c r="A22" s="88" t="s">
        <v>78</v>
      </c>
      <c r="B22" s="89"/>
      <c r="C22" s="89"/>
      <c r="D22" s="89"/>
      <c r="E22" s="90"/>
    </row>
    <row r="23" spans="1:5" ht="15" x14ac:dyDescent="0.25">
      <c r="A23" s="80"/>
      <c r="B23" s="81"/>
      <c r="C23" s="81"/>
      <c r="D23" s="81"/>
      <c r="E23" s="81"/>
    </row>
    <row r="24" spans="1:5" ht="16.5" thickBot="1" x14ac:dyDescent="0.3">
      <c r="B24" s="75" t="s">
        <v>63</v>
      </c>
      <c r="C24" s="22"/>
      <c r="D24" s="22"/>
      <c r="E24" s="23"/>
    </row>
    <row r="25" spans="1:5" s="2" customFormat="1" ht="27" customHeight="1" x14ac:dyDescent="0.2">
      <c r="A25" s="106" t="s">
        <v>5</v>
      </c>
      <c r="B25" s="108" t="s">
        <v>4</v>
      </c>
      <c r="C25" s="110" t="s">
        <v>60</v>
      </c>
      <c r="D25" s="119" t="s">
        <v>61</v>
      </c>
      <c r="E25" s="108" t="s">
        <v>13</v>
      </c>
    </row>
    <row r="26" spans="1:5" s="2" customFormat="1" ht="27.75" customHeight="1" thickBot="1" x14ac:dyDescent="0.25">
      <c r="A26" s="107"/>
      <c r="B26" s="109"/>
      <c r="C26" s="111"/>
      <c r="D26" s="120"/>
      <c r="E26" s="105"/>
    </row>
    <row r="27" spans="1:5" s="2" customFormat="1" ht="27.75" customHeight="1" thickBot="1" x14ac:dyDescent="0.25">
      <c r="A27" s="24"/>
      <c r="B27" s="26" t="s">
        <v>51</v>
      </c>
      <c r="C27" s="38"/>
      <c r="D27" s="39"/>
      <c r="E27" s="7"/>
    </row>
    <row r="28" spans="1:5" s="5" customFormat="1" x14ac:dyDescent="0.2">
      <c r="A28" s="29">
        <v>1</v>
      </c>
      <c r="B28" s="25" t="s">
        <v>42</v>
      </c>
      <c r="C28" s="42"/>
      <c r="D28" s="43">
        <f>C28*1.2</f>
        <v>0</v>
      </c>
      <c r="E28" s="8"/>
    </row>
    <row r="29" spans="1:5" s="5" customFormat="1" x14ac:dyDescent="0.2">
      <c r="A29" s="30">
        <v>2</v>
      </c>
      <c r="B29" s="9" t="s">
        <v>54</v>
      </c>
      <c r="C29" s="44"/>
      <c r="D29" s="43">
        <f t="shared" ref="D29:D45" si="0">C29*1.2</f>
        <v>0</v>
      </c>
      <c r="E29" s="10"/>
    </row>
    <row r="30" spans="1:5" s="5" customFormat="1" x14ac:dyDescent="0.2">
      <c r="A30" s="30">
        <v>3</v>
      </c>
      <c r="B30" s="9" t="s">
        <v>43</v>
      </c>
      <c r="C30" s="44"/>
      <c r="D30" s="43">
        <f t="shared" si="0"/>
        <v>0</v>
      </c>
      <c r="E30" s="10"/>
    </row>
    <row r="31" spans="1:5" s="5" customFormat="1" x14ac:dyDescent="0.2">
      <c r="A31" s="30">
        <v>4</v>
      </c>
      <c r="B31" s="9" t="s">
        <v>44</v>
      </c>
      <c r="C31" s="44"/>
      <c r="D31" s="43">
        <f t="shared" si="0"/>
        <v>0</v>
      </c>
      <c r="E31" s="10"/>
    </row>
    <row r="32" spans="1:5" s="5" customFormat="1" x14ac:dyDescent="0.2">
      <c r="A32" s="30">
        <v>5</v>
      </c>
      <c r="B32" s="9" t="s">
        <v>45</v>
      </c>
      <c r="C32" s="44"/>
      <c r="D32" s="43">
        <f t="shared" si="0"/>
        <v>0</v>
      </c>
      <c r="E32" s="10"/>
    </row>
    <row r="33" spans="1:5" s="5" customFormat="1" x14ac:dyDescent="0.2">
      <c r="A33" s="30">
        <v>6</v>
      </c>
      <c r="B33" s="9" t="s">
        <v>8</v>
      </c>
      <c r="C33" s="44"/>
      <c r="D33" s="43">
        <f t="shared" si="0"/>
        <v>0</v>
      </c>
      <c r="E33" s="11"/>
    </row>
    <row r="34" spans="1:5" s="5" customFormat="1" x14ac:dyDescent="0.2">
      <c r="A34" s="30">
        <v>7</v>
      </c>
      <c r="B34" s="9" t="s">
        <v>7</v>
      </c>
      <c r="C34" s="44"/>
      <c r="D34" s="43">
        <f t="shared" si="0"/>
        <v>0</v>
      </c>
      <c r="E34" s="11"/>
    </row>
    <row r="35" spans="1:5" s="5" customFormat="1" x14ac:dyDescent="0.2">
      <c r="A35" s="30">
        <v>8</v>
      </c>
      <c r="B35" s="9" t="s">
        <v>6</v>
      </c>
      <c r="C35" s="44"/>
      <c r="D35" s="43">
        <f t="shared" si="0"/>
        <v>0</v>
      </c>
      <c r="E35" s="10"/>
    </row>
    <row r="36" spans="1:5" s="5" customFormat="1" x14ac:dyDescent="0.2">
      <c r="A36" s="30">
        <v>9</v>
      </c>
      <c r="B36" s="9" t="s">
        <v>10</v>
      </c>
      <c r="C36" s="44"/>
      <c r="D36" s="43">
        <f t="shared" si="0"/>
        <v>0</v>
      </c>
      <c r="E36" s="10"/>
    </row>
    <row r="37" spans="1:5" s="5" customFormat="1" x14ac:dyDescent="0.2">
      <c r="A37" s="30">
        <v>10</v>
      </c>
      <c r="B37" s="9" t="s">
        <v>15</v>
      </c>
      <c r="C37" s="44"/>
      <c r="D37" s="43">
        <f t="shared" si="0"/>
        <v>0</v>
      </c>
      <c r="E37" s="10"/>
    </row>
    <row r="38" spans="1:5" s="5" customFormat="1" x14ac:dyDescent="0.2">
      <c r="A38" s="30">
        <v>11</v>
      </c>
      <c r="B38" s="9" t="s">
        <v>50</v>
      </c>
      <c r="C38" s="44"/>
      <c r="D38" s="43">
        <f t="shared" si="0"/>
        <v>0</v>
      </c>
      <c r="E38" s="10"/>
    </row>
    <row r="39" spans="1:5" s="5" customFormat="1" x14ac:dyDescent="0.2">
      <c r="A39" s="30">
        <v>12</v>
      </c>
      <c r="B39" s="9" t="s">
        <v>46</v>
      </c>
      <c r="C39" s="44"/>
      <c r="D39" s="43">
        <f t="shared" si="0"/>
        <v>0</v>
      </c>
      <c r="E39" s="11"/>
    </row>
    <row r="40" spans="1:5" s="5" customFormat="1" x14ac:dyDescent="0.2">
      <c r="A40" s="30">
        <v>13</v>
      </c>
      <c r="B40" s="9" t="s">
        <v>9</v>
      </c>
      <c r="C40" s="44"/>
      <c r="D40" s="43">
        <f t="shared" si="0"/>
        <v>0</v>
      </c>
      <c r="E40" s="10"/>
    </row>
    <row r="41" spans="1:5" s="5" customFormat="1" x14ac:dyDescent="0.2">
      <c r="A41" s="30">
        <v>14</v>
      </c>
      <c r="B41" s="9" t="s">
        <v>3</v>
      </c>
      <c r="C41" s="44"/>
      <c r="D41" s="43">
        <f t="shared" si="0"/>
        <v>0</v>
      </c>
      <c r="E41" s="10"/>
    </row>
    <row r="42" spans="1:5" s="5" customFormat="1" x14ac:dyDescent="0.2">
      <c r="A42" s="30">
        <v>15</v>
      </c>
      <c r="B42" s="9" t="s">
        <v>2</v>
      </c>
      <c r="C42" s="44"/>
      <c r="D42" s="43">
        <f t="shared" si="0"/>
        <v>0</v>
      </c>
      <c r="E42" s="11"/>
    </row>
    <row r="43" spans="1:5" s="5" customFormat="1" x14ac:dyDescent="0.2">
      <c r="A43" s="30">
        <v>16</v>
      </c>
      <c r="B43" s="9" t="s">
        <v>1</v>
      </c>
      <c r="C43" s="44"/>
      <c r="D43" s="43">
        <f t="shared" si="0"/>
        <v>0</v>
      </c>
      <c r="E43" s="11"/>
    </row>
    <row r="44" spans="1:5" s="5" customFormat="1" x14ac:dyDescent="0.2">
      <c r="A44" s="31">
        <v>17</v>
      </c>
      <c r="B44" s="12" t="s">
        <v>49</v>
      </c>
      <c r="C44" s="44"/>
      <c r="D44" s="43">
        <f t="shared" si="0"/>
        <v>0</v>
      </c>
      <c r="E44" s="13"/>
    </row>
    <row r="45" spans="1:5" s="5" customFormat="1" ht="13.5" thickBot="1" x14ac:dyDescent="0.25">
      <c r="A45" s="32">
        <v>18</v>
      </c>
      <c r="B45" s="14" t="s">
        <v>0</v>
      </c>
      <c r="C45" s="45"/>
      <c r="D45" s="43">
        <f t="shared" si="0"/>
        <v>0</v>
      </c>
      <c r="E45" s="15"/>
    </row>
    <row r="46" spans="1:5" ht="16.5" thickBot="1" x14ac:dyDescent="0.3">
      <c r="A46" s="35"/>
      <c r="B46" s="36" t="s">
        <v>48</v>
      </c>
      <c r="C46" s="46">
        <f>SUM(C28:C45)</f>
        <v>0</v>
      </c>
      <c r="D46" s="47">
        <f>C46*1.2</f>
        <v>0</v>
      </c>
      <c r="E46" s="34"/>
    </row>
    <row r="47" spans="1:5" x14ac:dyDescent="0.2">
      <c r="A47" s="112" t="s">
        <v>5</v>
      </c>
      <c r="B47" s="113" t="s">
        <v>4</v>
      </c>
      <c r="C47" s="101" t="s">
        <v>60</v>
      </c>
      <c r="D47" s="103" t="s">
        <v>61</v>
      </c>
      <c r="E47" s="108" t="s">
        <v>13</v>
      </c>
    </row>
    <row r="48" spans="1:5" ht="13.5" thickBot="1" x14ac:dyDescent="0.25">
      <c r="A48" s="98"/>
      <c r="B48" s="100"/>
      <c r="C48" s="102"/>
      <c r="D48" s="104"/>
      <c r="E48" s="105"/>
    </row>
    <row r="49" spans="1:5" ht="17.25" customHeight="1" thickBot="1" x14ac:dyDescent="0.25">
      <c r="A49" s="24"/>
      <c r="B49" s="116" t="s">
        <v>68</v>
      </c>
      <c r="C49" s="117"/>
      <c r="D49" s="118"/>
      <c r="E49" s="76"/>
    </row>
    <row r="50" spans="1:5" x14ac:dyDescent="0.2">
      <c r="A50" s="29">
        <v>1</v>
      </c>
      <c r="B50" s="48" t="s">
        <v>12</v>
      </c>
      <c r="C50" s="50"/>
      <c r="D50" s="51">
        <f>C50*1.2</f>
        <v>0</v>
      </c>
      <c r="E50" s="8"/>
    </row>
    <row r="51" spans="1:5" x14ac:dyDescent="0.2">
      <c r="A51" s="30">
        <v>2</v>
      </c>
      <c r="B51" s="28" t="s">
        <v>16</v>
      </c>
      <c r="C51" s="52"/>
      <c r="D51" s="51">
        <f t="shared" ref="D51:D81" si="1">C51*1.2</f>
        <v>0</v>
      </c>
      <c r="E51" s="10"/>
    </row>
    <row r="52" spans="1:5" x14ac:dyDescent="0.2">
      <c r="A52" s="30">
        <v>3</v>
      </c>
      <c r="B52" s="28" t="s">
        <v>41</v>
      </c>
      <c r="C52" s="52"/>
      <c r="D52" s="51">
        <f t="shared" si="1"/>
        <v>0</v>
      </c>
      <c r="E52" s="10"/>
    </row>
    <row r="53" spans="1:5" x14ac:dyDescent="0.2">
      <c r="A53" s="30">
        <v>4</v>
      </c>
      <c r="B53" s="28" t="s">
        <v>20</v>
      </c>
      <c r="C53" s="52"/>
      <c r="D53" s="51">
        <f t="shared" si="1"/>
        <v>0</v>
      </c>
      <c r="E53" s="10"/>
    </row>
    <row r="54" spans="1:5" x14ac:dyDescent="0.2">
      <c r="A54" s="30">
        <v>5</v>
      </c>
      <c r="B54" s="77" t="s">
        <v>21</v>
      </c>
      <c r="C54" s="52"/>
      <c r="D54" s="51">
        <f t="shared" si="1"/>
        <v>0</v>
      </c>
      <c r="E54" s="10"/>
    </row>
    <row r="55" spans="1:5" x14ac:dyDescent="0.2">
      <c r="A55" s="30">
        <v>6</v>
      </c>
      <c r="B55" s="28" t="s">
        <v>17</v>
      </c>
      <c r="C55" s="52"/>
      <c r="D55" s="51">
        <f t="shared" si="1"/>
        <v>0</v>
      </c>
      <c r="E55" s="11"/>
    </row>
    <row r="56" spans="1:5" x14ac:dyDescent="0.2">
      <c r="A56" s="30">
        <v>7</v>
      </c>
      <c r="B56" s="28" t="s">
        <v>14</v>
      </c>
      <c r="C56" s="52"/>
      <c r="D56" s="51">
        <f t="shared" si="1"/>
        <v>0</v>
      </c>
      <c r="E56" s="11"/>
    </row>
    <row r="57" spans="1:5" x14ac:dyDescent="0.2">
      <c r="A57" s="30">
        <v>8</v>
      </c>
      <c r="B57" s="28" t="s">
        <v>18</v>
      </c>
      <c r="C57" s="52"/>
      <c r="D57" s="51">
        <f t="shared" si="1"/>
        <v>0</v>
      </c>
      <c r="E57" s="10"/>
    </row>
    <row r="58" spans="1:5" x14ac:dyDescent="0.2">
      <c r="A58" s="30">
        <v>9</v>
      </c>
      <c r="B58" s="28" t="s">
        <v>22</v>
      </c>
      <c r="C58" s="52"/>
      <c r="D58" s="51">
        <f t="shared" si="1"/>
        <v>0</v>
      </c>
      <c r="E58" s="10"/>
    </row>
    <row r="59" spans="1:5" x14ac:dyDescent="0.2">
      <c r="A59" s="30">
        <v>10</v>
      </c>
      <c r="B59" s="28" t="s">
        <v>23</v>
      </c>
      <c r="C59" s="52"/>
      <c r="D59" s="51">
        <f t="shared" si="1"/>
        <v>0</v>
      </c>
      <c r="E59" s="10"/>
    </row>
    <row r="60" spans="1:5" x14ac:dyDescent="0.2">
      <c r="A60" s="30">
        <v>11</v>
      </c>
      <c r="B60" s="28" t="s">
        <v>24</v>
      </c>
      <c r="C60" s="52"/>
      <c r="D60" s="51">
        <f t="shared" si="1"/>
        <v>0</v>
      </c>
      <c r="E60" s="10"/>
    </row>
    <row r="61" spans="1:5" x14ac:dyDescent="0.2">
      <c r="A61" s="30">
        <v>12</v>
      </c>
      <c r="B61" s="28" t="s">
        <v>25</v>
      </c>
      <c r="C61" s="52"/>
      <c r="D61" s="51">
        <f t="shared" si="1"/>
        <v>0</v>
      </c>
      <c r="E61" s="10"/>
    </row>
    <row r="62" spans="1:5" x14ac:dyDescent="0.2">
      <c r="A62" s="30">
        <v>13</v>
      </c>
      <c r="B62" s="28" t="s">
        <v>26</v>
      </c>
      <c r="C62" s="52"/>
      <c r="D62" s="51">
        <f t="shared" si="1"/>
        <v>0</v>
      </c>
      <c r="E62" s="10"/>
    </row>
    <row r="63" spans="1:5" x14ac:dyDescent="0.2">
      <c r="A63" s="30">
        <v>14</v>
      </c>
      <c r="B63" s="28" t="s">
        <v>27</v>
      </c>
      <c r="C63" s="52"/>
      <c r="D63" s="51">
        <f t="shared" si="1"/>
        <v>0</v>
      </c>
      <c r="E63" s="10"/>
    </row>
    <row r="64" spans="1:5" x14ac:dyDescent="0.2">
      <c r="A64" s="30">
        <v>15</v>
      </c>
      <c r="B64" s="28" t="s">
        <v>19</v>
      </c>
      <c r="C64" s="52"/>
      <c r="D64" s="51">
        <f t="shared" si="1"/>
        <v>0</v>
      </c>
      <c r="E64" s="10"/>
    </row>
    <row r="65" spans="1:5" x14ac:dyDescent="0.2">
      <c r="A65" s="30">
        <v>16</v>
      </c>
      <c r="B65" s="28" t="s">
        <v>28</v>
      </c>
      <c r="C65" s="52"/>
      <c r="D65" s="51">
        <f t="shared" si="1"/>
        <v>0</v>
      </c>
      <c r="E65" s="10"/>
    </row>
    <row r="66" spans="1:5" x14ac:dyDescent="0.2">
      <c r="A66" s="30">
        <v>17</v>
      </c>
      <c r="B66" s="28" t="s">
        <v>29</v>
      </c>
      <c r="C66" s="52"/>
      <c r="D66" s="51">
        <f t="shared" si="1"/>
        <v>0</v>
      </c>
      <c r="E66" s="10"/>
    </row>
    <row r="67" spans="1:5" x14ac:dyDescent="0.2">
      <c r="A67" s="30">
        <v>18</v>
      </c>
      <c r="B67" s="28" t="s">
        <v>30</v>
      </c>
      <c r="C67" s="52"/>
      <c r="D67" s="51">
        <f t="shared" si="1"/>
        <v>0</v>
      </c>
      <c r="E67" s="10"/>
    </row>
    <row r="68" spans="1:5" x14ac:dyDescent="0.2">
      <c r="A68" s="30">
        <v>19</v>
      </c>
      <c r="B68" s="28" t="s">
        <v>31</v>
      </c>
      <c r="C68" s="52"/>
      <c r="D68" s="51">
        <f t="shared" si="1"/>
        <v>0</v>
      </c>
      <c r="E68" s="10"/>
    </row>
    <row r="69" spans="1:5" x14ac:dyDescent="0.2">
      <c r="A69" s="30">
        <v>20</v>
      </c>
      <c r="B69" s="28" t="s">
        <v>32</v>
      </c>
      <c r="C69" s="52"/>
      <c r="D69" s="51">
        <f t="shared" si="1"/>
        <v>0</v>
      </c>
      <c r="E69" s="10"/>
    </row>
    <row r="70" spans="1:5" x14ac:dyDescent="0.2">
      <c r="A70" s="30">
        <v>21</v>
      </c>
      <c r="B70" s="28" t="s">
        <v>33</v>
      </c>
      <c r="C70" s="52"/>
      <c r="D70" s="51">
        <f t="shared" si="1"/>
        <v>0</v>
      </c>
      <c r="E70" s="10"/>
    </row>
    <row r="71" spans="1:5" x14ac:dyDescent="0.2">
      <c r="A71" s="30">
        <v>22</v>
      </c>
      <c r="B71" s="28" t="s">
        <v>34</v>
      </c>
      <c r="C71" s="52"/>
      <c r="D71" s="51">
        <f t="shared" si="1"/>
        <v>0</v>
      </c>
      <c r="E71" s="10"/>
    </row>
    <row r="72" spans="1:5" x14ac:dyDescent="0.2">
      <c r="A72" s="30">
        <v>23</v>
      </c>
      <c r="B72" s="28" t="s">
        <v>35</v>
      </c>
      <c r="C72" s="52"/>
      <c r="D72" s="51">
        <f t="shared" si="1"/>
        <v>0</v>
      </c>
      <c r="E72" s="10"/>
    </row>
    <row r="73" spans="1:5" x14ac:dyDescent="0.2">
      <c r="A73" s="30">
        <v>24</v>
      </c>
      <c r="B73" s="77" t="s">
        <v>36</v>
      </c>
      <c r="C73" s="52"/>
      <c r="D73" s="51">
        <f t="shared" si="1"/>
        <v>0</v>
      </c>
      <c r="E73" s="10"/>
    </row>
    <row r="74" spans="1:5" x14ac:dyDescent="0.2">
      <c r="A74" s="30">
        <v>25</v>
      </c>
      <c r="B74" s="28" t="s">
        <v>37</v>
      </c>
      <c r="C74" s="52"/>
      <c r="D74" s="51">
        <f t="shared" si="1"/>
        <v>0</v>
      </c>
      <c r="E74" s="10"/>
    </row>
    <row r="75" spans="1:5" x14ac:dyDescent="0.2">
      <c r="A75" s="30">
        <v>26</v>
      </c>
      <c r="B75" s="28" t="s">
        <v>38</v>
      </c>
      <c r="C75" s="52"/>
      <c r="D75" s="51">
        <f t="shared" si="1"/>
        <v>0</v>
      </c>
      <c r="E75" s="10"/>
    </row>
    <row r="76" spans="1:5" x14ac:dyDescent="0.2">
      <c r="A76" s="30">
        <v>27</v>
      </c>
      <c r="B76" s="28" t="s">
        <v>39</v>
      </c>
      <c r="C76" s="52"/>
      <c r="D76" s="51">
        <f t="shared" si="1"/>
        <v>0</v>
      </c>
      <c r="E76" s="10"/>
    </row>
    <row r="77" spans="1:5" x14ac:dyDescent="0.2">
      <c r="A77" s="30">
        <v>28</v>
      </c>
      <c r="B77" s="28" t="s">
        <v>40</v>
      </c>
      <c r="C77" s="52"/>
      <c r="D77" s="51">
        <f t="shared" si="1"/>
        <v>0</v>
      </c>
      <c r="E77" s="10"/>
    </row>
    <row r="78" spans="1:5" x14ac:dyDescent="0.2">
      <c r="A78" s="30">
        <v>29</v>
      </c>
      <c r="B78" s="28" t="s">
        <v>10</v>
      </c>
      <c r="C78" s="52"/>
      <c r="D78" s="51">
        <f t="shared" si="1"/>
        <v>0</v>
      </c>
      <c r="E78" s="11"/>
    </row>
    <row r="79" spans="1:5" x14ac:dyDescent="0.2">
      <c r="A79" s="30">
        <v>30</v>
      </c>
      <c r="B79" s="28" t="s">
        <v>11</v>
      </c>
      <c r="C79" s="52"/>
      <c r="D79" s="51">
        <f t="shared" si="1"/>
        <v>0</v>
      </c>
      <c r="E79" s="10"/>
    </row>
    <row r="80" spans="1:5" x14ac:dyDescent="0.2">
      <c r="A80" s="30">
        <v>31</v>
      </c>
      <c r="B80" s="28" t="s">
        <v>47</v>
      </c>
      <c r="C80" s="52"/>
      <c r="D80" s="51">
        <f t="shared" si="1"/>
        <v>0</v>
      </c>
      <c r="E80" s="10"/>
    </row>
    <row r="81" spans="1:10" ht="13.5" thickBot="1" x14ac:dyDescent="0.25">
      <c r="A81" s="31">
        <v>32</v>
      </c>
      <c r="B81" s="33" t="s">
        <v>0</v>
      </c>
      <c r="C81" s="53"/>
      <c r="D81" s="51">
        <f t="shared" si="1"/>
        <v>0</v>
      </c>
      <c r="E81" s="13"/>
    </row>
    <row r="82" spans="1:10" ht="16.5" thickBot="1" x14ac:dyDescent="0.3">
      <c r="A82" s="35"/>
      <c r="B82" s="36" t="s">
        <v>48</v>
      </c>
      <c r="C82" s="65">
        <f>SUM(C50:C81)</f>
        <v>0</v>
      </c>
      <c r="D82" s="66">
        <f>C82*1.2</f>
        <v>0</v>
      </c>
      <c r="E82" s="49"/>
    </row>
    <row r="83" spans="1:10" x14ac:dyDescent="0.2">
      <c r="A83" s="98" t="s">
        <v>5</v>
      </c>
      <c r="B83" s="99" t="s">
        <v>4</v>
      </c>
      <c r="C83" s="101" t="s">
        <v>60</v>
      </c>
      <c r="D83" s="103" t="s">
        <v>61</v>
      </c>
      <c r="E83" s="105" t="s">
        <v>13</v>
      </c>
    </row>
    <row r="84" spans="1:10" ht="13.5" thickBot="1" x14ac:dyDescent="0.25">
      <c r="A84" s="98"/>
      <c r="B84" s="100"/>
      <c r="C84" s="102"/>
      <c r="D84" s="104"/>
      <c r="E84" s="105"/>
    </row>
    <row r="85" spans="1:10" ht="30.75" customHeight="1" thickBot="1" x14ac:dyDescent="0.25">
      <c r="A85" s="24"/>
      <c r="B85" s="56" t="s">
        <v>57</v>
      </c>
      <c r="C85" s="40"/>
      <c r="D85" s="41"/>
      <c r="E85" s="7"/>
    </row>
    <row r="86" spans="1:10" ht="13.5" thickBot="1" x14ac:dyDescent="0.25">
      <c r="A86" s="54">
        <v>1</v>
      </c>
      <c r="B86" s="57" t="s">
        <v>59</v>
      </c>
      <c r="C86" s="52"/>
      <c r="D86" s="61">
        <f>C86*1.2</f>
        <v>0</v>
      </c>
      <c r="E86" s="59"/>
    </row>
    <row r="87" spans="1:10" ht="16.5" thickBot="1" x14ac:dyDescent="0.3">
      <c r="A87" s="55"/>
      <c r="B87" s="58" t="s">
        <v>58</v>
      </c>
      <c r="C87" s="62">
        <f>C86*3000</f>
        <v>0</v>
      </c>
      <c r="D87" s="61">
        <f>C87*1.2</f>
        <v>0</v>
      </c>
      <c r="E87" s="60"/>
    </row>
    <row r="88" spans="1:10" ht="16.5" thickBot="1" x14ac:dyDescent="0.3">
      <c r="B88" s="37" t="s">
        <v>62</v>
      </c>
      <c r="C88" s="63">
        <f>C46+C82+C87</f>
        <v>0</v>
      </c>
      <c r="D88" s="64">
        <f>C88*1.2</f>
        <v>0</v>
      </c>
    </row>
    <row r="90" spans="1:10" x14ac:dyDescent="0.2">
      <c r="B90" s="17" t="s">
        <v>69</v>
      </c>
      <c r="C90" s="17"/>
      <c r="D90" s="18"/>
      <c r="E90" s="19"/>
      <c r="F90" s="17"/>
    </row>
    <row r="91" spans="1:10" x14ac:dyDescent="0.2">
      <c r="B91" s="17"/>
      <c r="C91" s="17"/>
      <c r="D91" s="18"/>
      <c r="E91" s="19"/>
      <c r="F91" s="17"/>
    </row>
    <row r="92" spans="1:10" x14ac:dyDescent="0.2">
      <c r="B92" s="91" t="s">
        <v>80</v>
      </c>
      <c r="C92" s="92"/>
      <c r="D92" s="92"/>
      <c r="E92" s="92"/>
      <c r="F92" s="92"/>
      <c r="G92" s="92"/>
      <c r="H92" s="92"/>
      <c r="I92" s="92"/>
      <c r="J92" s="93"/>
    </row>
    <row r="93" spans="1:10" ht="12.75" customHeight="1" x14ac:dyDescent="0.2">
      <c r="A93" s="1"/>
      <c r="B93" s="91" t="s">
        <v>81</v>
      </c>
      <c r="C93" s="91"/>
      <c r="D93" s="91"/>
      <c r="E93" s="91"/>
      <c r="F93" s="91"/>
      <c r="G93" s="91"/>
      <c r="H93" s="91"/>
      <c r="I93" s="91"/>
      <c r="J93" s="93"/>
    </row>
    <row r="94" spans="1:10" ht="24.75" customHeight="1" x14ac:dyDescent="0.2">
      <c r="A94" s="1"/>
      <c r="B94" s="121" t="s">
        <v>82</v>
      </c>
      <c r="C94" s="121"/>
      <c r="D94" s="121"/>
      <c r="E94" s="121"/>
      <c r="F94" s="95"/>
      <c r="G94" s="95"/>
      <c r="H94" s="95"/>
      <c r="I94" s="95"/>
      <c r="J94" s="95"/>
    </row>
    <row r="95" spans="1:10" x14ac:dyDescent="0.2">
      <c r="A95" s="1"/>
      <c r="B95" s="91" t="s">
        <v>83</v>
      </c>
      <c r="C95" s="93"/>
      <c r="D95" s="93"/>
      <c r="E95" s="93"/>
      <c r="F95" s="93"/>
      <c r="G95" s="93"/>
      <c r="H95" s="93"/>
      <c r="I95" s="93"/>
      <c r="J95" s="93"/>
    </row>
    <row r="96" spans="1:10" ht="15" x14ac:dyDescent="0.25">
      <c r="A96" s="68"/>
      <c r="B96" s="93" t="s">
        <v>84</v>
      </c>
      <c r="C96" s="93"/>
      <c r="D96" s="93"/>
      <c r="E96" s="93"/>
      <c r="F96" s="93"/>
      <c r="G96" s="93"/>
      <c r="H96" s="93"/>
      <c r="I96" s="93"/>
      <c r="J96" s="94"/>
    </row>
    <row r="97" spans="1:10" ht="15" x14ac:dyDescent="0.25">
      <c r="A97" s="67"/>
      <c r="B97" s="96" t="s">
        <v>85</v>
      </c>
      <c r="C97" s="96"/>
      <c r="D97" s="96"/>
      <c r="E97" s="96"/>
      <c r="F97" s="93"/>
      <c r="G97" s="93"/>
      <c r="H97" s="93"/>
      <c r="I97" s="93"/>
      <c r="J97" s="94"/>
    </row>
    <row r="98" spans="1:10" ht="12" customHeight="1" x14ac:dyDescent="0.25">
      <c r="A98" s="67"/>
      <c r="B98" s="96"/>
      <c r="C98" s="96"/>
      <c r="D98" s="96"/>
      <c r="E98" s="96"/>
      <c r="F98" s="93"/>
      <c r="G98" s="93"/>
      <c r="H98" s="93"/>
      <c r="I98" s="93"/>
      <c r="J98" s="94"/>
    </row>
    <row r="99" spans="1:10" ht="15" x14ac:dyDescent="0.25">
      <c r="A99" s="67"/>
      <c r="B99" s="93"/>
      <c r="C99" s="93"/>
      <c r="D99" s="93"/>
      <c r="E99" s="93"/>
      <c r="F99" s="93"/>
      <c r="G99" s="93"/>
      <c r="H99" s="93"/>
      <c r="I99" s="93"/>
      <c r="J99" s="94"/>
    </row>
    <row r="100" spans="1:10" ht="15" x14ac:dyDescent="0.25">
      <c r="A100" s="67"/>
      <c r="B100" s="93"/>
      <c r="C100" s="93"/>
      <c r="D100" s="93"/>
      <c r="E100" s="93"/>
      <c r="F100" s="93"/>
      <c r="G100" s="93"/>
      <c r="H100" s="93"/>
      <c r="I100" s="93"/>
      <c r="J100" s="94"/>
    </row>
    <row r="101" spans="1:10" ht="15" x14ac:dyDescent="0.25">
      <c r="A101" s="67"/>
      <c r="B101" s="93"/>
      <c r="C101" s="93"/>
      <c r="D101" s="93"/>
      <c r="E101" s="93"/>
      <c r="F101" s="93"/>
      <c r="G101" s="93"/>
      <c r="H101" s="93"/>
      <c r="I101" s="93"/>
      <c r="J101" s="94"/>
    </row>
    <row r="102" spans="1:10" x14ac:dyDescent="0.2">
      <c r="A102" s="68" t="s">
        <v>65</v>
      </c>
      <c r="B102" s="68"/>
      <c r="C102" s="97" t="s">
        <v>86</v>
      </c>
      <c r="D102" s="97"/>
      <c r="E102" s="97"/>
    </row>
    <row r="103" spans="1:10" x14ac:dyDescent="0.2">
      <c r="A103"/>
      <c r="B103"/>
      <c r="C103" s="68"/>
      <c r="D103" s="69" t="s">
        <v>66</v>
      </c>
      <c r="E103"/>
    </row>
    <row r="104" spans="1:10" x14ac:dyDescent="0.2">
      <c r="A104"/>
      <c r="B104"/>
      <c r="C104"/>
      <c r="D104"/>
      <c r="E104"/>
      <c r="F104"/>
      <c r="G104"/>
    </row>
  </sheetData>
  <mergeCells count="21">
    <mergeCell ref="B18:E18"/>
    <mergeCell ref="B17:E17"/>
    <mergeCell ref="B49:D49"/>
    <mergeCell ref="D25:D26"/>
    <mergeCell ref="E25:E26"/>
    <mergeCell ref="D47:D48"/>
    <mergeCell ref="E47:E48"/>
    <mergeCell ref="A25:A26"/>
    <mergeCell ref="B25:B26"/>
    <mergeCell ref="C25:C26"/>
    <mergeCell ref="A47:A48"/>
    <mergeCell ref="B47:B48"/>
    <mergeCell ref="C47:C48"/>
    <mergeCell ref="B97:E98"/>
    <mergeCell ref="C102:E102"/>
    <mergeCell ref="A83:A84"/>
    <mergeCell ref="B83:B84"/>
    <mergeCell ref="C83:C84"/>
    <mergeCell ref="D83:D84"/>
    <mergeCell ref="E83:E84"/>
    <mergeCell ref="B94:E94"/>
  </mergeCells>
  <pageMargins left="0.59055118110236227" right="0.19685039370078741" top="0.39370078740157483" bottom="0.39370078740157483" header="0.51181102362204722" footer="0.51181102362204722"/>
  <pageSetup paperSize="9" scale="74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CE00DE-6206-47D8-9658-CBB66A4B03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88127-8089-44C3-A5B9-B4A6A4361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5D50A1-CF51-432A-AD0A-CFE4D8E4362D}">
  <ds:schemaRefs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Celková cenová ponuka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Dvornický</dc:creator>
  <cp:lastModifiedBy>Spravca</cp:lastModifiedBy>
  <cp:lastPrinted>2022-06-16T04:46:26Z</cp:lastPrinted>
  <dcterms:created xsi:type="dcterms:W3CDTF">2017-11-09T08:07:35Z</dcterms:created>
  <dcterms:modified xsi:type="dcterms:W3CDTF">2022-06-16T05:59:45Z</dcterms:modified>
</cp:coreProperties>
</file>