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Ostatne dokumenty\ZsNH 2020.2021.2022\2022\REVIZIE\PHZ\2. Revízie el. inštalácie 2022\"/>
    </mc:Choice>
  </mc:AlternateContent>
  <bookViews>
    <workbookView xWindow="240" yWindow="60" windowWidth="28800" windowHeight="14310" tabRatio="500"/>
  </bookViews>
  <sheets>
    <sheet name="Zadanie" sheetId="3" r:id="rId1"/>
  </sheets>
  <definedNames>
    <definedName name="fakt1R">#REF!</definedName>
    <definedName name="_xlnm.Print_Titles" localSheetId="0">Zadanie!$8:$10</definedName>
    <definedName name="_xlnm.Print_Area" localSheetId="0">Zadanie!$A:$N</definedName>
  </definedNames>
  <calcPr calcId="162913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V34" i="3" l="1"/>
  <c r="V36" i="3" s="1"/>
  <c r="V38" i="3" s="1"/>
  <c r="I34" i="3"/>
  <c r="I36" i="3" s="1"/>
  <c r="I38" i="3" s="1"/>
  <c r="N33" i="3"/>
  <c r="L33" i="3"/>
  <c r="J33" i="3"/>
  <c r="H33" i="3"/>
  <c r="N32" i="3"/>
  <c r="L32" i="3"/>
  <c r="J32" i="3"/>
  <c r="H32" i="3"/>
  <c r="N31" i="3"/>
  <c r="L31" i="3"/>
  <c r="J31" i="3"/>
  <c r="H31" i="3"/>
  <c r="N30" i="3"/>
  <c r="L30" i="3"/>
  <c r="J30" i="3"/>
  <c r="H30" i="3"/>
  <c r="N29" i="3"/>
  <c r="L29" i="3"/>
  <c r="J29" i="3"/>
  <c r="H29" i="3"/>
  <c r="N28" i="3"/>
  <c r="L28" i="3"/>
  <c r="J28" i="3"/>
  <c r="H28" i="3"/>
  <c r="N27" i="3"/>
  <c r="L27" i="3"/>
  <c r="J27" i="3"/>
  <c r="H27" i="3"/>
  <c r="N26" i="3"/>
  <c r="L26" i="3"/>
  <c r="J26" i="3"/>
  <c r="H26" i="3"/>
  <c r="N25" i="3"/>
  <c r="L25" i="3"/>
  <c r="J25" i="3"/>
  <c r="H25" i="3"/>
  <c r="N24" i="3"/>
  <c r="L24" i="3"/>
  <c r="J24" i="3"/>
  <c r="H24" i="3"/>
  <c r="N23" i="3"/>
  <c r="L23" i="3"/>
  <c r="J23" i="3"/>
  <c r="H23" i="3"/>
  <c r="N22" i="3"/>
  <c r="L22" i="3"/>
  <c r="J22" i="3"/>
  <c r="H22" i="3"/>
  <c r="N21" i="3"/>
  <c r="L21" i="3"/>
  <c r="J21" i="3"/>
  <c r="H21" i="3"/>
  <c r="N20" i="3"/>
  <c r="L20" i="3"/>
  <c r="J20" i="3"/>
  <c r="H20" i="3"/>
  <c r="N19" i="3"/>
  <c r="L19" i="3"/>
  <c r="J19" i="3"/>
  <c r="H19" i="3"/>
  <c r="N18" i="3"/>
  <c r="L18" i="3"/>
  <c r="J18" i="3"/>
  <c r="H18" i="3"/>
  <c r="N17" i="3"/>
  <c r="L17" i="3"/>
  <c r="J17" i="3"/>
  <c r="H17" i="3"/>
  <c r="N16" i="3"/>
  <c r="L16" i="3"/>
  <c r="J16" i="3"/>
  <c r="H16" i="3"/>
  <c r="N15" i="3"/>
  <c r="L15" i="3"/>
  <c r="J15" i="3"/>
  <c r="H15" i="3"/>
  <c r="N14" i="3"/>
  <c r="N34" i="3" s="1"/>
  <c r="N36" i="3" s="1"/>
  <c r="N38" i="3" s="1"/>
  <c r="L14" i="3"/>
  <c r="L34" i="3" s="1"/>
  <c r="L36" i="3" s="1"/>
  <c r="L38" i="3" s="1"/>
  <c r="J14" i="3"/>
  <c r="J34" i="3" s="1"/>
  <c r="H14" i="3"/>
  <c r="H34" i="3" s="1"/>
  <c r="H36" i="3" s="1"/>
  <c r="H38" i="3" s="1"/>
  <c r="D8" i="3"/>
  <c r="J36" i="3" l="1"/>
  <c r="E34" i="3"/>
  <c r="J38" i="3" l="1"/>
  <c r="E38" i="3" s="1"/>
  <c r="E36" i="3"/>
</calcChain>
</file>

<file path=xl/sharedStrings.xml><?xml version="1.0" encoding="utf-8"?>
<sst xmlns="http://schemas.openxmlformats.org/spreadsheetml/2006/main" count="333" uniqueCount="130">
  <si>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</si>
  <si>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</si>
  <si>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</si>
  <si>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</si>
  <si>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</si>
  <si>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</si>
  <si>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</si>
  <si>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</si>
  <si>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</si>
  <si>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</si>
  <si>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</si>
  <si>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</si>
  <si>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</si>
  <si>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</si>
  <si>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</si>
  <si>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</si>
  <si>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</si>
  <si>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</si>
  <si>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</si>
  <si>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</si>
  <si>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</si>
  <si>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</si>
  <si>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</si>
  <si>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</si>
  <si>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</si>
  <si>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</si>
  <si>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</si>
  <si>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</si>
  <si>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</si>
  <si>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</si>
  <si>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</si>
  <si>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</si>
  <si>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</si>
  <si>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</si>
  <si>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</si>
  <si>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</si>
  <si>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</si>
  <si>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</si>
  <si>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</si>
  <si>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</si>
  <si>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</si>
  <si>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</si>
  <si>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</si>
  <si>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</si>
  <si>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</si>
  <si>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</si>
  <si>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</si>
  <si>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</si>
  <si>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</si>
  <si>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</si>
  <si>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</si>
  <si>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</si>
  <si>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</si>
  <si>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</si>
  <si>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</si>
  <si>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</si>
  <si>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</si>
  <si>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</si>
  <si>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</si>
  <si>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</si>
  <si>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</si>
  <si>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</si>
  <si>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 xml:space="preserve">Odberateľ: NEMOCNICA POPRAD, a.s. </t>
  </si>
  <si>
    <t xml:space="preserve">Spracoval: Jozef Dvornický                         </t>
  </si>
  <si>
    <t xml:space="preserve">JKSO : </t>
  </si>
  <si>
    <t xml:space="preserve">Dátum:   .  .    </t>
  </si>
  <si>
    <t>Stavba :OPaOS EZ - NEMOCNICA POPRAD, a.s.</t>
  </si>
  <si>
    <t>Objekt :OPaOS EZ - KOMPLEMENT 7. NP - ORTOPÉDIA</t>
  </si>
  <si>
    <t>M</t>
  </si>
  <si>
    <t>Zaradenie</t>
  </si>
  <si>
    <t>pre KL</t>
  </si>
  <si>
    <t>Lev0</t>
  </si>
  <si>
    <t>pozícia</t>
  </si>
  <si>
    <t>PRÁCE A DODÁVKY M</t>
  </si>
  <si>
    <t>M48 - Periodické prevádzkové revízie</t>
  </si>
  <si>
    <t xml:space="preserve">       </t>
  </si>
  <si>
    <t>948</t>
  </si>
  <si>
    <t>480101004</t>
  </si>
  <si>
    <t>Kontrola rozvod. zariaď. rozvadzača nad 30 prístrojov</t>
  </si>
  <si>
    <t>pole</t>
  </si>
  <si>
    <t xml:space="preserve">                    </t>
  </si>
  <si>
    <t/>
  </si>
  <si>
    <t>45.00.00</t>
  </si>
  <si>
    <t>MK</t>
  </si>
  <si>
    <t>S</t>
  </si>
  <si>
    <t>480103001</t>
  </si>
  <si>
    <t>Kontrola el. inšt. v priest. bezpečnom do 5 vývodov</t>
  </si>
  <si>
    <t>okruh</t>
  </si>
  <si>
    <t>480103002</t>
  </si>
  <si>
    <t>Kontrola el. inšt. v priest. bezpečnom 5 až 10 vývodov</t>
  </si>
  <si>
    <t>480103003</t>
  </si>
  <si>
    <t>Kontrola el. inšt. v priest. bezpečnom nad 10 vývodov</t>
  </si>
  <si>
    <t>480104001</t>
  </si>
  <si>
    <t>Kontrola svetel.spotr. pevných v bezpečnom priestore</t>
  </si>
  <si>
    <t>kus</t>
  </si>
  <si>
    <t>480106001</t>
  </si>
  <si>
    <t>Meranie izolačného odporu na prívode do rozvádzača</t>
  </si>
  <si>
    <t>meranie</t>
  </si>
  <si>
    <t>480106003</t>
  </si>
  <si>
    <t>Meranie izolačného odporu vnútor. zapojenia rozvádzača</t>
  </si>
  <si>
    <t>480106004</t>
  </si>
  <si>
    <t>Meranie iz. odporu 1. a 3. fáz. okruhu rozv. do 5 vývodov</t>
  </si>
  <si>
    <t>480106005</t>
  </si>
  <si>
    <t>Meranie iz. odporu 1. a 3. fáz. okruhu rozv. 5 až 10 vývodov</t>
  </si>
  <si>
    <t>480106006</t>
  </si>
  <si>
    <t>Meranie iz. odporu 1. a 3. fáz. okruhu rozv. nad 10 vývodov</t>
  </si>
  <si>
    <t>480106009</t>
  </si>
  <si>
    <t>Meranie impedancie smyčky vypínača na zariadeniach</t>
  </si>
  <si>
    <t>480106012</t>
  </si>
  <si>
    <t>Meranie prechodového odporu ochranného spojenia</t>
  </si>
  <si>
    <t>480106016</t>
  </si>
  <si>
    <t>Meranie základných elektrických veličin (U, I, P, A, cos)</t>
  </si>
  <si>
    <t>480107001</t>
  </si>
  <si>
    <t>Vypnutie vedenia, preskúšanie a zaistenie vypnutého stavu</t>
  </si>
  <si>
    <t>480107002</t>
  </si>
  <si>
    <t>Zaistenie cieľa neoznačeného okruhu a označenie okruhu</t>
  </si>
  <si>
    <t>480107004</t>
  </si>
  <si>
    <t>Demontáž a montáž krytu rozvádzača, rozvodnice</t>
  </si>
  <si>
    <t>480107008</t>
  </si>
  <si>
    <t>Dem. a montáž krytu el. prístroja, spotrebiča, inšt. krabice</t>
  </si>
  <si>
    <t>480107011</t>
  </si>
  <si>
    <t>Kontr. skrat. pomerov v rozvádzači a výp. schopnosti prístr.</t>
  </si>
  <si>
    <t>480107012</t>
  </si>
  <si>
    <t>Kontrola dimenzie vedenia na oteplenie pri skrate</t>
  </si>
  <si>
    <t>480109002</t>
  </si>
  <si>
    <t>Zistenie zákl. údajov a správa pri cene revízie nad 100,- € 20% z rozpočtu</t>
  </si>
  <si>
    <t xml:space="preserve">M48 - Periodické prevádzkové revízie  spolu: </t>
  </si>
  <si>
    <t xml:space="preserve">PRÁCE A DODÁVKY M  spolu: </t>
  </si>
  <si>
    <t>Za rozpočet celkom</t>
  </si>
  <si>
    <t>Dodávateľ: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</si>
</sst>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\ &quot;Sk&quot;_-;\-* #,##0\ &quot;Sk&quot;_-;_-* &quot;-&quot;\ &quot;Sk&quot;_-;_-@_-"/>
    <numFmt numFmtId="165" formatCode="#,##0.0"/>
    <numFmt numFmtId="166" formatCode="#,##0.0000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7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4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68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0" fontId="1" fillId="0" borderId="56" xfId="0" applyFont="1" applyBorder="1" applyAlignment="1">
      <alignment horizontal="right" vertical="top"/>
    </xf>
    <xf numFmtId="49" fontId="3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left" vertical="top" wrapText="1"/>
    </xf>
    <xf numFmtId="167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vertical="top"/>
    </xf>
    <xf numFmtId="4" fontId="1" fillId="0" borderId="56" xfId="0" applyNumberFormat="1" applyFont="1" applyBorder="1" applyAlignment="1">
      <alignment vertical="top"/>
    </xf>
    <xf numFmtId="171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horizontal="center" vertical="top"/>
    </xf>
    <xf numFmtId="174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center" vertical="top"/>
    </xf>
    <xf numFmtId="49" fontId="1" fillId="0" borderId="56" xfId="0" applyNumberFormat="1" applyFont="1" applyBorder="1" applyAlignment="1">
      <alignment horizontal="right" vertical="top" wrapText="1"/>
    </xf>
    <xf numFmtId="4" fontId="3" fillId="0" borderId="56" xfId="0" applyNumberFormat="1" applyFont="1" applyBorder="1" applyAlignment="1">
      <alignment vertical="top"/>
    </xf>
    <xf numFmtId="171" fontId="3" fillId="0" borderId="56" xfId="0" applyNumberFormat="1" applyFont="1" applyBorder="1" applyAlignment="1">
      <alignment vertical="top"/>
    </xf>
    <xf numFmtId="167" fontId="3" fillId="0" borderId="56" xfId="0" applyNumberFormat="1" applyFont="1" applyBorder="1" applyAlignment="1">
      <alignment vertical="top"/>
    </xf>
    <xf numFmtId="49" fontId="3" fillId="0" borderId="56" xfId="0" applyNumberFormat="1" applyFont="1" applyBorder="1" applyAlignment="1">
      <alignment horizontal="left" vertical="top" wrapText="1"/>
    </xf>
  </cellXfs>
  <cellStyles count="79">
    <cellStyle name="1 000 Sk" xfId="59"/>
    <cellStyle name="1 000,-  Sk" xfId="22"/>
    <cellStyle name="1 000,- Kč" xfId="47"/>
    <cellStyle name="1 000,- Sk" xfId="57"/>
    <cellStyle name="1000 Sk_fakturuj99" xfId="31"/>
    <cellStyle name="20 % – Zvýraznění1" xfId="52"/>
    <cellStyle name="20 % – Zvýraznění2" xfId="56"/>
    <cellStyle name="20 % – Zvýraznění3" xfId="29"/>
    <cellStyle name="20 % – Zvýraznění4" xfId="60"/>
    <cellStyle name="20 % – Zvýraznění5" xfId="61"/>
    <cellStyle name="20 % – Zvýraznění6" xfId="62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/>
    <cellStyle name="40 % – Zvýraznění2" xfId="63"/>
    <cellStyle name="40 % – Zvýraznění3" xfId="64"/>
    <cellStyle name="40 % – Zvýraznění4" xfId="65"/>
    <cellStyle name="40 % – Zvýraznění5" xfId="36"/>
    <cellStyle name="40 % – Zvýraznění6" xfId="66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/>
    <cellStyle name="60 % – Zvýraznění2" xfId="68"/>
    <cellStyle name="60 % – Zvýraznění3" xfId="69"/>
    <cellStyle name="60 % – Zvýraznění4" xfId="70"/>
    <cellStyle name="60 % – Zvýraznění5" xfId="71"/>
    <cellStyle name="60 % – Zvýraznění6" xfId="72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/>
    <cellStyle name="Čiarka" xfId="3" builtinId="3" customBuiltin="1"/>
    <cellStyle name="Čiarka [0]" xfId="4" builtinId="6" customBuiltin="1"/>
    <cellStyle name="data" xfId="74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/>
    <cellStyle name="Neutrálna" xfId="35" builtinId="28" customBuiltin="1"/>
    <cellStyle name="Normálna" xfId="0" builtinId="0" customBuiltin="1"/>
    <cellStyle name="normálne_KLs" xfId="1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6"/>
    <cellStyle name="Text upozornění" xfId="77"/>
    <cellStyle name="Text upozornenia" xfId="15" builtinId="11" customBuiltin="1"/>
    <cellStyle name="TEXT1" xfId="78"/>
    <cellStyle name="Titul" xfId="17" builtinId="15" customBuiltin="1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8"/>
  <sheetViews>
    <sheetView showGridLines="0" tabSelected="1" workbookViewId="0">
      <pane xSplit="4" ySplit="10" topLeftCell="E14" activePane="bottomRight" state="frozen"/>
      <selection pane="topRight"/>
      <selection pane="bottomLeft"/>
      <selection pane="bottomRight" activeCell="AN22" sqref="AN22"/>
    </sheetView>
  </sheetViews>
  <sheetFormatPr defaultRowHeight="12.75"/>
  <cols>
    <col min="1" max="1" width="6.7109375" style="12" customWidth="1"/>
    <col min="2" max="2" width="3.7109375" style="13" customWidth="1"/>
    <col min="3" max="3" width="13" style="14" customWidth="1"/>
    <col min="4" max="4" width="35.7109375" style="15" customWidth="1"/>
    <col min="5" max="5" width="10.7109375" style="16" customWidth="1"/>
    <col min="6" max="6" width="5.28515625" style="17" customWidth="1"/>
    <col min="7" max="7" width="8.7109375" style="18" customWidth="1"/>
    <col min="8" max="9" width="9.7109375" style="18" hidden="1" customWidth="1"/>
    <col min="10" max="10" width="9.7109375" style="18" customWidth="1"/>
    <col min="11" max="11" width="7.42578125" style="19" hidden="1" customWidth="1"/>
    <col min="12" max="12" width="8.28515625" style="19" hidden="1" customWidth="1"/>
    <col min="13" max="13" width="9.140625" style="16" hidden="1"/>
    <col min="14" max="14" width="7" style="16" hidden="1" customWidth="1"/>
    <col min="15" max="15" width="12.7109375" style="17" hidden="1" customWidth="1"/>
    <col min="16" max="18" width="13.28515625" style="16" hidden="1" customWidth="1"/>
    <col min="19" max="19" width="10.5703125" style="20" hidden="1" customWidth="1"/>
    <col min="20" max="20" width="10.28515625" style="20" hidden="1" customWidth="1"/>
    <col min="21" max="21" width="5.7109375" style="20" hidden="1" customWidth="1"/>
    <col min="22" max="22" width="9.140625" style="21" hidden="1"/>
    <col min="23" max="24" width="5.7109375" style="17" hidden="1" customWidth="1"/>
    <col min="25" max="25" width="7.5703125" style="17" hidden="1" customWidth="1"/>
    <col min="26" max="26" width="24.85546875" style="17" hidden="1" customWidth="1"/>
    <col min="27" max="27" width="4.28515625" style="17" hidden="1" customWidth="1"/>
    <col min="28" max="28" width="8.28515625" style="17" hidden="1" customWidth="1"/>
    <col min="29" max="29" width="8.7109375" style="17" hidden="1" customWidth="1"/>
    <col min="30" max="33" width="9.140625" style="17" hidden="1"/>
    <col min="34" max="34" width="9.140625" style="4"/>
    <col min="35" max="36" width="0" style="4" hidden="1" customWidth="1"/>
    <col min="37" max="16384" width="9.140625" style="4"/>
  </cols>
  <sheetData>
    <row r="1" spans="1:36" ht="24">
      <c r="A1" s="8" t="s">
        <v>62</v>
      </c>
      <c r="B1" s="4"/>
      <c r="C1" s="4"/>
      <c r="D1" s="4"/>
      <c r="E1" s="8" t="s">
        <v>63</v>
      </c>
      <c r="F1" s="4"/>
      <c r="G1" s="5"/>
      <c r="H1" s="4"/>
      <c r="I1" s="4"/>
      <c r="J1" s="5"/>
      <c r="K1" s="6"/>
      <c r="L1" s="4"/>
      <c r="M1" s="4"/>
      <c r="N1" s="4"/>
      <c r="O1" s="4"/>
      <c r="P1" s="7"/>
      <c r="Q1" s="7"/>
      <c r="R1" s="7"/>
      <c r="S1" s="4"/>
      <c r="T1" s="4"/>
      <c r="U1" s="4"/>
      <c r="V1" s="4"/>
      <c r="W1" s="4"/>
      <c r="X1" s="4"/>
      <c r="Y1" s="1" t="s">
        <v>0</v>
      </c>
      <c r="Z1" s="1" t="s">
        <v>1</v>
      </c>
      <c r="AA1" s="1" t="s">
        <v>2</v>
      </c>
      <c r="AB1" s="1" t="s">
        <v>3</v>
      </c>
      <c r="AC1" s="1" t="s">
        <v>4</v>
      </c>
      <c r="AD1" s="42" t="s">
        <v>5</v>
      </c>
      <c r="AE1" s="43" t="s">
        <v>6</v>
      </c>
      <c r="AF1" s="4"/>
      <c r="AG1" s="4"/>
    </row>
    <row r="2" spans="1:36">
      <c r="A2" s="8" t="s">
        <v>7</v>
      </c>
      <c r="B2" s="4"/>
      <c r="C2" s="4"/>
      <c r="D2" s="4"/>
      <c r="E2" s="8" t="s">
        <v>64</v>
      </c>
      <c r="F2" s="4"/>
      <c r="G2" s="5"/>
      <c r="H2" s="22"/>
      <c r="I2" s="4"/>
      <c r="J2" s="5"/>
      <c r="K2" s="6"/>
      <c r="L2" s="4"/>
      <c r="M2" s="4"/>
      <c r="N2" s="4"/>
      <c r="O2" s="4"/>
      <c r="P2" s="7"/>
      <c r="Q2" s="7"/>
      <c r="R2" s="7"/>
      <c r="S2" s="4"/>
      <c r="T2" s="4"/>
      <c r="U2" s="4"/>
      <c r="V2" s="4"/>
      <c r="W2" s="4"/>
      <c r="X2" s="4"/>
      <c r="Y2" s="1" t="s">
        <v>8</v>
      </c>
      <c r="Z2" s="2" t="s">
        <v>9</v>
      </c>
      <c r="AA2" s="2" t="s">
        <v>10</v>
      </c>
      <c r="AB2" s="2"/>
      <c r="AC2" s="3"/>
      <c r="AD2" s="42">
        <v>1</v>
      </c>
      <c r="AE2" s="44">
        <v>123.5</v>
      </c>
      <c r="AF2" s="4"/>
      <c r="AG2" s="4"/>
    </row>
    <row r="3" spans="1:36">
      <c r="A3" s="8" t="s">
        <v>129</v>
      </c>
      <c r="B3" s="4"/>
      <c r="C3" s="4"/>
      <c r="D3" s="4"/>
      <c r="E3" s="8" t="s">
        <v>65</v>
      </c>
      <c r="F3" s="4"/>
      <c r="G3" s="5"/>
      <c r="H3" s="4"/>
      <c r="I3" s="4"/>
      <c r="J3" s="5"/>
      <c r="K3" s="6"/>
      <c r="L3" s="4"/>
      <c r="M3" s="4"/>
      <c r="N3" s="4"/>
      <c r="O3" s="4"/>
      <c r="P3" s="7"/>
      <c r="Q3" s="7"/>
      <c r="R3" s="7"/>
      <c r="S3" s="4"/>
      <c r="T3" s="4"/>
      <c r="U3" s="4"/>
      <c r="V3" s="4"/>
      <c r="W3" s="4"/>
      <c r="X3" s="4"/>
      <c r="Y3" s="1" t="s">
        <v>11</v>
      </c>
      <c r="Z3" s="2" t="s">
        <v>12</v>
      </c>
      <c r="AA3" s="2" t="s">
        <v>10</v>
      </c>
      <c r="AB3" s="2" t="s">
        <v>13</v>
      </c>
      <c r="AC3" s="3" t="s">
        <v>14</v>
      </c>
      <c r="AD3" s="42">
        <v>2</v>
      </c>
      <c r="AE3" s="45">
        <v>123.46</v>
      </c>
      <c r="AF3" s="4"/>
      <c r="AG3" s="4"/>
    </row>
    <row r="4" spans="1:36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7"/>
      <c r="Q4" s="7"/>
      <c r="R4" s="7"/>
      <c r="S4" s="4"/>
      <c r="T4" s="4"/>
      <c r="U4" s="4"/>
      <c r="V4" s="4"/>
      <c r="W4" s="4"/>
      <c r="X4" s="4"/>
      <c r="Y4" s="1" t="s">
        <v>15</v>
      </c>
      <c r="Z4" s="2" t="s">
        <v>16</v>
      </c>
      <c r="AA4" s="2" t="s">
        <v>10</v>
      </c>
      <c r="AB4" s="2"/>
      <c r="AC4" s="3"/>
      <c r="AD4" s="42">
        <v>3</v>
      </c>
      <c r="AE4" s="46">
        <v>123.45699999999999</v>
      </c>
      <c r="AF4" s="4"/>
      <c r="AG4" s="4"/>
    </row>
    <row r="5" spans="1:36">
      <c r="A5" s="8" t="s">
        <v>66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7"/>
      <c r="Q5" s="7"/>
      <c r="R5" s="7"/>
      <c r="S5" s="4"/>
      <c r="T5" s="4"/>
      <c r="U5" s="4"/>
      <c r="V5" s="4"/>
      <c r="W5" s="4"/>
      <c r="X5" s="4"/>
      <c r="Y5" s="1" t="s">
        <v>17</v>
      </c>
      <c r="Z5" s="2" t="s">
        <v>12</v>
      </c>
      <c r="AA5" s="2" t="s">
        <v>10</v>
      </c>
      <c r="AB5" s="2" t="s">
        <v>13</v>
      </c>
      <c r="AC5" s="3" t="s">
        <v>14</v>
      </c>
      <c r="AD5" s="42">
        <v>4</v>
      </c>
      <c r="AE5" s="47">
        <v>123.4567</v>
      </c>
      <c r="AF5" s="4"/>
      <c r="AG5" s="4"/>
    </row>
    <row r="6" spans="1:36">
      <c r="A6" s="8" t="s">
        <v>67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7"/>
      <c r="Q6" s="7"/>
      <c r="R6" s="7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2" t="s">
        <v>18</v>
      </c>
      <c r="AE6" s="45">
        <v>123.46</v>
      </c>
      <c r="AF6" s="4"/>
      <c r="AG6" s="4"/>
    </row>
    <row r="7" spans="1:36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7"/>
      <c r="Q7" s="7"/>
      <c r="R7" s="7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6" ht="13.5">
      <c r="A8" s="4"/>
      <c r="B8" s="23"/>
      <c r="C8" s="24"/>
      <c r="D8" s="9" t="str">
        <f>CONCATENATE(Z2," ",AA2," ",AB2," ",AC2)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7"/>
      <c r="Q8" s="7"/>
      <c r="R8" s="7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6">
      <c r="A9" s="10" t="s">
        <v>19</v>
      </c>
      <c r="B9" s="10" t="s">
        <v>20</v>
      </c>
      <c r="C9" s="10" t="s">
        <v>21</v>
      </c>
      <c r="D9" s="10" t="s">
        <v>22</v>
      </c>
      <c r="E9" s="10" t="s">
        <v>23</v>
      </c>
      <c r="F9" s="10" t="s">
        <v>24</v>
      </c>
      <c r="G9" s="10" t="s">
        <v>25</v>
      </c>
      <c r="H9" s="10" t="s">
        <v>26</v>
      </c>
      <c r="I9" s="10" t="s">
        <v>27</v>
      </c>
      <c r="J9" s="10" t="s">
        <v>28</v>
      </c>
      <c r="K9" s="26" t="s">
        <v>29</v>
      </c>
      <c r="L9" s="27"/>
      <c r="M9" s="28" t="s">
        <v>30</v>
      </c>
      <c r="N9" s="27"/>
      <c r="O9" s="29" t="s">
        <v>31</v>
      </c>
      <c r="P9" s="32" t="s">
        <v>23</v>
      </c>
      <c r="Q9" s="32" t="s">
        <v>23</v>
      </c>
      <c r="R9" s="29" t="s">
        <v>23</v>
      </c>
      <c r="S9" s="33" t="s">
        <v>32</v>
      </c>
      <c r="T9" s="34" t="s">
        <v>33</v>
      </c>
      <c r="U9" s="35" t="s">
        <v>34</v>
      </c>
      <c r="V9" s="10" t="s">
        <v>35</v>
      </c>
      <c r="W9" s="10" t="s">
        <v>36</v>
      </c>
      <c r="X9" s="10" t="s">
        <v>37</v>
      </c>
      <c r="Y9" s="48" t="s">
        <v>38</v>
      </c>
      <c r="Z9" s="48" t="s">
        <v>39</v>
      </c>
      <c r="AA9" s="10" t="s">
        <v>34</v>
      </c>
      <c r="AB9" s="10" t="s">
        <v>40</v>
      </c>
      <c r="AC9" s="10" t="s">
        <v>41</v>
      </c>
      <c r="AD9" s="49" t="s">
        <v>42</v>
      </c>
      <c r="AE9" s="49" t="s">
        <v>43</v>
      </c>
      <c r="AF9" s="49" t="s">
        <v>23</v>
      </c>
      <c r="AG9" s="49" t="s">
        <v>44</v>
      </c>
      <c r="AI9" s="4" t="s">
        <v>69</v>
      </c>
      <c r="AJ9" s="4" t="s">
        <v>71</v>
      </c>
    </row>
    <row r="10" spans="1:36">
      <c r="A10" s="11" t="s">
        <v>45</v>
      </c>
      <c r="B10" s="11" t="s">
        <v>46</v>
      </c>
      <c r="C10" s="25"/>
      <c r="D10" s="11" t="s">
        <v>47</v>
      </c>
      <c r="E10" s="11" t="s">
        <v>48</v>
      </c>
      <c r="F10" s="11" t="s">
        <v>49</v>
      </c>
      <c r="G10" s="11" t="s">
        <v>50</v>
      </c>
      <c r="H10" s="11" t="s">
        <v>51</v>
      </c>
      <c r="I10" s="11" t="s">
        <v>52</v>
      </c>
      <c r="J10" s="11"/>
      <c r="K10" s="11" t="s">
        <v>25</v>
      </c>
      <c r="L10" s="11" t="s">
        <v>28</v>
      </c>
      <c r="M10" s="30" t="s">
        <v>25</v>
      </c>
      <c r="N10" s="11" t="s">
        <v>28</v>
      </c>
      <c r="O10" s="31"/>
      <c r="P10" s="36" t="s">
        <v>54</v>
      </c>
      <c r="Q10" s="36" t="s">
        <v>55</v>
      </c>
      <c r="R10" s="31" t="s">
        <v>56</v>
      </c>
      <c r="S10" s="37" t="s">
        <v>57</v>
      </c>
      <c r="T10" s="38" t="s">
        <v>58</v>
      </c>
      <c r="U10" s="39" t="s">
        <v>59</v>
      </c>
      <c r="V10" s="40"/>
      <c r="W10" s="41"/>
      <c r="X10" s="41"/>
      <c r="Y10" s="50" t="s">
        <v>60</v>
      </c>
      <c r="Z10" s="50" t="s">
        <v>45</v>
      </c>
      <c r="AA10" s="11" t="s">
        <v>61</v>
      </c>
      <c r="AB10" s="41"/>
      <c r="AC10" s="41"/>
      <c r="AD10" s="51"/>
      <c r="AE10" s="51"/>
      <c r="AF10" s="51"/>
      <c r="AG10" s="51"/>
      <c r="AI10" s="4" t="s">
        <v>70</v>
      </c>
      <c r="AJ10" s="4" t="s">
        <v>72</v>
      </c>
    </row>
    <row r="12" spans="1:36">
      <c r="A12" s="52"/>
      <c r="B12" s="53" t="s">
        <v>73</v>
      </c>
      <c r="C12" s="54"/>
      <c r="D12" s="55"/>
      <c r="E12" s="56"/>
      <c r="F12" s="57"/>
      <c r="G12" s="58"/>
      <c r="H12" s="58"/>
      <c r="I12" s="58"/>
      <c r="J12" s="58"/>
      <c r="K12" s="59"/>
      <c r="L12" s="59"/>
      <c r="M12" s="56"/>
      <c r="N12" s="56"/>
      <c r="O12" s="57"/>
      <c r="P12" s="56"/>
      <c r="Q12" s="56"/>
      <c r="R12" s="56"/>
      <c r="S12" s="60"/>
      <c r="T12" s="60"/>
      <c r="U12" s="60"/>
      <c r="V12" s="61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</row>
    <row r="13" spans="1:36">
      <c r="A13" s="52"/>
      <c r="B13" s="54" t="s">
        <v>74</v>
      </c>
      <c r="C13" s="54"/>
      <c r="D13" s="55"/>
      <c r="E13" s="56"/>
      <c r="F13" s="57"/>
      <c r="G13" s="58"/>
      <c r="H13" s="58"/>
      <c r="I13" s="58"/>
      <c r="J13" s="58"/>
      <c r="K13" s="59"/>
      <c r="L13" s="59"/>
      <c r="M13" s="56"/>
      <c r="N13" s="56"/>
      <c r="O13" s="57"/>
      <c r="P13" s="56"/>
      <c r="Q13" s="56"/>
      <c r="R13" s="56"/>
      <c r="S13" s="60"/>
      <c r="T13" s="60"/>
      <c r="U13" s="60"/>
      <c r="V13" s="61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</row>
    <row r="14" spans="1:36">
      <c r="A14" s="52" t="s">
        <v>75</v>
      </c>
      <c r="B14" s="62" t="s">
        <v>76</v>
      </c>
      <c r="C14" s="54" t="s">
        <v>77</v>
      </c>
      <c r="D14" s="55" t="s">
        <v>78</v>
      </c>
      <c r="E14" s="56">
        <v>1</v>
      </c>
      <c r="F14" s="57" t="s">
        <v>79</v>
      </c>
      <c r="G14" s="58"/>
      <c r="H14" s="58">
        <f t="shared" ref="H14:H33" si="0">ROUND(E14*G14,2)</f>
        <v>0</v>
      </c>
      <c r="I14" s="58"/>
      <c r="J14" s="58">
        <f t="shared" ref="J14:J33" si="1">ROUND(E14*G14,2)</f>
        <v>0</v>
      </c>
      <c r="K14" s="59"/>
      <c r="L14" s="59">
        <f t="shared" ref="L14:L33" si="2">E14*K14</f>
        <v>0</v>
      </c>
      <c r="M14" s="56"/>
      <c r="N14" s="56">
        <f t="shared" ref="N14:N33" si="3">E14*M14</f>
        <v>0</v>
      </c>
      <c r="O14" s="57" t="s">
        <v>80</v>
      </c>
      <c r="P14" s="56"/>
      <c r="Q14" s="56"/>
      <c r="R14" s="56"/>
      <c r="S14" s="60"/>
      <c r="T14" s="60"/>
      <c r="U14" s="60" t="s">
        <v>68</v>
      </c>
      <c r="V14" s="61"/>
      <c r="W14" s="54" t="s">
        <v>81</v>
      </c>
      <c r="X14" s="54" t="s">
        <v>77</v>
      </c>
      <c r="Y14" s="57" t="s">
        <v>82</v>
      </c>
      <c r="Z14" s="57"/>
      <c r="AA14" s="57"/>
      <c r="AB14" s="57"/>
      <c r="AC14" s="57"/>
      <c r="AD14" s="57"/>
      <c r="AE14" s="57"/>
      <c r="AF14" s="57"/>
      <c r="AG14" s="57"/>
      <c r="AI14" s="4" t="s">
        <v>83</v>
      </c>
      <c r="AJ14" s="4" t="s">
        <v>84</v>
      </c>
    </row>
    <row r="15" spans="1:36">
      <c r="A15" s="52" t="s">
        <v>75</v>
      </c>
      <c r="B15" s="62" t="s">
        <v>76</v>
      </c>
      <c r="C15" s="54" t="s">
        <v>85</v>
      </c>
      <c r="D15" s="55" t="s">
        <v>86</v>
      </c>
      <c r="E15" s="56">
        <v>30</v>
      </c>
      <c r="F15" s="57" t="s">
        <v>87</v>
      </c>
      <c r="G15" s="58"/>
      <c r="H15" s="58">
        <f t="shared" si="0"/>
        <v>0</v>
      </c>
      <c r="I15" s="58"/>
      <c r="J15" s="58">
        <f t="shared" si="1"/>
        <v>0</v>
      </c>
      <c r="K15" s="59"/>
      <c r="L15" s="59">
        <f t="shared" si="2"/>
        <v>0</v>
      </c>
      <c r="M15" s="56"/>
      <c r="N15" s="56">
        <f t="shared" si="3"/>
        <v>0</v>
      </c>
      <c r="O15" s="57" t="s">
        <v>80</v>
      </c>
      <c r="P15" s="56"/>
      <c r="Q15" s="56"/>
      <c r="R15" s="56"/>
      <c r="S15" s="60"/>
      <c r="T15" s="60"/>
      <c r="U15" s="60" t="s">
        <v>68</v>
      </c>
      <c r="V15" s="61"/>
      <c r="W15" s="54" t="s">
        <v>81</v>
      </c>
      <c r="X15" s="54" t="s">
        <v>85</v>
      </c>
      <c r="Y15" s="57" t="s">
        <v>82</v>
      </c>
      <c r="Z15" s="57"/>
      <c r="AA15" s="57"/>
      <c r="AB15" s="57"/>
      <c r="AC15" s="57"/>
      <c r="AD15" s="57"/>
      <c r="AE15" s="57"/>
      <c r="AF15" s="57"/>
      <c r="AG15" s="57"/>
      <c r="AI15" s="4" t="s">
        <v>83</v>
      </c>
      <c r="AJ15" s="4" t="s">
        <v>84</v>
      </c>
    </row>
    <row r="16" spans="1:36">
      <c r="A16" s="52" t="s">
        <v>75</v>
      </c>
      <c r="B16" s="62" t="s">
        <v>76</v>
      </c>
      <c r="C16" s="54" t="s">
        <v>88</v>
      </c>
      <c r="D16" s="55" t="s">
        <v>89</v>
      </c>
      <c r="E16" s="56">
        <v>5</v>
      </c>
      <c r="F16" s="57" t="s">
        <v>87</v>
      </c>
      <c r="G16" s="58"/>
      <c r="H16" s="58">
        <f t="shared" si="0"/>
        <v>0</v>
      </c>
      <c r="I16" s="58"/>
      <c r="J16" s="58">
        <f t="shared" si="1"/>
        <v>0</v>
      </c>
      <c r="K16" s="59"/>
      <c r="L16" s="59">
        <f t="shared" si="2"/>
        <v>0</v>
      </c>
      <c r="M16" s="56"/>
      <c r="N16" s="56">
        <f t="shared" si="3"/>
        <v>0</v>
      </c>
      <c r="O16" s="57" t="s">
        <v>80</v>
      </c>
      <c r="P16" s="56"/>
      <c r="Q16" s="56"/>
      <c r="R16" s="56"/>
      <c r="S16" s="60"/>
      <c r="T16" s="60"/>
      <c r="U16" s="60" t="s">
        <v>68</v>
      </c>
      <c r="V16" s="61"/>
      <c r="W16" s="54" t="s">
        <v>81</v>
      </c>
      <c r="X16" s="54" t="s">
        <v>88</v>
      </c>
      <c r="Y16" s="57" t="s">
        <v>82</v>
      </c>
      <c r="Z16" s="57"/>
      <c r="AA16" s="57"/>
      <c r="AB16" s="57"/>
      <c r="AC16" s="57"/>
      <c r="AD16" s="57"/>
      <c r="AE16" s="57"/>
      <c r="AF16" s="57"/>
      <c r="AG16" s="57"/>
      <c r="AI16" s="4" t="s">
        <v>83</v>
      </c>
      <c r="AJ16" s="4" t="s">
        <v>84</v>
      </c>
    </row>
    <row r="17" spans="1:36">
      <c r="A17" s="52" t="s">
        <v>75</v>
      </c>
      <c r="B17" s="62" t="s">
        <v>76</v>
      </c>
      <c r="C17" s="54" t="s">
        <v>90</v>
      </c>
      <c r="D17" s="55" t="s">
        <v>91</v>
      </c>
      <c r="E17" s="56">
        <v>4</v>
      </c>
      <c r="F17" s="57" t="s">
        <v>87</v>
      </c>
      <c r="G17" s="58"/>
      <c r="H17" s="58">
        <f t="shared" si="0"/>
        <v>0</v>
      </c>
      <c r="I17" s="58"/>
      <c r="J17" s="58">
        <f t="shared" si="1"/>
        <v>0</v>
      </c>
      <c r="K17" s="59"/>
      <c r="L17" s="59">
        <f t="shared" si="2"/>
        <v>0</v>
      </c>
      <c r="M17" s="56"/>
      <c r="N17" s="56">
        <f t="shared" si="3"/>
        <v>0</v>
      </c>
      <c r="O17" s="57" t="s">
        <v>80</v>
      </c>
      <c r="P17" s="56"/>
      <c r="Q17" s="56"/>
      <c r="R17" s="56"/>
      <c r="S17" s="60"/>
      <c r="T17" s="60"/>
      <c r="U17" s="60" t="s">
        <v>68</v>
      </c>
      <c r="V17" s="61"/>
      <c r="W17" s="54" t="s">
        <v>81</v>
      </c>
      <c r="X17" s="54" t="s">
        <v>90</v>
      </c>
      <c r="Y17" s="57" t="s">
        <v>82</v>
      </c>
      <c r="Z17" s="57"/>
      <c r="AA17" s="57"/>
      <c r="AB17" s="57"/>
      <c r="AC17" s="57"/>
      <c r="AD17" s="57"/>
      <c r="AE17" s="57"/>
      <c r="AF17" s="57"/>
      <c r="AG17" s="57"/>
      <c r="AI17" s="4" t="s">
        <v>83</v>
      </c>
      <c r="AJ17" s="4" t="s">
        <v>84</v>
      </c>
    </row>
    <row r="18" spans="1:36">
      <c r="A18" s="52" t="s">
        <v>75</v>
      </c>
      <c r="B18" s="62" t="s">
        <v>76</v>
      </c>
      <c r="C18" s="54" t="s">
        <v>92</v>
      </c>
      <c r="D18" s="55" t="s">
        <v>93</v>
      </c>
      <c r="E18" s="56">
        <v>59</v>
      </c>
      <c r="F18" s="57" t="s">
        <v>94</v>
      </c>
      <c r="G18" s="58"/>
      <c r="H18" s="58">
        <f t="shared" si="0"/>
        <v>0</v>
      </c>
      <c r="I18" s="58"/>
      <c r="J18" s="58">
        <f t="shared" si="1"/>
        <v>0</v>
      </c>
      <c r="K18" s="59"/>
      <c r="L18" s="59">
        <f t="shared" si="2"/>
        <v>0</v>
      </c>
      <c r="M18" s="56"/>
      <c r="N18" s="56">
        <f t="shared" si="3"/>
        <v>0</v>
      </c>
      <c r="O18" s="57" t="s">
        <v>80</v>
      </c>
      <c r="P18" s="56"/>
      <c r="Q18" s="56"/>
      <c r="R18" s="56"/>
      <c r="S18" s="60"/>
      <c r="T18" s="60"/>
      <c r="U18" s="60" t="s">
        <v>68</v>
      </c>
      <c r="V18" s="61"/>
      <c r="W18" s="54" t="s">
        <v>81</v>
      </c>
      <c r="X18" s="54" t="s">
        <v>92</v>
      </c>
      <c r="Y18" s="57" t="s">
        <v>82</v>
      </c>
      <c r="Z18" s="57"/>
      <c r="AA18" s="57"/>
      <c r="AB18" s="57"/>
      <c r="AC18" s="57"/>
      <c r="AD18" s="57"/>
      <c r="AE18" s="57"/>
      <c r="AF18" s="57"/>
      <c r="AG18" s="57"/>
      <c r="AI18" s="4" t="s">
        <v>83</v>
      </c>
      <c r="AJ18" s="4" t="s">
        <v>84</v>
      </c>
    </row>
    <row r="19" spans="1:36">
      <c r="A19" s="52" t="s">
        <v>75</v>
      </c>
      <c r="B19" s="62" t="s">
        <v>76</v>
      </c>
      <c r="C19" s="54" t="s">
        <v>95</v>
      </c>
      <c r="D19" s="55" t="s">
        <v>96</v>
      </c>
      <c r="E19" s="56">
        <v>3</v>
      </c>
      <c r="F19" s="57" t="s">
        <v>97</v>
      </c>
      <c r="G19" s="58"/>
      <c r="H19" s="58">
        <f t="shared" si="0"/>
        <v>0</v>
      </c>
      <c r="I19" s="58"/>
      <c r="J19" s="58">
        <f t="shared" si="1"/>
        <v>0</v>
      </c>
      <c r="K19" s="59"/>
      <c r="L19" s="59">
        <f t="shared" si="2"/>
        <v>0</v>
      </c>
      <c r="M19" s="56"/>
      <c r="N19" s="56">
        <f t="shared" si="3"/>
        <v>0</v>
      </c>
      <c r="O19" s="57" t="s">
        <v>80</v>
      </c>
      <c r="P19" s="56"/>
      <c r="Q19" s="56"/>
      <c r="R19" s="56"/>
      <c r="S19" s="60"/>
      <c r="T19" s="60"/>
      <c r="U19" s="60" t="s">
        <v>68</v>
      </c>
      <c r="V19" s="61"/>
      <c r="W19" s="54" t="s">
        <v>81</v>
      </c>
      <c r="X19" s="54" t="s">
        <v>95</v>
      </c>
      <c r="Y19" s="57" t="s">
        <v>82</v>
      </c>
      <c r="Z19" s="57"/>
      <c r="AA19" s="57"/>
      <c r="AB19" s="57"/>
      <c r="AC19" s="57"/>
      <c r="AD19" s="57"/>
      <c r="AE19" s="57"/>
      <c r="AF19" s="57"/>
      <c r="AG19" s="57"/>
      <c r="AI19" s="4" t="s">
        <v>83</v>
      </c>
      <c r="AJ19" s="4" t="s">
        <v>84</v>
      </c>
    </row>
    <row r="20" spans="1:36">
      <c r="A20" s="52" t="s">
        <v>75</v>
      </c>
      <c r="B20" s="62" t="s">
        <v>76</v>
      </c>
      <c r="C20" s="54" t="s">
        <v>98</v>
      </c>
      <c r="D20" s="55" t="s">
        <v>99</v>
      </c>
      <c r="E20" s="56">
        <v>3</v>
      </c>
      <c r="F20" s="57" t="s">
        <v>97</v>
      </c>
      <c r="G20" s="58"/>
      <c r="H20" s="58">
        <f t="shared" si="0"/>
        <v>0</v>
      </c>
      <c r="I20" s="58"/>
      <c r="J20" s="58">
        <f t="shared" si="1"/>
        <v>0</v>
      </c>
      <c r="K20" s="59"/>
      <c r="L20" s="59">
        <f t="shared" si="2"/>
        <v>0</v>
      </c>
      <c r="M20" s="56"/>
      <c r="N20" s="56">
        <f t="shared" si="3"/>
        <v>0</v>
      </c>
      <c r="O20" s="57" t="s">
        <v>80</v>
      </c>
      <c r="P20" s="56"/>
      <c r="Q20" s="56"/>
      <c r="R20" s="56"/>
      <c r="S20" s="60"/>
      <c r="T20" s="60"/>
      <c r="U20" s="60" t="s">
        <v>68</v>
      </c>
      <c r="V20" s="61"/>
      <c r="W20" s="54" t="s">
        <v>81</v>
      </c>
      <c r="X20" s="54" t="s">
        <v>98</v>
      </c>
      <c r="Y20" s="57" t="s">
        <v>82</v>
      </c>
      <c r="Z20" s="57"/>
      <c r="AA20" s="57"/>
      <c r="AB20" s="57"/>
      <c r="AC20" s="57"/>
      <c r="AD20" s="57"/>
      <c r="AE20" s="57"/>
      <c r="AF20" s="57"/>
      <c r="AG20" s="57"/>
      <c r="AI20" s="4" t="s">
        <v>83</v>
      </c>
      <c r="AJ20" s="4" t="s">
        <v>84</v>
      </c>
    </row>
    <row r="21" spans="1:36" ht="25.5">
      <c r="A21" s="52" t="s">
        <v>75</v>
      </c>
      <c r="B21" s="62" t="s">
        <v>76</v>
      </c>
      <c r="C21" s="54" t="s">
        <v>100</v>
      </c>
      <c r="D21" s="55" t="s">
        <v>101</v>
      </c>
      <c r="E21" s="56">
        <v>30</v>
      </c>
      <c r="F21" s="57" t="s">
        <v>97</v>
      </c>
      <c r="G21" s="58"/>
      <c r="H21" s="58">
        <f t="shared" si="0"/>
        <v>0</v>
      </c>
      <c r="I21" s="58"/>
      <c r="J21" s="58">
        <f t="shared" si="1"/>
        <v>0</v>
      </c>
      <c r="K21" s="59"/>
      <c r="L21" s="59">
        <f t="shared" si="2"/>
        <v>0</v>
      </c>
      <c r="M21" s="56"/>
      <c r="N21" s="56">
        <f t="shared" si="3"/>
        <v>0</v>
      </c>
      <c r="O21" s="57" t="s">
        <v>80</v>
      </c>
      <c r="P21" s="56"/>
      <c r="Q21" s="56"/>
      <c r="R21" s="56"/>
      <c r="S21" s="60"/>
      <c r="T21" s="60"/>
      <c r="U21" s="60" t="s">
        <v>68</v>
      </c>
      <c r="V21" s="61"/>
      <c r="W21" s="54" t="s">
        <v>81</v>
      </c>
      <c r="X21" s="54" t="s">
        <v>100</v>
      </c>
      <c r="Y21" s="57" t="s">
        <v>82</v>
      </c>
      <c r="Z21" s="57"/>
      <c r="AA21" s="57"/>
      <c r="AB21" s="57"/>
      <c r="AC21" s="57"/>
      <c r="AD21" s="57"/>
      <c r="AE21" s="57"/>
      <c r="AF21" s="57"/>
      <c r="AG21" s="57"/>
      <c r="AI21" s="4" t="s">
        <v>83</v>
      </c>
      <c r="AJ21" s="4" t="s">
        <v>84</v>
      </c>
    </row>
    <row r="22" spans="1:36" ht="25.5">
      <c r="A22" s="52" t="s">
        <v>75</v>
      </c>
      <c r="B22" s="62" t="s">
        <v>76</v>
      </c>
      <c r="C22" s="54" t="s">
        <v>102</v>
      </c>
      <c r="D22" s="55" t="s">
        <v>103</v>
      </c>
      <c r="E22" s="56">
        <v>5</v>
      </c>
      <c r="F22" s="57" t="s">
        <v>97</v>
      </c>
      <c r="G22" s="58"/>
      <c r="H22" s="58">
        <f t="shared" si="0"/>
        <v>0</v>
      </c>
      <c r="I22" s="58"/>
      <c r="J22" s="58">
        <f t="shared" si="1"/>
        <v>0</v>
      </c>
      <c r="K22" s="59"/>
      <c r="L22" s="59">
        <f t="shared" si="2"/>
        <v>0</v>
      </c>
      <c r="M22" s="56"/>
      <c r="N22" s="56">
        <f t="shared" si="3"/>
        <v>0</v>
      </c>
      <c r="O22" s="57" t="s">
        <v>80</v>
      </c>
      <c r="P22" s="56"/>
      <c r="Q22" s="56"/>
      <c r="R22" s="56"/>
      <c r="S22" s="60"/>
      <c r="T22" s="60"/>
      <c r="U22" s="60" t="s">
        <v>68</v>
      </c>
      <c r="V22" s="61"/>
      <c r="W22" s="54" t="s">
        <v>81</v>
      </c>
      <c r="X22" s="54" t="s">
        <v>102</v>
      </c>
      <c r="Y22" s="57" t="s">
        <v>82</v>
      </c>
      <c r="Z22" s="57"/>
      <c r="AA22" s="57"/>
      <c r="AB22" s="57"/>
      <c r="AC22" s="57"/>
      <c r="AD22" s="57"/>
      <c r="AE22" s="57"/>
      <c r="AF22" s="57"/>
      <c r="AG22" s="57"/>
      <c r="AI22" s="4" t="s">
        <v>83</v>
      </c>
      <c r="AJ22" s="4" t="s">
        <v>84</v>
      </c>
    </row>
    <row r="23" spans="1:36" ht="25.5">
      <c r="A23" s="52" t="s">
        <v>75</v>
      </c>
      <c r="B23" s="62" t="s">
        <v>76</v>
      </c>
      <c r="C23" s="54" t="s">
        <v>104</v>
      </c>
      <c r="D23" s="55" t="s">
        <v>105</v>
      </c>
      <c r="E23" s="56">
        <v>4</v>
      </c>
      <c r="F23" s="57" t="s">
        <v>97</v>
      </c>
      <c r="G23" s="58"/>
      <c r="H23" s="58">
        <f t="shared" si="0"/>
        <v>0</v>
      </c>
      <c r="I23" s="58"/>
      <c r="J23" s="58">
        <f t="shared" si="1"/>
        <v>0</v>
      </c>
      <c r="K23" s="59"/>
      <c r="L23" s="59">
        <f t="shared" si="2"/>
        <v>0</v>
      </c>
      <c r="M23" s="56"/>
      <c r="N23" s="56">
        <f t="shared" si="3"/>
        <v>0</v>
      </c>
      <c r="O23" s="57" t="s">
        <v>80</v>
      </c>
      <c r="P23" s="56"/>
      <c r="Q23" s="56"/>
      <c r="R23" s="56"/>
      <c r="S23" s="60"/>
      <c r="T23" s="60"/>
      <c r="U23" s="60" t="s">
        <v>68</v>
      </c>
      <c r="V23" s="61"/>
      <c r="W23" s="54" t="s">
        <v>81</v>
      </c>
      <c r="X23" s="54" t="s">
        <v>104</v>
      </c>
      <c r="Y23" s="57" t="s">
        <v>82</v>
      </c>
      <c r="Z23" s="57"/>
      <c r="AA23" s="57"/>
      <c r="AB23" s="57"/>
      <c r="AC23" s="57"/>
      <c r="AD23" s="57"/>
      <c r="AE23" s="57"/>
      <c r="AF23" s="57"/>
      <c r="AG23" s="57"/>
      <c r="AI23" s="4" t="s">
        <v>83</v>
      </c>
      <c r="AJ23" s="4" t="s">
        <v>84</v>
      </c>
    </row>
    <row r="24" spans="1:36">
      <c r="A24" s="52" t="s">
        <v>75</v>
      </c>
      <c r="B24" s="62" t="s">
        <v>76</v>
      </c>
      <c r="C24" s="54" t="s">
        <v>106</v>
      </c>
      <c r="D24" s="55" t="s">
        <v>107</v>
      </c>
      <c r="E24" s="56">
        <v>127</v>
      </c>
      <c r="F24" s="57" t="s">
        <v>97</v>
      </c>
      <c r="G24" s="58"/>
      <c r="H24" s="58">
        <f t="shared" si="0"/>
        <v>0</v>
      </c>
      <c r="I24" s="58"/>
      <c r="J24" s="58">
        <f t="shared" si="1"/>
        <v>0</v>
      </c>
      <c r="K24" s="59"/>
      <c r="L24" s="59">
        <f t="shared" si="2"/>
        <v>0</v>
      </c>
      <c r="M24" s="56"/>
      <c r="N24" s="56">
        <f t="shared" si="3"/>
        <v>0</v>
      </c>
      <c r="O24" s="57" t="s">
        <v>80</v>
      </c>
      <c r="P24" s="56"/>
      <c r="Q24" s="56"/>
      <c r="R24" s="56"/>
      <c r="S24" s="60"/>
      <c r="T24" s="60"/>
      <c r="U24" s="60" t="s">
        <v>68</v>
      </c>
      <c r="V24" s="61"/>
      <c r="W24" s="54" t="s">
        <v>81</v>
      </c>
      <c r="X24" s="54" t="s">
        <v>106</v>
      </c>
      <c r="Y24" s="57" t="s">
        <v>82</v>
      </c>
      <c r="Z24" s="57"/>
      <c r="AA24" s="57"/>
      <c r="AB24" s="57"/>
      <c r="AC24" s="57"/>
      <c r="AD24" s="57"/>
      <c r="AE24" s="57"/>
      <c r="AF24" s="57"/>
      <c r="AG24" s="57"/>
      <c r="AI24" s="4" t="s">
        <v>83</v>
      </c>
      <c r="AJ24" s="4" t="s">
        <v>84</v>
      </c>
    </row>
    <row r="25" spans="1:36">
      <c r="A25" s="52" t="s">
        <v>75</v>
      </c>
      <c r="B25" s="62" t="s">
        <v>76</v>
      </c>
      <c r="C25" s="54" t="s">
        <v>108</v>
      </c>
      <c r="D25" s="55" t="s">
        <v>109</v>
      </c>
      <c r="E25" s="56">
        <v>45</v>
      </c>
      <c r="F25" s="57" t="s">
        <v>97</v>
      </c>
      <c r="G25" s="58"/>
      <c r="H25" s="58">
        <f t="shared" si="0"/>
        <v>0</v>
      </c>
      <c r="I25" s="58"/>
      <c r="J25" s="58">
        <f t="shared" si="1"/>
        <v>0</v>
      </c>
      <c r="K25" s="59"/>
      <c r="L25" s="59">
        <f t="shared" si="2"/>
        <v>0</v>
      </c>
      <c r="M25" s="56"/>
      <c r="N25" s="56">
        <f t="shared" si="3"/>
        <v>0</v>
      </c>
      <c r="O25" s="57" t="s">
        <v>80</v>
      </c>
      <c r="P25" s="56"/>
      <c r="Q25" s="56"/>
      <c r="R25" s="56"/>
      <c r="S25" s="60"/>
      <c r="T25" s="60"/>
      <c r="U25" s="60" t="s">
        <v>68</v>
      </c>
      <c r="V25" s="61"/>
      <c r="W25" s="54" t="s">
        <v>81</v>
      </c>
      <c r="X25" s="54" t="s">
        <v>108</v>
      </c>
      <c r="Y25" s="57" t="s">
        <v>82</v>
      </c>
      <c r="Z25" s="57"/>
      <c r="AA25" s="57"/>
      <c r="AB25" s="57"/>
      <c r="AC25" s="57"/>
      <c r="AD25" s="57"/>
      <c r="AE25" s="57"/>
      <c r="AF25" s="57"/>
      <c r="AG25" s="57"/>
      <c r="AI25" s="4" t="s">
        <v>83</v>
      </c>
      <c r="AJ25" s="4" t="s">
        <v>84</v>
      </c>
    </row>
    <row r="26" spans="1:36">
      <c r="A26" s="52" t="s">
        <v>75</v>
      </c>
      <c r="B26" s="62" t="s">
        <v>76</v>
      </c>
      <c r="C26" s="54" t="s">
        <v>110</v>
      </c>
      <c r="D26" s="55" t="s">
        <v>111</v>
      </c>
      <c r="E26" s="56">
        <v>6</v>
      </c>
      <c r="F26" s="57" t="s">
        <v>97</v>
      </c>
      <c r="G26" s="58"/>
      <c r="H26" s="58">
        <f t="shared" si="0"/>
        <v>0</v>
      </c>
      <c r="I26" s="58"/>
      <c r="J26" s="58">
        <f t="shared" si="1"/>
        <v>0</v>
      </c>
      <c r="K26" s="59"/>
      <c r="L26" s="59">
        <f t="shared" si="2"/>
        <v>0</v>
      </c>
      <c r="M26" s="56"/>
      <c r="N26" s="56">
        <f t="shared" si="3"/>
        <v>0</v>
      </c>
      <c r="O26" s="57" t="s">
        <v>80</v>
      </c>
      <c r="P26" s="56"/>
      <c r="Q26" s="56"/>
      <c r="R26" s="56"/>
      <c r="S26" s="60"/>
      <c r="T26" s="60"/>
      <c r="U26" s="60" t="s">
        <v>68</v>
      </c>
      <c r="V26" s="61"/>
      <c r="W26" s="54" t="s">
        <v>81</v>
      </c>
      <c r="X26" s="54" t="s">
        <v>110</v>
      </c>
      <c r="Y26" s="57" t="s">
        <v>82</v>
      </c>
      <c r="Z26" s="57"/>
      <c r="AA26" s="57"/>
      <c r="AB26" s="57"/>
      <c r="AC26" s="57"/>
      <c r="AD26" s="57"/>
      <c r="AE26" s="57"/>
      <c r="AF26" s="57"/>
      <c r="AG26" s="57"/>
      <c r="AI26" s="4" t="s">
        <v>83</v>
      </c>
      <c r="AJ26" s="4" t="s">
        <v>84</v>
      </c>
    </row>
    <row r="27" spans="1:36" ht="25.5">
      <c r="A27" s="52" t="s">
        <v>75</v>
      </c>
      <c r="B27" s="62" t="s">
        <v>76</v>
      </c>
      <c r="C27" s="54" t="s">
        <v>112</v>
      </c>
      <c r="D27" s="55" t="s">
        <v>113</v>
      </c>
      <c r="E27" s="56">
        <v>3</v>
      </c>
      <c r="F27" s="57" t="s">
        <v>94</v>
      </c>
      <c r="G27" s="58"/>
      <c r="H27" s="58">
        <f t="shared" si="0"/>
        <v>0</v>
      </c>
      <c r="I27" s="58"/>
      <c r="J27" s="58">
        <f t="shared" si="1"/>
        <v>0</v>
      </c>
      <c r="K27" s="59"/>
      <c r="L27" s="59">
        <f t="shared" si="2"/>
        <v>0</v>
      </c>
      <c r="M27" s="56"/>
      <c r="N27" s="56">
        <f t="shared" si="3"/>
        <v>0</v>
      </c>
      <c r="O27" s="57" t="s">
        <v>80</v>
      </c>
      <c r="P27" s="56"/>
      <c r="Q27" s="56"/>
      <c r="R27" s="56"/>
      <c r="S27" s="60"/>
      <c r="T27" s="60"/>
      <c r="U27" s="60" t="s">
        <v>68</v>
      </c>
      <c r="V27" s="61"/>
      <c r="W27" s="54" t="s">
        <v>81</v>
      </c>
      <c r="X27" s="54" t="s">
        <v>112</v>
      </c>
      <c r="Y27" s="57" t="s">
        <v>82</v>
      </c>
      <c r="Z27" s="57"/>
      <c r="AA27" s="57"/>
      <c r="AB27" s="57"/>
      <c r="AC27" s="57"/>
      <c r="AD27" s="57"/>
      <c r="AE27" s="57"/>
      <c r="AF27" s="57"/>
      <c r="AG27" s="57"/>
      <c r="AI27" s="4" t="s">
        <v>83</v>
      </c>
      <c r="AJ27" s="4" t="s">
        <v>84</v>
      </c>
    </row>
    <row r="28" spans="1:36" ht="25.5">
      <c r="A28" s="52" t="s">
        <v>75</v>
      </c>
      <c r="B28" s="62" t="s">
        <v>76</v>
      </c>
      <c r="C28" s="54" t="s">
        <v>114</v>
      </c>
      <c r="D28" s="55" t="s">
        <v>115</v>
      </c>
      <c r="E28" s="56">
        <v>39</v>
      </c>
      <c r="F28" s="57" t="s">
        <v>94</v>
      </c>
      <c r="G28" s="58"/>
      <c r="H28" s="58">
        <f t="shared" si="0"/>
        <v>0</v>
      </c>
      <c r="I28" s="58"/>
      <c r="J28" s="58">
        <f t="shared" si="1"/>
        <v>0</v>
      </c>
      <c r="K28" s="59"/>
      <c r="L28" s="59">
        <f t="shared" si="2"/>
        <v>0</v>
      </c>
      <c r="M28" s="56"/>
      <c r="N28" s="56">
        <f t="shared" si="3"/>
        <v>0</v>
      </c>
      <c r="O28" s="57" t="s">
        <v>80</v>
      </c>
      <c r="P28" s="56"/>
      <c r="Q28" s="56"/>
      <c r="R28" s="56"/>
      <c r="S28" s="60"/>
      <c r="T28" s="60"/>
      <c r="U28" s="60" t="s">
        <v>68</v>
      </c>
      <c r="V28" s="61"/>
      <c r="W28" s="54" t="s">
        <v>81</v>
      </c>
      <c r="X28" s="54" t="s">
        <v>114</v>
      </c>
      <c r="Y28" s="57" t="s">
        <v>82</v>
      </c>
      <c r="Z28" s="57"/>
      <c r="AA28" s="57"/>
      <c r="AB28" s="57"/>
      <c r="AC28" s="57"/>
      <c r="AD28" s="57"/>
      <c r="AE28" s="57"/>
      <c r="AF28" s="57"/>
      <c r="AG28" s="57"/>
      <c r="AI28" s="4" t="s">
        <v>83</v>
      </c>
      <c r="AJ28" s="4" t="s">
        <v>84</v>
      </c>
    </row>
    <row r="29" spans="1:36">
      <c r="A29" s="52" t="s">
        <v>75</v>
      </c>
      <c r="B29" s="62" t="s">
        <v>76</v>
      </c>
      <c r="C29" s="54" t="s">
        <v>116</v>
      </c>
      <c r="D29" s="55" t="s">
        <v>117</v>
      </c>
      <c r="E29" s="56">
        <v>1</v>
      </c>
      <c r="F29" s="57" t="s">
        <v>94</v>
      </c>
      <c r="G29" s="58"/>
      <c r="H29" s="58">
        <f t="shared" si="0"/>
        <v>0</v>
      </c>
      <c r="I29" s="58"/>
      <c r="J29" s="58">
        <f t="shared" si="1"/>
        <v>0</v>
      </c>
      <c r="K29" s="59"/>
      <c r="L29" s="59">
        <f t="shared" si="2"/>
        <v>0</v>
      </c>
      <c r="M29" s="56"/>
      <c r="N29" s="56">
        <f t="shared" si="3"/>
        <v>0</v>
      </c>
      <c r="O29" s="57" t="s">
        <v>80</v>
      </c>
      <c r="P29" s="56"/>
      <c r="Q29" s="56"/>
      <c r="R29" s="56"/>
      <c r="S29" s="60"/>
      <c r="T29" s="60"/>
      <c r="U29" s="60" t="s">
        <v>68</v>
      </c>
      <c r="V29" s="61"/>
      <c r="W29" s="54" t="s">
        <v>81</v>
      </c>
      <c r="X29" s="54" t="s">
        <v>116</v>
      </c>
      <c r="Y29" s="57" t="s">
        <v>82</v>
      </c>
      <c r="Z29" s="57"/>
      <c r="AA29" s="57"/>
      <c r="AB29" s="57"/>
      <c r="AC29" s="57"/>
      <c r="AD29" s="57"/>
      <c r="AE29" s="57"/>
      <c r="AF29" s="57"/>
      <c r="AG29" s="57"/>
      <c r="AI29" s="4" t="s">
        <v>83</v>
      </c>
      <c r="AJ29" s="4" t="s">
        <v>84</v>
      </c>
    </row>
    <row r="30" spans="1:36" ht="25.5">
      <c r="A30" s="52" t="s">
        <v>75</v>
      </c>
      <c r="B30" s="62" t="s">
        <v>76</v>
      </c>
      <c r="C30" s="54" t="s">
        <v>118</v>
      </c>
      <c r="D30" s="55" t="s">
        <v>119</v>
      </c>
      <c r="E30" s="56">
        <v>24</v>
      </c>
      <c r="F30" s="57" t="s">
        <v>94</v>
      </c>
      <c r="G30" s="58"/>
      <c r="H30" s="58">
        <f t="shared" si="0"/>
        <v>0</v>
      </c>
      <c r="I30" s="58"/>
      <c r="J30" s="58">
        <f t="shared" si="1"/>
        <v>0</v>
      </c>
      <c r="K30" s="59"/>
      <c r="L30" s="59">
        <f t="shared" si="2"/>
        <v>0</v>
      </c>
      <c r="M30" s="56"/>
      <c r="N30" s="56">
        <f t="shared" si="3"/>
        <v>0</v>
      </c>
      <c r="O30" s="57" t="s">
        <v>80</v>
      </c>
      <c r="P30" s="56"/>
      <c r="Q30" s="56"/>
      <c r="R30" s="56"/>
      <c r="S30" s="60"/>
      <c r="T30" s="60"/>
      <c r="U30" s="60" t="s">
        <v>68</v>
      </c>
      <c r="V30" s="61"/>
      <c r="W30" s="54" t="s">
        <v>81</v>
      </c>
      <c r="X30" s="54" t="s">
        <v>118</v>
      </c>
      <c r="Y30" s="57" t="s">
        <v>82</v>
      </c>
      <c r="Z30" s="57"/>
      <c r="AA30" s="57"/>
      <c r="AB30" s="57"/>
      <c r="AC30" s="57"/>
      <c r="AD30" s="57"/>
      <c r="AE30" s="57"/>
      <c r="AF30" s="57"/>
      <c r="AG30" s="57"/>
      <c r="AI30" s="4" t="s">
        <v>83</v>
      </c>
      <c r="AJ30" s="4" t="s">
        <v>84</v>
      </c>
    </row>
    <row r="31" spans="1:36" ht="25.5">
      <c r="A31" s="52" t="s">
        <v>75</v>
      </c>
      <c r="B31" s="62" t="s">
        <v>76</v>
      </c>
      <c r="C31" s="54" t="s">
        <v>120</v>
      </c>
      <c r="D31" s="55" t="s">
        <v>121</v>
      </c>
      <c r="E31" s="56">
        <v>5</v>
      </c>
      <c r="F31" s="57" t="s">
        <v>94</v>
      </c>
      <c r="G31" s="58"/>
      <c r="H31" s="58">
        <f t="shared" si="0"/>
        <v>0</v>
      </c>
      <c r="I31" s="58"/>
      <c r="J31" s="58">
        <f t="shared" si="1"/>
        <v>0</v>
      </c>
      <c r="K31" s="59"/>
      <c r="L31" s="59">
        <f t="shared" si="2"/>
        <v>0</v>
      </c>
      <c r="M31" s="56"/>
      <c r="N31" s="56">
        <f t="shared" si="3"/>
        <v>0</v>
      </c>
      <c r="O31" s="57" t="s">
        <v>80</v>
      </c>
      <c r="P31" s="56"/>
      <c r="Q31" s="56"/>
      <c r="R31" s="56"/>
      <c r="S31" s="60"/>
      <c r="T31" s="60"/>
      <c r="U31" s="60" t="s">
        <v>68</v>
      </c>
      <c r="V31" s="61"/>
      <c r="W31" s="54" t="s">
        <v>81</v>
      </c>
      <c r="X31" s="54" t="s">
        <v>120</v>
      </c>
      <c r="Y31" s="57" t="s">
        <v>82</v>
      </c>
      <c r="Z31" s="57"/>
      <c r="AA31" s="57"/>
      <c r="AB31" s="57"/>
      <c r="AC31" s="57"/>
      <c r="AD31" s="57"/>
      <c r="AE31" s="57"/>
      <c r="AF31" s="57"/>
      <c r="AG31" s="57"/>
      <c r="AI31" s="4" t="s">
        <v>83</v>
      </c>
      <c r="AJ31" s="4" t="s">
        <v>84</v>
      </c>
    </row>
    <row r="32" spans="1:36">
      <c r="A32" s="52" t="s">
        <v>75</v>
      </c>
      <c r="B32" s="62" t="s">
        <v>76</v>
      </c>
      <c r="C32" s="54" t="s">
        <v>122</v>
      </c>
      <c r="D32" s="55" t="s">
        <v>123</v>
      </c>
      <c r="E32" s="56">
        <v>5</v>
      </c>
      <c r="F32" s="57" t="s">
        <v>94</v>
      </c>
      <c r="G32" s="58"/>
      <c r="H32" s="58">
        <f t="shared" si="0"/>
        <v>0</v>
      </c>
      <c r="I32" s="58"/>
      <c r="J32" s="58">
        <f t="shared" si="1"/>
        <v>0</v>
      </c>
      <c r="K32" s="59"/>
      <c r="L32" s="59">
        <f t="shared" si="2"/>
        <v>0</v>
      </c>
      <c r="M32" s="56"/>
      <c r="N32" s="56">
        <f t="shared" si="3"/>
        <v>0</v>
      </c>
      <c r="O32" s="57" t="s">
        <v>80</v>
      </c>
      <c r="P32" s="56"/>
      <c r="Q32" s="56"/>
      <c r="R32" s="56"/>
      <c r="S32" s="60"/>
      <c r="T32" s="60"/>
      <c r="U32" s="60" t="s">
        <v>68</v>
      </c>
      <c r="V32" s="61"/>
      <c r="W32" s="54" t="s">
        <v>81</v>
      </c>
      <c r="X32" s="54" t="s">
        <v>122</v>
      </c>
      <c r="Y32" s="57" t="s">
        <v>82</v>
      </c>
      <c r="Z32" s="57"/>
      <c r="AA32" s="57"/>
      <c r="AB32" s="57"/>
      <c r="AC32" s="57"/>
      <c r="AD32" s="57"/>
      <c r="AE32" s="57"/>
      <c r="AF32" s="57"/>
      <c r="AG32" s="57"/>
      <c r="AI32" s="4" t="s">
        <v>83</v>
      </c>
      <c r="AJ32" s="4" t="s">
        <v>84</v>
      </c>
    </row>
    <row r="33" spans="1:36" ht="25.5">
      <c r="A33" s="52" t="s">
        <v>75</v>
      </c>
      <c r="B33" s="62" t="s">
        <v>76</v>
      </c>
      <c r="C33" s="54" t="s">
        <v>124</v>
      </c>
      <c r="D33" s="55" t="s">
        <v>125</v>
      </c>
      <c r="E33" s="56">
        <v>20</v>
      </c>
      <c r="F33" s="57" t="s">
        <v>53</v>
      </c>
      <c r="G33" s="58"/>
      <c r="H33" s="58">
        <f t="shared" si="0"/>
        <v>0</v>
      </c>
      <c r="I33" s="58"/>
      <c r="J33" s="58">
        <f t="shared" si="1"/>
        <v>0</v>
      </c>
      <c r="K33" s="59"/>
      <c r="L33" s="59">
        <f t="shared" si="2"/>
        <v>0</v>
      </c>
      <c r="M33" s="56"/>
      <c r="N33" s="56">
        <f t="shared" si="3"/>
        <v>0</v>
      </c>
      <c r="O33" s="57" t="s">
        <v>80</v>
      </c>
      <c r="P33" s="56"/>
      <c r="Q33" s="56"/>
      <c r="R33" s="56"/>
      <c r="S33" s="60"/>
      <c r="T33" s="60"/>
      <c r="U33" s="60" t="s">
        <v>68</v>
      </c>
      <c r="V33" s="61"/>
      <c r="W33" s="54" t="s">
        <v>81</v>
      </c>
      <c r="X33" s="54" t="s">
        <v>124</v>
      </c>
      <c r="Y33" s="57" t="s">
        <v>82</v>
      </c>
      <c r="Z33" s="57"/>
      <c r="AA33" s="57"/>
      <c r="AB33" s="57"/>
      <c r="AC33" s="57"/>
      <c r="AD33" s="57"/>
      <c r="AE33" s="57"/>
      <c r="AF33" s="57"/>
      <c r="AG33" s="57"/>
      <c r="AI33" s="4" t="s">
        <v>83</v>
      </c>
      <c r="AJ33" s="4" t="s">
        <v>84</v>
      </c>
    </row>
    <row r="34" spans="1:36">
      <c r="A34" s="52"/>
      <c r="B34" s="62"/>
      <c r="C34" s="54"/>
      <c r="D34" s="63" t="s">
        <v>126</v>
      </c>
      <c r="E34" s="64">
        <f>J34</f>
        <v>0</v>
      </c>
      <c r="F34" s="57"/>
      <c r="G34" s="58"/>
      <c r="H34" s="64">
        <f>SUM(H12:H33)</f>
        <v>0</v>
      </c>
      <c r="I34" s="64">
        <f>SUM(I12:I33)</f>
        <v>0</v>
      </c>
      <c r="J34" s="64">
        <f>SUM(J12:J33)</f>
        <v>0</v>
      </c>
      <c r="K34" s="59"/>
      <c r="L34" s="65">
        <f>SUM(L12:L33)</f>
        <v>0</v>
      </c>
      <c r="M34" s="56"/>
      <c r="N34" s="66">
        <f>SUM(N12:N33)</f>
        <v>0</v>
      </c>
      <c r="O34" s="57"/>
      <c r="P34" s="56"/>
      <c r="Q34" s="56"/>
      <c r="R34" s="56"/>
      <c r="S34" s="60"/>
      <c r="T34" s="60"/>
      <c r="U34" s="60"/>
      <c r="V34" s="61">
        <f>SUM(V12:V33)</f>
        <v>0</v>
      </c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</row>
    <row r="35" spans="1:36">
      <c r="A35" s="52"/>
      <c r="B35" s="62"/>
      <c r="C35" s="54"/>
      <c r="D35" s="55"/>
      <c r="E35" s="56"/>
      <c r="F35" s="57"/>
      <c r="G35" s="58"/>
      <c r="H35" s="58"/>
      <c r="I35" s="58"/>
      <c r="J35" s="58"/>
      <c r="K35" s="59"/>
      <c r="L35" s="59"/>
      <c r="M35" s="56"/>
      <c r="N35" s="56"/>
      <c r="O35" s="57"/>
      <c r="P35" s="56"/>
      <c r="Q35" s="56"/>
      <c r="R35" s="56"/>
      <c r="S35" s="60"/>
      <c r="T35" s="60"/>
      <c r="U35" s="60"/>
      <c r="V35" s="61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</row>
    <row r="36" spans="1:36">
      <c r="A36" s="52"/>
      <c r="B36" s="62"/>
      <c r="C36" s="54"/>
      <c r="D36" s="63" t="s">
        <v>127</v>
      </c>
      <c r="E36" s="64">
        <f>J36</f>
        <v>0</v>
      </c>
      <c r="F36" s="57"/>
      <c r="G36" s="58"/>
      <c r="H36" s="64">
        <f>+H34</f>
        <v>0</v>
      </c>
      <c r="I36" s="64">
        <f>+I34</f>
        <v>0</v>
      </c>
      <c r="J36" s="64">
        <f>+J34</f>
        <v>0</v>
      </c>
      <c r="K36" s="59"/>
      <c r="L36" s="65">
        <f>+L34</f>
        <v>0</v>
      </c>
      <c r="M36" s="56"/>
      <c r="N36" s="66">
        <f>+N34</f>
        <v>0</v>
      </c>
      <c r="O36" s="57"/>
      <c r="P36" s="56"/>
      <c r="Q36" s="56"/>
      <c r="R36" s="56"/>
      <c r="S36" s="60"/>
      <c r="T36" s="60"/>
      <c r="U36" s="60"/>
      <c r="V36" s="61">
        <f>+V34</f>
        <v>0</v>
      </c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</row>
    <row r="37" spans="1:36">
      <c r="A37" s="52"/>
      <c r="B37" s="62"/>
      <c r="C37" s="54"/>
      <c r="D37" s="55"/>
      <c r="E37" s="56"/>
      <c r="F37" s="57"/>
      <c r="G37" s="58"/>
      <c r="H37" s="58"/>
      <c r="I37" s="58"/>
      <c r="J37" s="58"/>
      <c r="K37" s="59"/>
      <c r="L37" s="59"/>
      <c r="M37" s="56"/>
      <c r="N37" s="56"/>
      <c r="O37" s="57"/>
      <c r="P37" s="56"/>
      <c r="Q37" s="56"/>
      <c r="R37" s="56"/>
      <c r="S37" s="60"/>
      <c r="T37" s="60"/>
      <c r="U37" s="60"/>
      <c r="V37" s="61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</row>
    <row r="38" spans="1:36">
      <c r="A38" s="52"/>
      <c r="B38" s="62"/>
      <c r="C38" s="54"/>
      <c r="D38" s="67" t="s">
        <v>128</v>
      </c>
      <c r="E38" s="64">
        <f>J38</f>
        <v>0</v>
      </c>
      <c r="F38" s="57"/>
      <c r="G38" s="58"/>
      <c r="H38" s="64">
        <f>+H36</f>
        <v>0</v>
      </c>
      <c r="I38" s="64">
        <f>+I36</f>
        <v>0</v>
      </c>
      <c r="J38" s="64">
        <f>+J36</f>
        <v>0</v>
      </c>
      <c r="K38" s="59"/>
      <c r="L38" s="65">
        <f>+L36</f>
        <v>0</v>
      </c>
      <c r="M38" s="56"/>
      <c r="N38" s="66">
        <f>+N36</f>
        <v>0</v>
      </c>
      <c r="O38" s="57"/>
      <c r="P38" s="56"/>
      <c r="Q38" s="56"/>
      <c r="R38" s="56"/>
      <c r="S38" s="60"/>
      <c r="T38" s="60"/>
      <c r="U38" s="60"/>
      <c r="V38" s="61">
        <f>+V36</f>
        <v>0</v>
      </c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Ing. Nikola Bérešová</cp:lastModifiedBy>
  <cp:revision>0</cp:revision>
  <cp:lastPrinted>2016-04-18T11:45:00Z</cp:lastPrinted>
  <dcterms:created xsi:type="dcterms:W3CDTF">1999-04-06T07:39:00Z</dcterms:created>
  <dcterms:modified xsi:type="dcterms:W3CDTF">2022-03-18T13:02:24Z</dcterms:modified>
</cp:coreProperties>
</file>