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2 OBST/Elektro - servis, výmena nabíjačov, striedačov, kapacitné skúšky AKU - batérií 200V , 24V/"/>
    </mc:Choice>
  </mc:AlternateContent>
  <xr:revisionPtr revIDLastSave="1136" documentId="11_BE5E607B3F170E4B359DAE8771230D7A1DF966A7" xr6:coauthVersionLast="47" xr6:coauthVersionMax="47" xr10:uidLastSave="{69D92ACD-90FA-4AC7-B536-A957BA4B98EA}"/>
  <bookViews>
    <workbookView xWindow="-108" yWindow="-108" windowWidth="23256" windowHeight="12576" xr2:uid="{00000000-000D-0000-FFFF-FFFF00000000}"/>
  </bookViews>
  <sheets>
    <sheet name="prá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2" l="1"/>
  <c r="H44" i="2" s="1"/>
  <c r="H37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2" i="2"/>
  <c r="H21" i="2"/>
  <c r="H20" i="2"/>
  <c r="H19" i="2"/>
  <c r="H15" i="2"/>
  <c r="H16" i="2"/>
  <c r="H14" i="2"/>
  <c r="H6" i="2"/>
  <c r="H7" i="2"/>
  <c r="H8" i="2"/>
  <c r="H9" i="2"/>
  <c r="H10" i="2"/>
  <c r="H11" i="2"/>
  <c r="H12" i="2"/>
  <c r="H13" i="2"/>
  <c r="H29" i="2" l="1"/>
  <c r="H17" i="2"/>
  <c r="H18" i="2" s="1"/>
  <c r="H48" i="2"/>
  <c r="H47" i="2"/>
  <c r="H46" i="2"/>
  <c r="H41" i="2"/>
  <c r="H42" i="2" s="1"/>
  <c r="H39" i="2"/>
  <c r="H38" i="2"/>
  <c r="H40" i="2" l="1"/>
</calcChain>
</file>

<file path=xl/sharedStrings.xml><?xml version="1.0" encoding="utf-8"?>
<sst xmlns="http://schemas.openxmlformats.org/spreadsheetml/2006/main" count="137" uniqueCount="79">
  <si>
    <t>počet kusov</t>
  </si>
  <si>
    <t xml:space="preserve">   cena jednotková</t>
  </si>
  <si>
    <t>jednotka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</si>
  <si>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</si>
  <si>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</si>
  <si>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</si>
  <si>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</si>
  <si>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</si>
  <si>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</si>
  <si>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</si>
  <si>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</si>
  <si>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</si>
  <si>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</si>
  <si>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</si>
  <si>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akumulátor typ: EXIDE Sonnenschein A 602/500 sada ,,F“    </t>
  </si>
  <si>
    <t>11.</t>
  </si>
  <si>
    <t xml:space="preserve">transformátor impulzný - V30F635.0, 4-13379-K </t>
  </si>
  <si>
    <t>tlmivka - L3 8,0/45F088.0, 4-5003-K + L1 0,082/45P267.0, 4-10436-K</t>
  </si>
  <si>
    <t>doska osadená FF 75-200, 24V AC/DC</t>
  </si>
  <si>
    <t>vstupný filter – OPS 590, 4-3652-SP</t>
  </si>
  <si>
    <t>výkonový vstupný filter  -6 OPS 558</t>
  </si>
  <si>
    <t>doska osadená, pre PS407, OPS 667var.C, UNI1,220V</t>
  </si>
  <si>
    <t>doska osadená, OPS850A-UNI3, SN, RS232, 2x16</t>
  </si>
  <si>
    <t>doska s klávesnicou LCD 2x16 znakov NES1</t>
  </si>
  <si>
    <t>modul IGBT,200A,1200V; Visol=4kVac, FF200R12KT4</t>
  </si>
  <si>
    <t>mostík diódový 3f 127A 1200V, VUO110-12NO7 PWS-E</t>
  </si>
  <si>
    <t>DPS riadenie striedača A1-A1</t>
  </si>
  <si>
    <t>DPS riadenie bypasu A1-A36</t>
  </si>
  <si>
    <t>DPS investor interface A17-A1</t>
  </si>
  <si>
    <t>Ventilátor AEG W2S, 230V, 50Hz</t>
  </si>
  <si>
    <t>DC kondenzátor AEG C42 6000uF/350VDC</t>
  </si>
  <si>
    <t>Kondenzátor AEG C2 83uF/400VAC</t>
  </si>
  <si>
    <t>Kondenzátor AEG C2 57uF/440VAC</t>
  </si>
  <si>
    <t>Kondenzátor AEG C17 10000uF/40VDC</t>
  </si>
  <si>
    <t xml:space="preserve">Kondenzátor AEG A6-E2 8uF/850VDC/250VAC   </t>
  </si>
  <si>
    <t>Kondenzátor AEG C69 1500uF</t>
  </si>
  <si>
    <t>Článok 2V / min 220 - 230 Ah</t>
  </si>
  <si>
    <t>Článok 2V / min 490 - 500 Ah</t>
  </si>
  <si>
    <t>od 07:00 hod. do 16:00 hod</t>
  </si>
  <si>
    <t>od 16:00 hod. do 07:00 hod</t>
  </si>
  <si>
    <t xml:space="preserve">sobota, nedeľa a sviatok </t>
  </si>
  <si>
    <t>hod</t>
  </si>
  <si>
    <t xml:space="preserve">Typ zdroja: striedač AEG Protect 8 INV1, 30kVA označenie 00BRU 1, 230V/130A         </t>
  </si>
  <si>
    <t xml:space="preserve">Typ zdroja: striedač AEG Protect 8 INV1, 30kVA označenie 00BRU 2, 230V/130A         </t>
  </si>
  <si>
    <t xml:space="preserve">Typ nabíjač AEG AC 3000 24V/100A, 3x100 A (sada,,E“) označenie 00BUE 01              </t>
  </si>
  <si>
    <t xml:space="preserve">Typ nabíjač AEG AC 3000 24V/100A, 3x100 A (sada,,F“) označenie 00BUF 01              </t>
  </si>
  <si>
    <t xml:space="preserve">Typ nabíjač SN 60 220/400 M91-1K, (108 článkov nabíja)  označenie 00BTL 03              </t>
  </si>
  <si>
    <t xml:space="preserve">Typ nabíjač SN 60 220/400 M91-1K, (108 článkov nabíja)  označenie 00BTL 04            </t>
  </si>
  <si>
    <t xml:space="preserve">Typ nabíjač SN 60 220/400 M91-1K, (108 článkov záloha)  označenie 00BTL 05              </t>
  </si>
  <si>
    <t xml:space="preserve">akumulátor typ: EXIDE Sonnenschein A 602/500 sada ,,E“    </t>
  </si>
  <si>
    <t xml:space="preserve">akumulátor typ: EXIDE Marathon L 2V 220, označenie B1 </t>
  </si>
  <si>
    <t xml:space="preserve">akumulátor typ: EXIDE Marathon L 2V 220, označenie B2   </t>
  </si>
  <si>
    <t xml:space="preserve">Prevádzkované zariadenia </t>
  </si>
  <si>
    <t>sada</t>
  </si>
  <si>
    <r>
      <rPr>
        <b/>
        <sz val="12"/>
        <color theme="1"/>
        <rFont val="Calibri"/>
        <family val="2"/>
        <charset val="238"/>
        <scheme val="minor"/>
      </rPr>
      <t xml:space="preserve">Predmet zákazky: </t>
    </r>
    <r>
      <rPr>
        <sz val="12"/>
        <color theme="1"/>
        <rFont val="Calibri"/>
        <family val="2"/>
        <charset val="238"/>
        <scheme val="minor"/>
      </rPr>
      <t xml:space="preserve"> Elektro - servis, výmena nabíjačov, striedačov, kapacitné skúšky AKU - batérií 230V , 24V - práca</t>
    </r>
  </si>
  <si>
    <t>Položky</t>
  </si>
  <si>
    <t>cena za položku bez DPH</t>
  </si>
  <si>
    <t>2. Cena spolu za Nabíjače:</t>
  </si>
  <si>
    <t>3.Cena spolu za Striedače:</t>
  </si>
  <si>
    <t>4. Cena spolu za Akumulárory pre 220V</t>
  </si>
  <si>
    <t>5. Cena spolu za Akumulároy pre 24V</t>
  </si>
  <si>
    <t>6. Nepravidelná údržba a opravy zariadení- výjazdy</t>
  </si>
  <si>
    <t>cena za hodinu nepravidelného servisu bude obsahovat vsetky náklady vratane kilometrovného</t>
  </si>
  <si>
    <t>Cena spolu za predmet zákazky bez DPH</t>
  </si>
  <si>
    <t>1. Cena spolu  3 ročný servis:</t>
  </si>
  <si>
    <t>3. Striedače- náhradné diely-  výmena počas 36 mesiacov</t>
  </si>
  <si>
    <t>2. Nabíjače - náhradné diely - výmena počas 36 mesiacov</t>
  </si>
  <si>
    <t>4. Akumulátory pre 220V systém- náhrad. diely výmena počas 36 mesiacov:</t>
  </si>
  <si>
    <t>5. Akumulátory pre 24V systém -  náhrad. diely výmena počas 36 mesiacov:</t>
  </si>
  <si>
    <t xml:space="preserve">1. Servis zariadení </t>
  </si>
  <si>
    <t>Cena  1. ročného servisu: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</si>
  <si>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</si>
  <si>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</si>
  <si>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</si>
  <si>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</si>
  <si>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................................................</t>
  </si>
  <si>
    <t>podpis a pečiatka</t>
  </si>
  <si>
    <t xml:space="preserve"> Príloha č. 2 Návrh na plnenie kritérií</t>
  </si>
  <si>
    <t>6. Cena spolu za predpokladané hodiny nepravidelnych výjazdov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</si>
</sst>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37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Fill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3" borderId="1" xfId="0" applyFill="1" applyBorder="1" applyProtection="1">
      <protection hidden="1"/>
    </xf>
    <xf numFmtId="0" fontId="0" fillId="3" borderId="1" xfId="0" applyFill="1" applyBorder="1" applyAlignment="1" applyProtection="1">
      <alignment wrapText="1"/>
      <protection hidden="1"/>
    </xf>
    <xf numFmtId="0" fontId="0" fillId="0" borderId="7" xfId="0" applyBorder="1"/>
    <xf numFmtId="0" fontId="0" fillId="0" borderId="0" xfId="0" applyFill="1" applyBorder="1" applyAlignment="1">
      <alignment wrapText="1"/>
    </xf>
    <xf numFmtId="0" fontId="0" fillId="3" borderId="8" xfId="0" applyFill="1" applyBorder="1" applyProtection="1">
      <protection hidden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center"/>
      <protection hidden="1"/>
    </xf>
    <xf numFmtId="2" fontId="0" fillId="0" borderId="0" xfId="0" applyNumberFormat="1" applyFill="1" applyBorder="1"/>
    <xf numFmtId="0" fontId="0" fillId="0" borderId="7" xfId="0" applyFill="1" applyBorder="1"/>
    <xf numFmtId="0" fontId="0" fillId="0" borderId="1" xfId="0" applyFill="1" applyBorder="1" applyProtection="1">
      <protection hidden="1"/>
    </xf>
    <xf numFmtId="0" fontId="1" fillId="0" borderId="1" xfId="0" applyFont="1" applyFill="1" applyBorder="1" applyAlignment="1" applyProtection="1">
      <alignment horizontal="right"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0" xfId="0" applyFill="1"/>
    <xf numFmtId="2" fontId="0" fillId="0" borderId="3" xfId="0" applyNumberFormat="1" applyBorder="1"/>
    <xf numFmtId="2" fontId="0" fillId="0" borderId="14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0" fontId="0" fillId="0" borderId="0" xfId="0" applyFill="1" applyBorder="1"/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vertical="center" wrapText="1"/>
    </xf>
    <xf numFmtId="2" fontId="0" fillId="0" borderId="14" xfId="0" applyNumberFormat="1" applyFill="1" applyBorder="1"/>
    <xf numFmtId="0" fontId="0" fillId="0" borderId="15" xfId="0" applyBorder="1" applyAlignment="1">
      <alignment horizontal="center" vertical="center" wrapText="1"/>
    </xf>
    <xf numFmtId="2" fontId="0" fillId="0" borderId="16" xfId="0" applyNumberFormat="1" applyBorder="1"/>
    <xf numFmtId="2" fontId="0" fillId="0" borderId="17" xfId="0" applyNumberFormat="1" applyBorder="1"/>
    <xf numFmtId="2" fontId="1" fillId="0" borderId="17" xfId="0" applyNumberFormat="1" applyFont="1" applyFill="1" applyBorder="1"/>
    <xf numFmtId="2" fontId="0" fillId="0" borderId="18" xfId="0" applyNumberFormat="1" applyBorder="1"/>
    <xf numFmtId="2" fontId="0" fillId="3" borderId="14" xfId="0" applyNumberFormat="1" applyFill="1" applyBorder="1"/>
    <xf numFmtId="2" fontId="0" fillId="0" borderId="15" xfId="0" applyNumberFormat="1" applyBorder="1"/>
    <xf numFmtId="0" fontId="0" fillId="11" borderId="1" xfId="0" applyFill="1" applyBorder="1" applyProtection="1">
      <protection hidden="1"/>
    </xf>
    <xf numFmtId="0" fontId="1" fillId="11" borderId="1" xfId="0" applyFont="1" applyFill="1" applyBorder="1" applyAlignment="1" applyProtection="1">
      <alignment horizontal="right" wrapText="1"/>
      <protection hidden="1"/>
    </xf>
    <xf numFmtId="0" fontId="0" fillId="11" borderId="1" xfId="0" applyFill="1" applyBorder="1" applyAlignment="1" applyProtection="1">
      <alignment horizontal="center"/>
      <protection hidden="1"/>
    </xf>
    <xf numFmtId="2" fontId="0" fillId="11" borderId="1" xfId="0" applyNumberFormat="1" applyFill="1" applyBorder="1"/>
    <xf numFmtId="2" fontId="1" fillId="11" borderId="1" xfId="0" applyNumberFormat="1" applyFont="1" applyFill="1" applyBorder="1"/>
    <xf numFmtId="2" fontId="1" fillId="0" borderId="0" xfId="0" applyNumberFormat="1" applyFont="1" applyFill="1" applyBorder="1"/>
    <xf numFmtId="0" fontId="0" fillId="3" borderId="22" xfId="0" applyFill="1" applyBorder="1" applyProtection="1">
      <protection hidden="1"/>
    </xf>
    <xf numFmtId="0" fontId="0" fillId="3" borderId="21" xfId="0" applyFill="1" applyBorder="1" applyAlignment="1" applyProtection="1">
      <alignment wrapText="1"/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2" fontId="0" fillId="0" borderId="21" xfId="0" applyNumberFormat="1" applyBorder="1"/>
    <xf numFmtId="2" fontId="0" fillId="0" borderId="2" xfId="0" applyNumberFormat="1" applyBorder="1"/>
    <xf numFmtId="0" fontId="3" fillId="0" borderId="0" xfId="0" applyFont="1" applyFill="1" applyBorder="1" applyAlignment="1"/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 applyProtection="1">
      <alignment wrapText="1"/>
      <protection hidden="1"/>
    </xf>
    <xf numFmtId="0" fontId="0" fillId="3" borderId="1" xfId="0" applyFont="1" applyFill="1" applyBorder="1" applyAlignment="1" applyProtection="1">
      <alignment wrapText="1"/>
      <protection hidden="1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3" borderId="1" xfId="0" applyFont="1" applyFill="1" applyBorder="1" applyProtection="1">
      <protection hidden="1"/>
    </xf>
    <xf numFmtId="0" fontId="0" fillId="3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10" fillId="2" borderId="12" xfId="0" applyFont="1" applyFill="1" applyBorder="1" applyAlignment="1">
      <alignment horizontal="center" wrapText="1"/>
    </xf>
    <xf numFmtId="0" fontId="8" fillId="5" borderId="9" xfId="0" applyFont="1" applyFill="1" applyBorder="1" applyAlignment="1" applyProtection="1">
      <alignment horizontal="center"/>
      <protection hidden="1"/>
    </xf>
    <xf numFmtId="0" fontId="11" fillId="5" borderId="9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 wrapText="1"/>
      <protection hidden="1"/>
    </xf>
    <xf numFmtId="0" fontId="8" fillId="6" borderId="9" xfId="0" applyFont="1" applyFill="1" applyBorder="1" applyAlignment="1" applyProtection="1">
      <alignment horizontal="center" wrapText="1"/>
      <protection hidden="1"/>
    </xf>
    <xf numFmtId="0" fontId="11" fillId="6" borderId="9" xfId="0" applyFont="1" applyFill="1" applyBorder="1" applyAlignment="1" applyProtection="1">
      <alignment horizontal="center"/>
      <protection hidden="1"/>
    </xf>
    <xf numFmtId="0" fontId="8" fillId="7" borderId="9" xfId="0" applyFont="1" applyFill="1" applyBorder="1" applyAlignment="1" applyProtection="1">
      <alignment horizontal="center" wrapText="1"/>
      <protection hidden="1"/>
    </xf>
    <xf numFmtId="0" fontId="11" fillId="7" borderId="9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vertical="top" wrapText="1"/>
    </xf>
    <xf numFmtId="0" fontId="9" fillId="10" borderId="11" xfId="0" applyFont="1" applyFill="1" applyBorder="1" applyAlignment="1">
      <alignment horizontal="center" wrapText="1"/>
    </xf>
    <xf numFmtId="0" fontId="11" fillId="10" borderId="9" xfId="0" applyFont="1" applyFill="1" applyBorder="1" applyAlignment="1" applyProtection="1">
      <alignment horizontal="center"/>
      <protection hidden="1"/>
    </xf>
    <xf numFmtId="0" fontId="10" fillId="0" borderId="20" xfId="0" applyFont="1" applyFill="1" applyBorder="1" applyAlignment="1" applyProtection="1">
      <alignment horizontal="center" wrapText="1"/>
      <protection hidden="1"/>
    </xf>
    <xf numFmtId="0" fontId="11" fillId="11" borderId="1" xfId="0" applyFont="1" applyFill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1"/>
    <xf numFmtId="0" fontId="19" fillId="0" borderId="0" xfId="1" applyFont="1"/>
    <xf numFmtId="0" fontId="18" fillId="0" borderId="0" xfId="1" applyFont="1"/>
    <xf numFmtId="0" fontId="8" fillId="0" borderId="0" xfId="0" applyFont="1" applyAlignment="1">
      <alignment horizontal="left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1" applyFont="1" applyAlignment="1">
      <alignment horizontal="left" vertical="top" wrapText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1" fillId="5" borderId="9" xfId="0" applyFont="1" applyFill="1" applyBorder="1" applyAlignment="1" applyProtection="1">
      <alignment horizontal="center" wrapText="1"/>
      <protection hidden="1"/>
    </xf>
    <xf numFmtId="0" fontId="0" fillId="5" borderId="1" xfId="0" applyFill="1" applyBorder="1" applyProtection="1"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2" fontId="0" fillId="5" borderId="14" xfId="0" applyNumberFormat="1" applyFill="1" applyBorder="1"/>
    <xf numFmtId="2" fontId="1" fillId="5" borderId="17" xfId="0" applyNumberFormat="1" applyFont="1" applyFill="1" applyBorder="1"/>
    <xf numFmtId="0" fontId="0" fillId="6" borderId="1" xfId="0" applyFill="1" applyBorder="1" applyProtection="1"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wrapText="1"/>
      <protection hidden="1"/>
    </xf>
    <xf numFmtId="0" fontId="0" fillId="6" borderId="1" xfId="0" applyFill="1" applyBorder="1" applyAlignment="1" applyProtection="1">
      <alignment horizontal="center"/>
      <protection hidden="1"/>
    </xf>
    <xf numFmtId="2" fontId="0" fillId="6" borderId="14" xfId="0" applyNumberFormat="1" applyFill="1" applyBorder="1"/>
    <xf numFmtId="2" fontId="1" fillId="6" borderId="17" xfId="0" applyNumberFormat="1" applyFont="1" applyFill="1" applyBorder="1"/>
    <xf numFmtId="0" fontId="11" fillId="7" borderId="10" xfId="0" applyFont="1" applyFill="1" applyBorder="1" applyAlignment="1" applyProtection="1">
      <alignment horizontal="center"/>
      <protection hidden="1"/>
    </xf>
    <xf numFmtId="0" fontId="0" fillId="7" borderId="1" xfId="0" applyFill="1" applyBorder="1" applyProtection="1">
      <protection hidden="1"/>
    </xf>
    <xf numFmtId="0" fontId="5" fillId="7" borderId="1" xfId="0" applyFont="1" applyFill="1" applyBorder="1" applyAlignment="1">
      <alignment horizontal="center"/>
    </xf>
    <xf numFmtId="0" fontId="0" fillId="7" borderId="1" xfId="0" applyFill="1" applyBorder="1" applyAlignment="1" applyProtection="1">
      <alignment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2" fontId="0" fillId="7" borderId="14" xfId="0" applyNumberFormat="1" applyFill="1" applyBorder="1"/>
    <xf numFmtId="2" fontId="1" fillId="7" borderId="17" xfId="0" applyNumberFormat="1" applyFont="1" applyFill="1" applyBorder="1"/>
    <xf numFmtId="0" fontId="11" fillId="8" borderId="9" xfId="0" applyFont="1" applyFill="1" applyBorder="1" applyAlignment="1" applyProtection="1">
      <alignment horizontal="center"/>
      <protection hidden="1"/>
    </xf>
    <xf numFmtId="0" fontId="0" fillId="8" borderId="1" xfId="0" applyFill="1" applyBorder="1" applyProtection="1"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/>
      <protection hidden="1"/>
    </xf>
    <xf numFmtId="2" fontId="0" fillId="8" borderId="14" xfId="0" applyNumberFormat="1" applyFill="1" applyBorder="1"/>
    <xf numFmtId="2" fontId="1" fillId="8" borderId="17" xfId="0" applyNumberFormat="1" applyFont="1" applyFill="1" applyBorder="1"/>
    <xf numFmtId="0" fontId="11" fillId="9" borderId="9" xfId="0" applyFont="1" applyFill="1" applyBorder="1" applyAlignment="1" applyProtection="1">
      <alignment horizontal="center"/>
      <protection hidden="1"/>
    </xf>
    <xf numFmtId="0" fontId="0" fillId="9" borderId="1" xfId="0" applyFill="1" applyBorder="1" applyProtection="1"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Alignment="1" applyProtection="1">
      <alignment horizontal="center"/>
      <protection hidden="1"/>
    </xf>
    <xf numFmtId="2" fontId="0" fillId="9" borderId="14" xfId="0" applyNumberFormat="1" applyFill="1" applyBorder="1"/>
    <xf numFmtId="2" fontId="1" fillId="9" borderId="17" xfId="0" applyNumberFormat="1" applyFont="1" applyFill="1" applyBorder="1"/>
    <xf numFmtId="0" fontId="0" fillId="10" borderId="1" xfId="0" applyFill="1" applyBorder="1" applyProtection="1"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/>
      <protection hidden="1"/>
    </xf>
    <xf numFmtId="2" fontId="0" fillId="10" borderId="14" xfId="0" applyNumberFormat="1" applyFill="1" applyBorder="1"/>
    <xf numFmtId="2" fontId="1" fillId="10" borderId="18" xfId="0" applyNumberFormat="1" applyFont="1" applyFill="1" applyBorder="1"/>
  </cellXfs>
  <cellStyles count="2">
    <cellStyle name="Normálna" xfId="0" builtinId="0"/>
    <cellStyle name="Normálne 2" xfId="1" xr:uid="{EADDEE9F-29CF-4115-8724-7F27FFF75C58}"/>
  </cellStyles>
  <dxfs count="0"/>
  <tableStyles count="0" defaultTableStyle="TableStyleMedium2" defaultPivotStyle="PivotStyleLight16"/>
  <colors>
    <mruColors>
      <color rgb="FFCC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7B65-F88F-4C17-8B9F-445A2BDC30B9}">
  <dimension ref="A1:M81"/>
  <sheetViews>
    <sheetView tabSelected="1" topLeftCell="A36" zoomScaleNormal="100" workbookViewId="0">
      <selection activeCell="D52" sqref="D52"/>
    </sheetView>
  </sheetViews>
  <sheetFormatPr defaultRowHeight="14.4" x14ac:dyDescent="0.3"/>
  <cols>
    <col min="1" max="1" width="4.6640625" customWidth="1"/>
    <col min="2" max="2" width="27.21875" style="78" customWidth="1"/>
    <col min="3" max="3" width="6.33203125" customWidth="1"/>
    <col min="4" max="4" width="69" customWidth="1"/>
    <col min="5" max="5" width="9.109375" customWidth="1"/>
    <col min="6" max="6" width="6.5546875" style="11" customWidth="1"/>
    <col min="7" max="7" width="10.6640625" customWidth="1"/>
    <col min="8" max="8" width="11.33203125" customWidth="1"/>
    <col min="10" max="10" width="18.33203125" customWidth="1"/>
    <col min="12" max="12" width="22.44140625" customWidth="1"/>
  </cols>
  <sheetData>
    <row r="1" spans="1:12" s="81" customFormat="1" x14ac:dyDescent="0.3">
      <c r="B1" s="78"/>
      <c r="F1" s="11"/>
    </row>
    <row r="2" spans="1:12" s="81" customFormat="1" x14ac:dyDescent="0.3">
      <c r="B2" s="90" t="s">
        <v>77</v>
      </c>
      <c r="F2" s="11"/>
    </row>
    <row r="3" spans="1:12" s="81" customFormat="1" ht="28.8" customHeight="1" thickBot="1" x14ac:dyDescent="0.35">
      <c r="B3" s="79"/>
      <c r="C3" s="79"/>
      <c r="D3" s="79"/>
      <c r="F3" s="11"/>
    </row>
    <row r="4" spans="1:12" ht="22.2" customHeight="1" thickBot="1" x14ac:dyDescent="0.35">
      <c r="B4" s="91" t="s">
        <v>54</v>
      </c>
      <c r="C4" s="92"/>
      <c r="D4" s="92"/>
      <c r="E4" s="92"/>
      <c r="F4" s="92"/>
      <c r="G4" s="92"/>
      <c r="H4" s="93"/>
      <c r="I4" s="54"/>
      <c r="J4" s="54"/>
    </row>
    <row r="5" spans="1:12" ht="54" customHeight="1" x14ac:dyDescent="0.3">
      <c r="B5" s="64" t="s">
        <v>52</v>
      </c>
      <c r="C5" s="14"/>
      <c r="D5" s="30" t="s">
        <v>55</v>
      </c>
      <c r="E5" s="31" t="s">
        <v>2</v>
      </c>
      <c r="F5" s="32" t="s">
        <v>0</v>
      </c>
      <c r="G5" s="33" t="s">
        <v>1</v>
      </c>
      <c r="H5" s="35" t="s">
        <v>56</v>
      </c>
      <c r="I5" s="26"/>
      <c r="J5" s="27"/>
      <c r="K5" s="9"/>
      <c r="L5" s="3"/>
    </row>
    <row r="6" spans="1:12" ht="22.5" customHeight="1" x14ac:dyDescent="0.3">
      <c r="B6" s="65" t="s">
        <v>69</v>
      </c>
      <c r="C6" s="14" t="s">
        <v>4</v>
      </c>
      <c r="D6" s="15" t="s">
        <v>42</v>
      </c>
      <c r="E6" s="15" t="s">
        <v>3</v>
      </c>
      <c r="F6" s="16">
        <v>1</v>
      </c>
      <c r="G6" s="24"/>
      <c r="H6" s="36">
        <f>F6*G6</f>
        <v>0</v>
      </c>
      <c r="I6" s="26"/>
      <c r="J6" s="26"/>
    </row>
    <row r="7" spans="1:12" x14ac:dyDescent="0.3">
      <c r="B7" s="66"/>
      <c r="C7" s="4" t="s">
        <v>5</v>
      </c>
      <c r="D7" s="5" t="s">
        <v>43</v>
      </c>
      <c r="E7" s="5" t="s">
        <v>3</v>
      </c>
      <c r="F7" s="12">
        <v>1</v>
      </c>
      <c r="G7" s="25"/>
      <c r="H7" s="37">
        <f t="shared" ref="H7:H48" si="0">F7*G7</f>
        <v>0</v>
      </c>
      <c r="I7" s="26"/>
      <c r="J7" s="26"/>
    </row>
    <row r="8" spans="1:12" x14ac:dyDescent="0.3">
      <c r="A8" s="8"/>
      <c r="B8" s="66"/>
      <c r="C8" s="4" t="s">
        <v>6</v>
      </c>
      <c r="D8" s="5" t="s">
        <v>44</v>
      </c>
      <c r="E8" s="5" t="s">
        <v>3</v>
      </c>
      <c r="F8" s="12">
        <v>1</v>
      </c>
      <c r="G8" s="25"/>
      <c r="H8" s="37">
        <f t="shared" si="0"/>
        <v>0</v>
      </c>
      <c r="I8" s="26"/>
      <c r="J8" s="26"/>
    </row>
    <row r="9" spans="1:12" x14ac:dyDescent="0.3">
      <c r="A9" s="8"/>
      <c r="B9" s="66"/>
      <c r="C9" s="4" t="s">
        <v>7</v>
      </c>
      <c r="D9" s="5" t="s">
        <v>45</v>
      </c>
      <c r="E9" s="5" t="s">
        <v>3</v>
      </c>
      <c r="F9" s="12">
        <v>1</v>
      </c>
      <c r="G9" s="25"/>
      <c r="H9" s="37">
        <f t="shared" si="0"/>
        <v>0</v>
      </c>
      <c r="I9" s="26"/>
      <c r="J9" s="26"/>
    </row>
    <row r="10" spans="1:12" x14ac:dyDescent="0.3">
      <c r="A10" s="8"/>
      <c r="B10" s="66"/>
      <c r="C10" s="4" t="s">
        <v>8</v>
      </c>
      <c r="D10" s="5" t="s">
        <v>46</v>
      </c>
      <c r="E10" s="5" t="s">
        <v>3</v>
      </c>
      <c r="F10" s="12">
        <v>1</v>
      </c>
      <c r="G10" s="25"/>
      <c r="H10" s="37">
        <f t="shared" si="0"/>
        <v>0</v>
      </c>
      <c r="I10" s="26"/>
      <c r="J10" s="26"/>
    </row>
    <row r="11" spans="1:12" x14ac:dyDescent="0.3">
      <c r="A11" s="8"/>
      <c r="B11" s="66"/>
      <c r="C11" s="4" t="s">
        <v>9</v>
      </c>
      <c r="D11" s="5" t="s">
        <v>47</v>
      </c>
      <c r="E11" s="5" t="s">
        <v>3</v>
      </c>
      <c r="F11" s="12">
        <v>1</v>
      </c>
      <c r="G11" s="25"/>
      <c r="H11" s="37">
        <f t="shared" si="0"/>
        <v>0</v>
      </c>
      <c r="I11" s="26"/>
      <c r="J11" s="26"/>
    </row>
    <row r="12" spans="1:12" x14ac:dyDescent="0.3">
      <c r="A12" s="8"/>
      <c r="B12" s="66"/>
      <c r="C12" s="4" t="s">
        <v>10</v>
      </c>
      <c r="D12" s="5" t="s">
        <v>48</v>
      </c>
      <c r="E12" s="5" t="s">
        <v>3</v>
      </c>
      <c r="F12" s="12">
        <v>1</v>
      </c>
      <c r="G12" s="25"/>
      <c r="H12" s="37">
        <f t="shared" si="0"/>
        <v>0</v>
      </c>
      <c r="I12" s="26"/>
      <c r="J12" s="26"/>
      <c r="K12" s="9"/>
      <c r="L12" s="3"/>
    </row>
    <row r="13" spans="1:12" x14ac:dyDescent="0.3">
      <c r="A13" s="8"/>
      <c r="B13" s="66"/>
      <c r="C13" s="4" t="s">
        <v>11</v>
      </c>
      <c r="D13" s="5" t="s">
        <v>49</v>
      </c>
      <c r="E13" s="5" t="s">
        <v>53</v>
      </c>
      <c r="F13" s="12">
        <v>1</v>
      </c>
      <c r="G13" s="25"/>
      <c r="H13" s="37">
        <f t="shared" si="0"/>
        <v>0</v>
      </c>
      <c r="I13" s="26"/>
      <c r="J13" s="26"/>
    </row>
    <row r="14" spans="1:12" x14ac:dyDescent="0.3">
      <c r="A14" s="8"/>
      <c r="B14" s="66"/>
      <c r="C14" s="4" t="s">
        <v>12</v>
      </c>
      <c r="D14" s="5" t="s">
        <v>14</v>
      </c>
      <c r="E14" s="5" t="s">
        <v>53</v>
      </c>
      <c r="F14" s="12">
        <v>1</v>
      </c>
      <c r="G14" s="25"/>
      <c r="H14" s="37">
        <f t="shared" si="0"/>
        <v>0</v>
      </c>
      <c r="I14" s="26"/>
      <c r="J14" s="26"/>
    </row>
    <row r="15" spans="1:12" x14ac:dyDescent="0.3">
      <c r="A15" s="8"/>
      <c r="B15" s="66"/>
      <c r="C15" s="4" t="s">
        <v>13</v>
      </c>
      <c r="D15" s="5" t="s">
        <v>50</v>
      </c>
      <c r="E15" s="5" t="s">
        <v>53</v>
      </c>
      <c r="F15" s="12">
        <v>1</v>
      </c>
      <c r="G15" s="25"/>
      <c r="H15" s="37">
        <f t="shared" si="0"/>
        <v>0</v>
      </c>
      <c r="I15" s="26"/>
      <c r="J15" s="26"/>
    </row>
    <row r="16" spans="1:12" ht="15" thickBot="1" x14ac:dyDescent="0.35">
      <c r="A16" s="8"/>
      <c r="B16" s="66"/>
      <c r="C16" s="4" t="s">
        <v>15</v>
      </c>
      <c r="D16" s="5" t="s">
        <v>51</v>
      </c>
      <c r="E16" s="5" t="s">
        <v>53</v>
      </c>
      <c r="F16" s="12">
        <v>1</v>
      </c>
      <c r="G16" s="25"/>
      <c r="H16" s="37">
        <f t="shared" si="0"/>
        <v>0</v>
      </c>
      <c r="I16" s="26"/>
      <c r="J16" s="26"/>
    </row>
    <row r="17" spans="1:11" s="23" customFormat="1" ht="15" thickBot="1" x14ac:dyDescent="0.35">
      <c r="A17" s="18"/>
      <c r="B17" s="67"/>
      <c r="C17" s="19"/>
      <c r="D17" s="20" t="s">
        <v>70</v>
      </c>
      <c r="E17" s="21"/>
      <c r="F17" s="22"/>
      <c r="G17" s="34"/>
      <c r="H17" s="38">
        <f>SUM(H6:H16)</f>
        <v>0</v>
      </c>
      <c r="I17" s="17"/>
      <c r="J17" s="17"/>
      <c r="K17" s="17"/>
    </row>
    <row r="18" spans="1:11" ht="30" customHeight="1" x14ac:dyDescent="0.3">
      <c r="A18" s="8"/>
      <c r="B18" s="100"/>
      <c r="C18" s="101"/>
      <c r="D18" s="102" t="s">
        <v>64</v>
      </c>
      <c r="E18" s="103"/>
      <c r="F18" s="104"/>
      <c r="G18" s="105"/>
      <c r="H18" s="106">
        <f>SUM(H17*3)</f>
        <v>0</v>
      </c>
      <c r="I18" s="17"/>
      <c r="J18" s="17"/>
      <c r="K18" s="17"/>
    </row>
    <row r="19" spans="1:11" ht="27.6" x14ac:dyDescent="0.3">
      <c r="A19" s="8"/>
      <c r="B19" s="68" t="s">
        <v>66</v>
      </c>
      <c r="C19" s="4" t="s">
        <v>4</v>
      </c>
      <c r="D19" s="55" t="s">
        <v>16</v>
      </c>
      <c r="E19" s="5" t="s">
        <v>3</v>
      </c>
      <c r="F19" s="12">
        <v>1</v>
      </c>
      <c r="G19" s="25"/>
      <c r="H19" s="37">
        <f t="shared" ref="H19:H37" si="1">F19*G19</f>
        <v>0</v>
      </c>
      <c r="I19" s="26"/>
      <c r="J19" s="26"/>
    </row>
    <row r="20" spans="1:11" ht="15.6" x14ac:dyDescent="0.3">
      <c r="A20" s="8"/>
      <c r="B20" s="69"/>
      <c r="C20" s="4" t="s">
        <v>5</v>
      </c>
      <c r="D20" s="55" t="s">
        <v>17</v>
      </c>
      <c r="E20" s="5" t="s">
        <v>3</v>
      </c>
      <c r="F20" s="12">
        <v>1</v>
      </c>
      <c r="G20" s="25"/>
      <c r="H20" s="37">
        <f t="shared" si="1"/>
        <v>0</v>
      </c>
      <c r="I20" s="26"/>
      <c r="J20" s="26"/>
    </row>
    <row r="21" spans="1:11" ht="16.2" thickBot="1" x14ac:dyDescent="0.35">
      <c r="A21" s="8"/>
      <c r="B21" s="69"/>
      <c r="C21" s="4" t="s">
        <v>6</v>
      </c>
      <c r="D21" s="55" t="s">
        <v>18</v>
      </c>
      <c r="E21" s="5" t="s">
        <v>3</v>
      </c>
      <c r="F21" s="12">
        <v>1</v>
      </c>
      <c r="G21" s="25"/>
      <c r="H21" s="37">
        <f t="shared" si="1"/>
        <v>0</v>
      </c>
      <c r="I21" s="26"/>
      <c r="J21" s="26"/>
    </row>
    <row r="22" spans="1:11" ht="15.6" x14ac:dyDescent="0.3">
      <c r="A22" s="8"/>
      <c r="B22" s="69"/>
      <c r="C22" s="4" t="s">
        <v>7</v>
      </c>
      <c r="D22" s="55" t="s">
        <v>19</v>
      </c>
      <c r="E22" s="5" t="s">
        <v>3</v>
      </c>
      <c r="F22" s="12">
        <v>1</v>
      </c>
      <c r="G22" s="25"/>
      <c r="H22" s="37">
        <f t="shared" si="1"/>
        <v>0</v>
      </c>
      <c r="I22" s="26"/>
      <c r="J22" s="26"/>
    </row>
    <row r="23" spans="1:11" ht="15.6" x14ac:dyDescent="0.3">
      <c r="A23" s="8"/>
      <c r="B23" s="69"/>
      <c r="C23" s="4" t="s">
        <v>8</v>
      </c>
      <c r="D23" s="55" t="s">
        <v>20</v>
      </c>
      <c r="E23" s="5" t="s">
        <v>3</v>
      </c>
      <c r="F23" s="12">
        <v>1</v>
      </c>
      <c r="G23" s="25"/>
      <c r="H23" s="37">
        <f t="shared" si="1"/>
        <v>0</v>
      </c>
      <c r="I23" s="26"/>
      <c r="J23" s="26"/>
    </row>
    <row r="24" spans="1:11" ht="15.6" x14ac:dyDescent="0.3">
      <c r="A24" s="8"/>
      <c r="B24" s="69"/>
      <c r="C24" s="4" t="s">
        <v>9</v>
      </c>
      <c r="D24" s="55" t="s">
        <v>21</v>
      </c>
      <c r="E24" s="5" t="s">
        <v>3</v>
      </c>
      <c r="F24" s="12">
        <v>1</v>
      </c>
      <c r="G24" s="25"/>
      <c r="H24" s="37">
        <f t="shared" si="1"/>
        <v>0</v>
      </c>
      <c r="I24" s="26"/>
      <c r="J24" s="26"/>
    </row>
    <row r="25" spans="1:11" ht="15.6" x14ac:dyDescent="0.3">
      <c r="A25" s="8"/>
      <c r="B25" s="69"/>
      <c r="C25" s="4" t="s">
        <v>10</v>
      </c>
      <c r="D25" s="55" t="s">
        <v>22</v>
      </c>
      <c r="E25" s="5" t="s">
        <v>3</v>
      </c>
      <c r="F25" s="12">
        <v>1</v>
      </c>
      <c r="G25" s="25"/>
      <c r="H25" s="37">
        <f t="shared" si="1"/>
        <v>0</v>
      </c>
      <c r="I25" s="26"/>
      <c r="J25" s="26"/>
    </row>
    <row r="26" spans="1:11" x14ac:dyDescent="0.3">
      <c r="A26" s="8"/>
      <c r="B26" s="69"/>
      <c r="C26" s="4" t="s">
        <v>11</v>
      </c>
      <c r="D26" s="56" t="s">
        <v>23</v>
      </c>
      <c r="E26" s="5" t="s">
        <v>3</v>
      </c>
      <c r="F26" s="12">
        <v>1</v>
      </c>
      <c r="G26" s="25"/>
      <c r="H26" s="37">
        <f t="shared" si="1"/>
        <v>0</v>
      </c>
      <c r="I26" s="26"/>
      <c r="J26" s="26"/>
    </row>
    <row r="27" spans="1:11" ht="15" thickBot="1" x14ac:dyDescent="0.35">
      <c r="A27" s="8"/>
      <c r="B27" s="69"/>
      <c r="C27" s="4" t="s">
        <v>12</v>
      </c>
      <c r="D27" s="56" t="s">
        <v>24</v>
      </c>
      <c r="E27" s="5" t="s">
        <v>3</v>
      </c>
      <c r="F27" s="12">
        <v>1</v>
      </c>
      <c r="G27" s="25"/>
      <c r="H27" s="39">
        <f t="shared" si="1"/>
        <v>0</v>
      </c>
      <c r="I27" s="26"/>
      <c r="J27" s="28"/>
    </row>
    <row r="28" spans="1:11" x14ac:dyDescent="0.3">
      <c r="A28" s="8"/>
      <c r="B28" s="69"/>
      <c r="C28" s="4" t="s">
        <v>13</v>
      </c>
      <c r="D28" s="57" t="s">
        <v>25</v>
      </c>
      <c r="E28" s="5" t="s">
        <v>3</v>
      </c>
      <c r="F28" s="12">
        <v>1</v>
      </c>
      <c r="G28" s="25"/>
      <c r="H28" s="41">
        <f t="shared" si="1"/>
        <v>0</v>
      </c>
      <c r="I28" s="26"/>
      <c r="J28" s="26"/>
    </row>
    <row r="29" spans="1:11" ht="24.6" customHeight="1" x14ac:dyDescent="0.3">
      <c r="A29" s="8"/>
      <c r="B29" s="69"/>
      <c r="C29" s="107"/>
      <c r="D29" s="108" t="s">
        <v>57</v>
      </c>
      <c r="E29" s="109"/>
      <c r="F29" s="110"/>
      <c r="G29" s="111"/>
      <c r="H29" s="112">
        <f>SUM(H19:H28)</f>
        <v>0</v>
      </c>
      <c r="I29" s="29"/>
      <c r="J29" s="17"/>
    </row>
    <row r="30" spans="1:11" ht="27.6" x14ac:dyDescent="0.3">
      <c r="A30" s="8"/>
      <c r="B30" s="70" t="s">
        <v>65</v>
      </c>
      <c r="C30" s="4" t="s">
        <v>4</v>
      </c>
      <c r="D30" s="62" t="s">
        <v>26</v>
      </c>
      <c r="E30" s="5" t="s">
        <v>3</v>
      </c>
      <c r="F30" s="12">
        <v>1</v>
      </c>
      <c r="G30" s="25"/>
      <c r="H30" s="37">
        <f t="shared" si="1"/>
        <v>0</v>
      </c>
      <c r="I30" s="26"/>
      <c r="J30" s="26"/>
    </row>
    <row r="31" spans="1:11" x14ac:dyDescent="0.3">
      <c r="A31" s="8"/>
      <c r="B31" s="71"/>
      <c r="C31" s="4" t="s">
        <v>5</v>
      </c>
      <c r="D31" s="62" t="s">
        <v>27</v>
      </c>
      <c r="E31" s="5" t="s">
        <v>3</v>
      </c>
      <c r="F31" s="12">
        <v>1</v>
      </c>
      <c r="G31" s="25"/>
      <c r="H31" s="37">
        <f t="shared" si="1"/>
        <v>0</v>
      </c>
      <c r="I31" s="26"/>
      <c r="J31" s="26"/>
    </row>
    <row r="32" spans="1:11" x14ac:dyDescent="0.3">
      <c r="A32" s="8"/>
      <c r="B32" s="71"/>
      <c r="C32" s="4" t="s">
        <v>6</v>
      </c>
      <c r="D32" s="62" t="s">
        <v>28</v>
      </c>
      <c r="E32" s="5" t="s">
        <v>3</v>
      </c>
      <c r="F32" s="12">
        <v>1</v>
      </c>
      <c r="G32" s="25"/>
      <c r="H32" s="37">
        <f t="shared" si="1"/>
        <v>0</v>
      </c>
      <c r="I32" s="26"/>
      <c r="J32" s="26"/>
    </row>
    <row r="33" spans="1:13" x14ac:dyDescent="0.3">
      <c r="A33" s="8"/>
      <c r="B33" s="71"/>
      <c r="C33" s="4" t="s">
        <v>7</v>
      </c>
      <c r="D33" s="62" t="s">
        <v>29</v>
      </c>
      <c r="E33" s="5" t="s">
        <v>3</v>
      </c>
      <c r="F33" s="12">
        <v>1</v>
      </c>
      <c r="G33" s="25"/>
      <c r="H33" s="37">
        <f t="shared" si="1"/>
        <v>0</v>
      </c>
      <c r="I33" s="26"/>
      <c r="J33" s="26"/>
    </row>
    <row r="34" spans="1:13" x14ac:dyDescent="0.3">
      <c r="A34" s="8"/>
      <c r="B34" s="71"/>
      <c r="C34" s="4" t="s">
        <v>8</v>
      </c>
      <c r="D34" s="62" t="s">
        <v>30</v>
      </c>
      <c r="E34" s="5" t="s">
        <v>3</v>
      </c>
      <c r="F34" s="12">
        <v>1</v>
      </c>
      <c r="G34" s="25"/>
      <c r="H34" s="37">
        <f t="shared" si="1"/>
        <v>0</v>
      </c>
      <c r="I34" s="26"/>
      <c r="J34" s="26"/>
      <c r="M34" s="1"/>
    </row>
    <row r="35" spans="1:13" x14ac:dyDescent="0.3">
      <c r="A35" s="8"/>
      <c r="B35" s="71"/>
      <c r="C35" s="4" t="s">
        <v>9</v>
      </c>
      <c r="D35" s="63" t="s">
        <v>31</v>
      </c>
      <c r="E35" s="5" t="s">
        <v>3</v>
      </c>
      <c r="F35" s="12">
        <v>1</v>
      </c>
      <c r="G35" s="25"/>
      <c r="H35" s="37">
        <f t="shared" si="1"/>
        <v>0</v>
      </c>
      <c r="I35" s="26"/>
      <c r="J35" s="26"/>
      <c r="M35" s="2"/>
    </row>
    <row r="36" spans="1:13" x14ac:dyDescent="0.3">
      <c r="A36" s="8"/>
      <c r="B36" s="71"/>
      <c r="C36" s="4" t="s">
        <v>10</v>
      </c>
      <c r="D36" s="63" t="s">
        <v>32</v>
      </c>
      <c r="E36" s="5" t="s">
        <v>3</v>
      </c>
      <c r="F36" s="12">
        <v>1</v>
      </c>
      <c r="G36" s="25"/>
      <c r="H36" s="37">
        <f t="shared" si="1"/>
        <v>0</v>
      </c>
      <c r="I36" s="26"/>
      <c r="J36" s="26"/>
      <c r="M36" s="2"/>
    </row>
    <row r="37" spans="1:13" x14ac:dyDescent="0.3">
      <c r="A37" s="8"/>
      <c r="B37" s="71"/>
      <c r="C37" s="4" t="s">
        <v>11</v>
      </c>
      <c r="D37" s="62" t="s">
        <v>33</v>
      </c>
      <c r="E37" s="5" t="s">
        <v>3</v>
      </c>
      <c r="F37" s="12">
        <v>1</v>
      </c>
      <c r="G37" s="25"/>
      <c r="H37" s="37">
        <f t="shared" si="1"/>
        <v>0</v>
      </c>
      <c r="I37" s="26"/>
      <c r="J37" s="28"/>
    </row>
    <row r="38" spans="1:13" x14ac:dyDescent="0.3">
      <c r="A38" s="8"/>
      <c r="B38" s="71"/>
      <c r="C38" s="4" t="s">
        <v>12</v>
      </c>
      <c r="D38" s="62" t="s">
        <v>34</v>
      </c>
      <c r="E38" s="5" t="s">
        <v>3</v>
      </c>
      <c r="F38" s="12">
        <v>1</v>
      </c>
      <c r="G38" s="40"/>
      <c r="H38" s="37">
        <f t="shared" si="0"/>
        <v>0</v>
      </c>
      <c r="I38" s="26"/>
      <c r="J38" s="26"/>
    </row>
    <row r="39" spans="1:13" x14ac:dyDescent="0.3">
      <c r="A39" s="8"/>
      <c r="B39" s="71"/>
      <c r="C39" s="4" t="s">
        <v>13</v>
      </c>
      <c r="D39" s="62" t="s">
        <v>35</v>
      </c>
      <c r="E39" s="5" t="s">
        <v>3</v>
      </c>
      <c r="F39" s="12">
        <v>1</v>
      </c>
      <c r="G39" s="40"/>
      <c r="H39" s="37">
        <f t="shared" si="0"/>
        <v>0</v>
      </c>
      <c r="I39" s="26"/>
      <c r="J39" s="26"/>
    </row>
    <row r="40" spans="1:13" x14ac:dyDescent="0.3">
      <c r="A40" s="8"/>
      <c r="B40" s="113"/>
      <c r="C40" s="114"/>
      <c r="D40" s="115" t="s">
        <v>58</v>
      </c>
      <c r="E40" s="116"/>
      <c r="F40" s="117"/>
      <c r="G40" s="118"/>
      <c r="H40" s="119">
        <f>SUM(H30:H39)</f>
        <v>0</v>
      </c>
      <c r="I40" s="29"/>
      <c r="J40" s="17"/>
    </row>
    <row r="41" spans="1:13" ht="41.4" x14ac:dyDescent="0.3">
      <c r="A41" s="8"/>
      <c r="B41" s="72" t="s">
        <v>67</v>
      </c>
      <c r="C41" s="4" t="s">
        <v>4</v>
      </c>
      <c r="D41" s="58" t="s">
        <v>36</v>
      </c>
      <c r="E41" s="6" t="s">
        <v>3</v>
      </c>
      <c r="F41" s="13">
        <v>216</v>
      </c>
      <c r="G41" s="40"/>
      <c r="H41" s="37">
        <f t="shared" si="0"/>
        <v>0</v>
      </c>
      <c r="I41" s="26"/>
      <c r="J41" s="26"/>
    </row>
    <row r="42" spans="1:13" x14ac:dyDescent="0.3">
      <c r="A42" s="8"/>
      <c r="B42" s="120"/>
      <c r="C42" s="121"/>
      <c r="D42" s="122" t="s">
        <v>59</v>
      </c>
      <c r="E42" s="121"/>
      <c r="F42" s="123"/>
      <c r="G42" s="124"/>
      <c r="H42" s="125">
        <f>H41</f>
        <v>0</v>
      </c>
      <c r="I42" s="29"/>
      <c r="J42" s="17"/>
    </row>
    <row r="43" spans="1:13" ht="43.8" customHeight="1" x14ac:dyDescent="0.3">
      <c r="A43" s="8"/>
      <c r="B43" s="73" t="s">
        <v>68</v>
      </c>
      <c r="C43" s="4" t="s">
        <v>4</v>
      </c>
      <c r="D43" s="7" t="s">
        <v>37</v>
      </c>
      <c r="E43" s="6" t="s">
        <v>3</v>
      </c>
      <c r="F43" s="13">
        <v>24</v>
      </c>
      <c r="G43" s="40"/>
      <c r="H43" s="37">
        <f t="shared" si="0"/>
        <v>0</v>
      </c>
      <c r="I43" s="26"/>
      <c r="J43" s="26"/>
    </row>
    <row r="44" spans="1:13" ht="15" thickBot="1" x14ac:dyDescent="0.35">
      <c r="A44" s="8"/>
      <c r="B44" s="126"/>
      <c r="C44" s="127"/>
      <c r="D44" s="128" t="s">
        <v>60</v>
      </c>
      <c r="E44" s="127"/>
      <c r="F44" s="129"/>
      <c r="G44" s="130"/>
      <c r="H44" s="131">
        <f>SUM(H43)</f>
        <v>0</v>
      </c>
      <c r="I44" s="29"/>
      <c r="J44" s="17"/>
    </row>
    <row r="45" spans="1:13" ht="28.2" thickBot="1" x14ac:dyDescent="0.35">
      <c r="A45" s="8"/>
      <c r="B45" s="74" t="s">
        <v>61</v>
      </c>
      <c r="C45" s="10"/>
      <c r="D45" s="97" t="s">
        <v>62</v>
      </c>
      <c r="E45" s="98"/>
      <c r="F45" s="99"/>
      <c r="G45" s="40"/>
      <c r="H45" s="37"/>
      <c r="I45" s="26"/>
      <c r="J45" s="26"/>
    </row>
    <row r="46" spans="1:13" x14ac:dyDescent="0.3">
      <c r="A46" s="8"/>
      <c r="B46" s="75"/>
      <c r="C46" s="4" t="s">
        <v>4</v>
      </c>
      <c r="D46" s="59" t="s">
        <v>38</v>
      </c>
      <c r="E46" s="60" t="s">
        <v>41</v>
      </c>
      <c r="F46" s="61">
        <v>20</v>
      </c>
      <c r="G46" s="40"/>
      <c r="H46" s="37">
        <f t="shared" si="0"/>
        <v>0</v>
      </c>
      <c r="I46" s="26"/>
      <c r="J46" s="26"/>
    </row>
    <row r="47" spans="1:13" x14ac:dyDescent="0.3">
      <c r="A47" s="8"/>
      <c r="B47" s="75"/>
      <c r="C47" s="4" t="s">
        <v>5</v>
      </c>
      <c r="D47" s="59" t="s">
        <v>39</v>
      </c>
      <c r="E47" s="60" t="s">
        <v>41</v>
      </c>
      <c r="F47" s="61">
        <v>20</v>
      </c>
      <c r="G47" s="40"/>
      <c r="H47" s="37">
        <f t="shared" si="0"/>
        <v>0</v>
      </c>
      <c r="I47" s="26"/>
      <c r="J47" s="26"/>
    </row>
    <row r="48" spans="1:13" x14ac:dyDescent="0.3">
      <c r="A48" s="8"/>
      <c r="B48" s="75"/>
      <c r="C48" s="4" t="s">
        <v>6</v>
      </c>
      <c r="D48" s="59" t="s">
        <v>40</v>
      </c>
      <c r="E48" s="60" t="s">
        <v>41</v>
      </c>
      <c r="F48" s="61">
        <v>20</v>
      </c>
      <c r="G48" s="40"/>
      <c r="H48" s="37">
        <f t="shared" si="0"/>
        <v>0</v>
      </c>
      <c r="I48" s="26"/>
      <c r="J48" s="28"/>
    </row>
    <row r="49" spans="1:10" ht="15" thickBot="1" x14ac:dyDescent="0.35">
      <c r="A49" s="8"/>
      <c r="B49" s="75"/>
      <c r="C49" s="132"/>
      <c r="D49" s="133" t="s">
        <v>78</v>
      </c>
      <c r="E49" s="132"/>
      <c r="F49" s="134"/>
      <c r="G49" s="135"/>
      <c r="H49" s="136"/>
      <c r="I49" s="29"/>
      <c r="J49" s="17"/>
    </row>
    <row r="50" spans="1:10" x14ac:dyDescent="0.3">
      <c r="A50" s="8"/>
      <c r="B50" s="76"/>
      <c r="C50" s="48"/>
      <c r="D50" s="49"/>
      <c r="E50" s="50"/>
      <c r="F50" s="51"/>
      <c r="G50" s="52"/>
      <c r="H50" s="53"/>
      <c r="I50" s="26"/>
      <c r="J50" s="26"/>
    </row>
    <row r="51" spans="1:10" x14ac:dyDescent="0.3">
      <c r="A51" s="8"/>
      <c r="B51" s="77"/>
      <c r="C51" s="42"/>
      <c r="D51" s="43" t="s">
        <v>63</v>
      </c>
      <c r="E51" s="42"/>
      <c r="F51" s="44"/>
      <c r="G51" s="45"/>
      <c r="H51" s="46"/>
      <c r="I51" s="26"/>
      <c r="J51" s="26"/>
    </row>
    <row r="52" spans="1:10" ht="32.25" customHeight="1" x14ac:dyDescent="0.3">
      <c r="B52" s="82" t="s">
        <v>71</v>
      </c>
      <c r="C52" s="81"/>
      <c r="D52" s="81"/>
      <c r="E52" s="81"/>
      <c r="F52" s="81"/>
      <c r="G52" s="28"/>
      <c r="H52" s="47"/>
      <c r="I52" s="29"/>
      <c r="J52" s="17"/>
    </row>
    <row r="53" spans="1:10" x14ac:dyDescent="0.3">
      <c r="C53" s="80"/>
      <c r="D53" s="80"/>
      <c r="E53" s="80"/>
    </row>
    <row r="54" spans="1:10" x14ac:dyDescent="0.3">
      <c r="B54" s="83" t="s">
        <v>72</v>
      </c>
      <c r="C54" s="81"/>
      <c r="D54" s="81"/>
      <c r="E54" s="81"/>
      <c r="F54" s="81"/>
    </row>
    <row r="55" spans="1:10" x14ac:dyDescent="0.3">
      <c r="C55" s="80"/>
      <c r="D55" s="80"/>
      <c r="E55" s="80"/>
    </row>
    <row r="56" spans="1:10" x14ac:dyDescent="0.3">
      <c r="B56" s="84" t="s">
        <v>73</v>
      </c>
      <c r="C56" s="85"/>
      <c r="D56" s="85"/>
      <c r="E56" s="85"/>
      <c r="F56" s="86"/>
    </row>
    <row r="57" spans="1:10" x14ac:dyDescent="0.3">
      <c r="B57" s="85" t="s">
        <v>74</v>
      </c>
      <c r="C57" s="85"/>
      <c r="D57" s="85"/>
      <c r="E57" s="85"/>
      <c r="F57" s="86"/>
    </row>
    <row r="58" spans="1:10" x14ac:dyDescent="0.3">
      <c r="C58" s="80"/>
      <c r="D58" s="80"/>
      <c r="E58" s="80"/>
    </row>
    <row r="59" spans="1:10" x14ac:dyDescent="0.3">
      <c r="B59" s="81"/>
      <c r="C59" s="81"/>
      <c r="D59" s="81"/>
      <c r="E59" s="94" t="s">
        <v>75</v>
      </c>
      <c r="F59" s="94"/>
    </row>
    <row r="60" spans="1:10" x14ac:dyDescent="0.3">
      <c r="B60" s="81"/>
      <c r="C60" s="81"/>
      <c r="D60" s="81"/>
      <c r="E60" s="95" t="s">
        <v>76</v>
      </c>
      <c r="F60" s="95"/>
    </row>
    <row r="61" spans="1:10" x14ac:dyDescent="0.3">
      <c r="C61" s="80"/>
      <c r="D61" s="80"/>
      <c r="E61" s="80"/>
    </row>
    <row r="62" spans="1:10" x14ac:dyDescent="0.3">
      <c r="B62" s="89"/>
      <c r="C62" s="87"/>
      <c r="D62" s="87"/>
      <c r="E62" s="87"/>
      <c r="F62" s="81"/>
    </row>
    <row r="63" spans="1:10" x14ac:dyDescent="0.3">
      <c r="B63" s="88"/>
      <c r="C63" s="87"/>
      <c r="D63" s="87"/>
      <c r="E63" s="87"/>
      <c r="F63" s="81"/>
    </row>
    <row r="64" spans="1:10" x14ac:dyDescent="0.3">
      <c r="B64" s="87"/>
      <c r="C64" s="87"/>
      <c r="D64" s="87"/>
      <c r="E64" s="87"/>
      <c r="F64" s="81"/>
    </row>
    <row r="65" spans="2:6" x14ac:dyDescent="0.3">
      <c r="B65" s="88"/>
      <c r="C65" s="87"/>
      <c r="D65" s="87"/>
      <c r="E65" s="87"/>
      <c r="F65" s="81"/>
    </row>
    <row r="66" spans="2:6" x14ac:dyDescent="0.3">
      <c r="B66" s="87"/>
      <c r="C66" s="87"/>
      <c r="D66" s="87"/>
      <c r="E66" s="87"/>
      <c r="F66" s="81"/>
    </row>
    <row r="67" spans="2:6" x14ac:dyDescent="0.3">
      <c r="B67" s="87"/>
      <c r="C67" s="87"/>
      <c r="D67" s="87"/>
      <c r="E67" s="87"/>
      <c r="F67" s="81"/>
    </row>
    <row r="68" spans="2:6" x14ac:dyDescent="0.3">
      <c r="B68" s="89"/>
      <c r="C68" s="87"/>
      <c r="D68" s="87"/>
      <c r="E68" s="87"/>
      <c r="F68" s="81"/>
    </row>
    <row r="69" spans="2:6" x14ac:dyDescent="0.3">
      <c r="B69" s="87"/>
      <c r="C69" s="87"/>
      <c r="D69" s="87"/>
      <c r="E69" s="87"/>
      <c r="F69" s="81"/>
    </row>
    <row r="70" spans="2:6" x14ac:dyDescent="0.3">
      <c r="B70" s="96"/>
      <c r="C70" s="96"/>
      <c r="D70" s="96"/>
      <c r="E70" s="96"/>
      <c r="F70" s="96"/>
    </row>
    <row r="71" spans="2:6" x14ac:dyDescent="0.3">
      <c r="B71" s="96"/>
      <c r="C71" s="96"/>
      <c r="D71" s="96"/>
      <c r="E71" s="96"/>
      <c r="F71" s="96"/>
    </row>
    <row r="72" spans="2:6" x14ac:dyDescent="0.3">
      <c r="B72" s="87"/>
      <c r="C72" s="87"/>
      <c r="D72" s="87"/>
      <c r="E72" s="87"/>
      <c r="F72" s="81"/>
    </row>
    <row r="73" spans="2:6" x14ac:dyDescent="0.3">
      <c r="B73" s="81"/>
      <c r="C73" s="81"/>
      <c r="D73" s="81"/>
      <c r="E73" s="81"/>
      <c r="F73" s="81"/>
    </row>
    <row r="74" spans="2:6" x14ac:dyDescent="0.3">
      <c r="B74" s="86"/>
      <c r="C74" s="86"/>
      <c r="D74" s="86"/>
      <c r="E74" s="86"/>
      <c r="F74" s="86"/>
    </row>
    <row r="75" spans="2:6" x14ac:dyDescent="0.3">
      <c r="B75" s="87"/>
      <c r="C75" s="87"/>
      <c r="D75" s="87"/>
      <c r="E75" s="87"/>
      <c r="F75" s="81"/>
    </row>
    <row r="76" spans="2:6" x14ac:dyDescent="0.3">
      <c r="B76" s="87"/>
      <c r="C76" s="87"/>
      <c r="D76" s="87"/>
      <c r="E76" s="87"/>
      <c r="F76" s="81"/>
    </row>
    <row r="77" spans="2:6" x14ac:dyDescent="0.3">
      <c r="B77" s="86"/>
      <c r="C77" s="87"/>
      <c r="D77" s="87"/>
      <c r="E77" s="87"/>
    </row>
    <row r="78" spans="2:6" x14ac:dyDescent="0.3">
      <c r="B78" s="81"/>
      <c r="C78" s="87"/>
      <c r="D78" s="87"/>
      <c r="E78" s="87"/>
    </row>
    <row r="79" spans="2:6" x14ac:dyDescent="0.3">
      <c r="B79" s="81"/>
      <c r="C79" s="87"/>
      <c r="D79" s="87"/>
      <c r="E79" s="87"/>
    </row>
    <row r="80" spans="2:6" x14ac:dyDescent="0.3">
      <c r="B80" s="86"/>
      <c r="C80" s="87"/>
      <c r="D80" s="87"/>
      <c r="E80" s="87"/>
    </row>
    <row r="81" spans="2:5" x14ac:dyDescent="0.3">
      <c r="B81" s="87"/>
      <c r="C81" s="87"/>
      <c r="D81" s="87"/>
      <c r="E81" s="87"/>
    </row>
  </sheetData>
  <mergeCells count="6">
    <mergeCell ref="B4:H4"/>
    <mergeCell ref="E59:F59"/>
    <mergeCell ref="E60:F60"/>
    <mergeCell ref="B70:F70"/>
    <mergeCell ref="B71:F71"/>
    <mergeCell ref="D45:F4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59051937C67340B395A7F7660C57E5" ma:contentTypeVersion="11" ma:contentTypeDescription="Umožňuje vytvoriť nový dokument." ma:contentTypeScope="" ma:versionID="b68e5db4a4b2fe0e33c9f3cb96a62178">
  <xsd:schema xmlns:xsd="http://www.w3.org/2001/XMLSchema" xmlns:xs="http://www.w3.org/2001/XMLSchema" xmlns:p="http://schemas.microsoft.com/office/2006/metadata/properties" xmlns:ns3="b0ebb96b-0e4e-49a7-b122-ecafdb9e26b6" xmlns:ns4="c208b758-7f65-496c-b322-5c52a73700c6" targetNamespace="http://schemas.microsoft.com/office/2006/metadata/properties" ma:root="true" ma:fieldsID="f569fc0ead163d27e00952792a7a97a8" ns3:_="" ns4:_="">
    <xsd:import namespace="b0ebb96b-0e4e-49a7-b122-ecafdb9e26b6"/>
    <xsd:import namespace="c208b758-7f65-496c-b322-5c52a73700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bb96b-0e4e-49a7-b122-ecafdb9e2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8b758-7f65-496c-b322-5c52a7370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CFED9-F0A0-4AA4-8A6F-837B3A921623}">
  <ds:schemaRefs>
    <ds:schemaRef ds:uri="b0ebb96b-0e4e-49a7-b122-ecafdb9e26b6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208b758-7f65-496c-b322-5c52a73700c6"/>
  </ds:schemaRefs>
</ds:datastoreItem>
</file>

<file path=customXml/itemProps2.xml><?xml version="1.0" encoding="utf-8"?>
<ds:datastoreItem xmlns:ds="http://schemas.openxmlformats.org/officeDocument/2006/customXml" ds:itemID="{29AFF595-0898-4B24-A7AB-2695ED103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66DBA-A18F-45DE-9ACE-3E0AA20D5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bb96b-0e4e-49a7-b122-ecafdb9e26b6"/>
    <ds:schemaRef ds:uri="c208b758-7f65-496c-b322-5c52a7370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práca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Šelestiak Pavol</dc:creator>
  <cp:lastModifiedBy>Machalíková Zuzana</cp:lastModifiedBy>
  <cp:lastPrinted>2021-06-30T07:25:38Z</cp:lastPrinted>
  <dcterms:created xsi:type="dcterms:W3CDTF">2021-06-30T06:04:58Z</dcterms:created>
  <dcterms:modified xsi:type="dcterms:W3CDTF">2022-09-23T14:16:42Z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0x010100BF59051937C67340B395A7F7660C57E5</vt:lpwstr>
  </property>
</Properties>
</file>