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katarina_chovanova_kosice_sk/Documents/Dokumenty/Oddelenie školstva/VO/2022/13_Vybavenie tried MŠ_Predškoláci II/"/>
    </mc:Choice>
  </mc:AlternateContent>
  <xr:revisionPtr revIDLastSave="549" documentId="8_{5F1B1CE5-3B12-455B-B9CF-5027FFD2FB92}" xr6:coauthVersionLast="47" xr6:coauthVersionMax="47" xr10:uidLastSave="{C971DA78-D6F1-4E7A-9B03-7D13D5EC413D}"/>
  <bookViews>
    <workbookView xWindow="-120" yWindow="-120" windowWidth="29040" windowHeight="15840" xr2:uid="{00000000-000D-0000-FFFF-FFFF00000000}"/>
  </bookViews>
  <sheets>
    <sheet name="Rozpočet" sheetId="1" r:id="rId1"/>
    <sheet name="Hárok1" sheetId="2" r:id="rId2"/>
  </sheets>
  <definedNames>
    <definedName name="_xlnm.Print_Titles" localSheetId="0">Rozpočet!$6:$6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7" i="1" l="1"/>
  <c r="J7" i="1" s="1"/>
  <c r="J37" i="1" s="1"/>
  <c r="J38" i="1" l="1"/>
  <c r="J39" i="1" s="1"/>
</calcChain>
</file>

<file path=xl/sharedStrings.xml><?xml version="1.0" encoding="utf-8"?>
<sst xmlns="http://schemas.openxmlformats.org/spreadsheetml/2006/main" count="121" uniqueCount="93">
  <si>
    <t>P.č.</t>
  </si>
  <si>
    <t>Merná jednotka</t>
  </si>
  <si>
    <t>Názov položky</t>
  </si>
  <si>
    <t>Jednotková cena bez DPH v €</t>
  </si>
  <si>
    <t>Cena celkom bez DPH v €</t>
  </si>
  <si>
    <t>Interiérové vybavenie</t>
  </si>
  <si>
    <r>
      <rPr>
        <b/>
        <sz val="12"/>
        <rFont val="Arial"/>
        <family val="2"/>
        <charset val="238"/>
      </rPr>
      <t xml:space="preserve">Verejný obstarávateľ: </t>
    </r>
    <r>
      <rPr>
        <sz val="12"/>
        <rFont val="Arial"/>
        <family val="2"/>
        <charset val="238"/>
      </rPr>
      <t>Mesto Košice, Trieda SNP 48/A, 040 11  Košice</t>
    </r>
  </si>
  <si>
    <t>Podrobná požadovaná špecifikácia</t>
  </si>
  <si>
    <t>Ponúkaný tovar a jeho špecifikácia (vrátane značky)</t>
  </si>
  <si>
    <t>Skrinka na výtvarné pomôcky</t>
  </si>
  <si>
    <t xml:space="preserve">Drevené stoličky </t>
  </si>
  <si>
    <t>Konferenčný stolík detský</t>
  </si>
  <si>
    <t>ks</t>
  </si>
  <si>
    <t>Obrázok</t>
  </si>
  <si>
    <t>Písací stôl</t>
  </si>
  <si>
    <t xml:space="preserve">Nábytková zostava </t>
  </si>
  <si>
    <t>Knihovníčka</t>
  </si>
  <si>
    <t>zostava ku stene</t>
  </si>
  <si>
    <t>Čalúnená stolička</t>
  </si>
  <si>
    <t>Čalúnená konferenčná stolička, čierna kostra, Nosnosť 120 kg. Výška sedu 47 cm.D x Š x V: 43 x 47,5 x 83,5 cm</t>
  </si>
  <si>
    <t>Sedačka koženková</t>
  </si>
  <si>
    <t>Obdlžnikový stôl detský</t>
  </si>
  <si>
    <t>Konštrukcia stoličky je z kvalitného bukového dreva, sedadlo je z kvalitnej 6 mm preglejky a operadlo z 8 mm preglejky. Farba stoličky je trvácna a nelúpe sa, spodná strana nožičiek je opatrená plastovými podložkami. Všetky stoličky majú zaoblené hrany. Výška sedu 34 cm.</t>
  </si>
  <si>
    <t>Súprava - paplón a vankúš</t>
  </si>
  <si>
    <t>Prešívaný paplón aj vankúš sú plnené holofilovým dutým antialergickým vláknom so skvelými vlastnosťami, sú ľahké a hrejivé. Rozmer:D x Š: 130 x 90 / 60 x 38 cm</t>
  </si>
  <si>
    <t>Množstvo SPOLU</t>
  </si>
  <si>
    <t>kus</t>
  </si>
  <si>
    <t>Stolík k sedačke</t>
  </si>
  <si>
    <t>Oválny stolík k sedačke je vyrobený z 18 mm DTD dosky a má zaoblenú bezpečnostnú ABS hranu s hrúbkou 2 mm.  D x Š x V: 120 x 60 x 40 cm.</t>
  </si>
  <si>
    <t>Bavlnená plachta s gumou - biela</t>
  </si>
  <si>
    <t>Plastový kontajner nízky</t>
  </si>
  <si>
    <t>kontajnerová skrinka</t>
  </si>
  <si>
    <t>Kontajnerové 3D skrinky sú vyrobené z 18 mm DTD dosky, ktorá má zaoblenú ABS bezpečnostnú hranu o hrúbke 2 mm. Čelá kontajnerov sú vyrobené zo 16 mm MDF dosky, sú potiahnuté farebnou fóliou a tiež majú zaoblenú hranu. D x Š x V: 154,6 x 42 x 51 cm</t>
  </si>
  <si>
    <t>Skriňa</t>
  </si>
  <si>
    <t>Plastový kontajner stredný</t>
  </si>
  <si>
    <t>Plastový kontajner vysoký</t>
  </si>
  <si>
    <t>SPOLU  bez DPH</t>
  </si>
  <si>
    <t>DPH</t>
  </si>
  <si>
    <t>SPOLU s DPH</t>
  </si>
  <si>
    <t>Obojstranne nepremokavý matrac zložený z vysoko záťažového pevného molitanu triedy T30 a veľmi pevnej tkaniny, odolnej voči mechanickému poškodeniu. Poťah má skrytý zips a možno ho prať. D x Š x V: 130 x 60 x 8 cm, vhodný pre ležadlo v položke č.1.</t>
  </si>
  <si>
    <t xml:space="preserve">Zostava Knihovnička </t>
  </si>
  <si>
    <t>Ležadlo je vyrobené z masívneho bukového dreva, rošty sú z preglejky o hrúbke 1 cm a šírke 10 cm. Ležadlá je možné stohovať.Rozmer:D x Š x V: 135 x 65 x 20 cm</t>
  </si>
  <si>
    <t>Plošina je vyrobená zo 16 mm MDF dosky, dole sú pripevnené kolieska a slúži na ľahkú manipuláciu s ležadlami. D x Š x V: 72 x 142 x 8 cm, vhodné pre lažadlá v položke č.1</t>
  </si>
  <si>
    <t>Nábytková zostava v tvare T</t>
  </si>
  <si>
    <t xml:space="preserve">Zostavy sú vyrobené z 18 mm DTD dosky, ktorá má zaoblenú ABS bezpečnostnú hranu s hrúbkou 2 mm. Dvierka sú vyrobené zo 16 mm MDF dosky, sú potiahnuté farebnou fóliou a tiež majú zaoblenú hranu.D x Š x V: 450/187 x 42 x 168 cm, zostava obsahuje uzatvorené aj otvorené skrinky s policami (viď obrázok), </t>
  </si>
  <si>
    <t>3D Zostava je vyrobená z 18 mm DTD dosky, ktorá má zaoblenú ABS bezpečnostnú hranu s hrúbkou 2 mm. Dvierka sú vyrobené zo 16 mm MDF dosky, sú potiahnuté farebnou fóliou a tiež majú zaoblenú hranu. D x Š x V: 543/268x 42  x 168 cm, zostava obsahuje uzatvorené aj otvorené skrinky s policami, skrine sú zhora zošimené (viď obrazová príloha)</t>
  </si>
  <si>
    <t>Obojstranná knihovnička s veľkým úložným priestorom má 3 police rozdelené zvislými priehradkami, bočné lišty zabraňujú vypadávaniu kníh. V hornej časti sú 2 oválne úchyty, v spodnej 4 otočné kolieska pre ľahšiu manipuláciu. Bočné lišty sú  kvalitnej 18 mm drevotriesky a čelá zo 16 mm MDF dosky. D x Š x V: 80 x 40 x 75 cm.</t>
  </si>
  <si>
    <t>zostava vyrobená z 18 mm DTD dosky, ktorá má zaoblenú ABS bezpečnostnú hranu s hrúbkou 2 mm. Táto zostava je kombináciou knihovničky a sedacích skriniek s matracami. Matrace sú vyrobené z molitanu potiahnutého odolnou a kvalitnou koženkou. Výška sedu 32 cm. D x Š x V: 160 x 90 x 70 cm</t>
  </si>
  <si>
    <t>Písací stôl je vyrobený z 18 mm DTD dosky, ktorá má zaoblenú ABS bezpečnostnú hranu s hrúbkou 2 mm, so 4 zásuvkami, D x Š x V: 105 x 60 x 74 cm.</t>
  </si>
  <si>
    <t>Okrúhly stolík k sedačke je vyrobený z 18 mm DTD dosky a má zaoblenú bezpečnostnú ABS hranu s hrúbkou 2 mm. Stolík je výškovo prispôsobený k sedačke, ø 50 cm, výška 40 cm</t>
  </si>
  <si>
    <t>Je z kvalitnej laminovanej 18 mm DTD dosky so zaoblenou bezpečnostnou ABS hranou s hrúbkou 2 mm, každý roh stola zaoblený. Nohy stola sú bukové a majú dva nadstavce, na úpravu výšku stola na 46, 52 alebo 58 cm. D x Š x V: 120 x 80 x 58 cm.</t>
  </si>
  <si>
    <t>Detská kuchynka je vyrobená z 18 mm DTD dosky a má zaoblenú bezpečnostnú ABS hranu s hrúbkou 2 mm.  Dvierka sú vyrobené zo 16 mm MDF dosky, sú potiahnuté farebnou fóliou a tiež majú zaoblenú hranu. V cene kuchynky je aj nerezová miska, kuchynka obsahuje spodné aj vrchné skrinky, D x Š x V: 120 x 45 x 129 cm.</t>
  </si>
  <si>
    <t>Otvorená skrinka je vyrobená z 18 mm DTD dosky, ktorá má zaoblenú ABS bezpečnostnú hranu o hrúbke 2 mm. D x Š x V: 70 x 40 x 129 cm., vrátane vodiacich líšt</t>
  </si>
  <si>
    <t xml:space="preserve">
Plastový kontajner , D x Š x V: 42,7 x 31,2 x 7,5 cm.</t>
  </si>
  <si>
    <t xml:space="preserve">
Plastový kontajner , D x Š x V: 42,7 x 31,2 x 15 cm</t>
  </si>
  <si>
    <t xml:space="preserve">
Plastový kontajner, D x Š x V: 42,7 x 31,2 x 30 cm.</t>
  </si>
  <si>
    <t>Detská obliečka</t>
  </si>
  <si>
    <t>Ostatné podmienky:</t>
  </si>
  <si>
    <t>pri nábytkových zostavách sa akceptuje tolerancia rozmerov  +-2 cm</t>
  </si>
  <si>
    <t>materiál nábytku je buk</t>
  </si>
  <si>
    <t>hrúbka bezpečnostnej ABS hrany je 2 mm</t>
  </si>
  <si>
    <t>Šatne sú vyrobené z 18 mm DTD dosky, ktorá má zaoblenú ABS bezpečnostnú hranu s hrúbkou 2 mm. Dvierka sú vyrobené zo 16 mm MDF dosky, sú potiahnuté farebnou fóliou a tiež majú zaoblenú hranu. D x Š x V: 164 x 42 x 116 cm, vrátane lavičky s roštom, ktorá sa zasúva pod skrinku, súčasťou skrinky je polica a háčik</t>
  </si>
  <si>
    <t>Kúpeľňová zostava pre 5 detí</t>
  </si>
  <si>
    <t xml:space="preserve">Kúpeľňová zostava pre 8 detí </t>
  </si>
  <si>
    <t xml:space="preserve">Šatňa 5-dvierková s lavičkou s roštom </t>
  </si>
  <si>
    <t>Kuchynka</t>
  </si>
  <si>
    <t>Skrinka na plastové kontajnery</t>
  </si>
  <si>
    <t>hrúbka DTD dosiek nábytku je 18 mm</t>
  </si>
  <si>
    <t>hrúbka MDF dosiek dvierok je 16 mm,</t>
  </si>
  <si>
    <t>farebné prevedenie ABS hrán bude dohododnuté s úspešným uchádzačom</t>
  </si>
  <si>
    <t>Bavlnená obliečka s krásnymi rozprávkovými motívmi. Rozmer: Vankúš: 60 x 38 cm paplón: 130 x 90 cm</t>
  </si>
  <si>
    <t>Biela plachta na detské ležadlo má sťahovaciu gumu po celom obvode, vďaka čomu drží na matraci a nezosúva sa. Materiál: bavlna.Rozmer: D x Š x V: 130 x 60 x 8 cm, vhodná pre matrac - položka č.2</t>
  </si>
  <si>
    <t xml:space="preserve">vrátane dodania a montáže </t>
  </si>
  <si>
    <t>Bukové ležadlo</t>
  </si>
  <si>
    <t>Matrac</t>
  </si>
  <si>
    <t>Plošina</t>
  </si>
  <si>
    <t>Skriňa  vyrobená z 18 mm DTD dosky, ktorá má zaoblenú ABS bezpečnostnú hranu s hrúbkou 2 mm. Dvierka sú vyrobené zo 16 mm MDF dosky, sú potiahnuté farebnou fóliou a tiež majú zaoblenú hranu. D x Š x V: 78 x 42 x 168 cm.</t>
  </si>
  <si>
    <t>Kúpeľňová zostava vyrobené z kvalitnej 18 mm DTD dosky, ktorá má zaoblenú ABS bezpečnostnú hranu s hrúbkou 2 mm. D x Š x V: 62 x 13 x 75 cm, jednotlivé vešiaky sú od seba oddelené priečkou, zostava obsahuje poličku a háčik pre daný počet detí, farebné prevedenie bude dohodnuté</t>
  </si>
  <si>
    <t>Kúpeľňová zostava vyrobená z kvalitnej 18 mm DTD dosky, ktorá má zaoblenú ABS bezpečnostnú hranu s hrúbkou 2 mm. D x Š x V: 98 x 13 x 75 cm, jednotlivé vešiaky sú od seba oddelené priečkou, zostava obsahuje poličku a háčik pre daný počet detí, farebné prevedenie bude dohodnuté</t>
  </si>
  <si>
    <t>Sedačka potiahnutá EKO KOŽOU. Konštrukcia sedačky je drevená, vystužená kvalitným molitanom. Výška sedu je 30 a 34 cm. Bočnice sa pripevňujú skrutkami a jednotlivé diely sa navzájom spájajú špeciálnym kovaním, ktoré zabraňuje posuvu. D x Š x V: 146 x 55 x 50 cm, farebné prevedenie bude dohodnuté</t>
  </si>
  <si>
    <t>farebné prevedenie dvierok nábytku bude dohodnuté s úspešných uchádzačom</t>
  </si>
  <si>
    <t xml:space="preserve">všade, kde je  možné rôzne farebné prevedenie, bude dohodnuté s úspešným uchádzačom </t>
  </si>
  <si>
    <t>Predmet zákazky: Interiérové vybavenie nových tried MŠ</t>
  </si>
  <si>
    <t>zostava vyrobená z 18 mm DTD dosky, ktorá má zaoblenú ABS bezpečnostnú hranu s hrúbkou 2 mm. Dvierka sú vyrobené zo 16 mm MDF dosky, sú potiahnuté farebnou fóliou a tiež majú zaoblenú hranu, Rozmer:D x Š x V: 400 x 42 x 168 cm, zostava obsahuje uzatvorené aj otvorené skrinky s policami, a kontajnermi, vyššie skrinky su zhora zošikmené (viď obrázok)</t>
  </si>
  <si>
    <t>množstvo pre       MŠ Hemerkova 26</t>
  </si>
  <si>
    <t>množstvo pre             MŠ Šafárikova trieda 4</t>
  </si>
  <si>
    <t>množstvo pre      MŠ Muškátova 7</t>
  </si>
  <si>
    <t>sada</t>
  </si>
  <si>
    <t>zostava vyrobená z 18 mm DTD dosky, ktorá má zaoblenú ABS bezpečnostnú hranu s hrúbkou 2 mm, je kombináciou skriniek a matracov. Matrac je vyrobený z molitanu potiahnutého odolnou a kvalitnou koženkou. Ku skrinke je pripevnený suchým zipsom na spodnej strane, čo zabraňuje samovoľnému zošmyknutiu matraca. D x Š x V: 221 x 45 x 61 cm., farebné prevedenie bude dohodnuté, vrátane kontajnerov</t>
  </si>
  <si>
    <t>Stolík s viacerými poličkami, zásuvkami a priehradkami. Stolík je vyrobený z kvalitnej laminovanej drevotriesky, má 4 otočné kolieska, čo uľahčuje manipuláciu s ním. D x Š x V: 75 x 45 x 92 cm.</t>
  </si>
  <si>
    <t>obrázky sú použité pre lepšie znázornenie požadovanej špecifikácie</t>
  </si>
  <si>
    <t xml:space="preserve">Špecifikácia predmetu zákazky </t>
  </si>
  <si>
    <t>uchádzač predloží  vlastný návrh (obrazová predloha s rozmermi) podľa prílohy 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</si>
</sst>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/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0" borderId="0" xfId="0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3" fontId="1" fillId="0" borderId="1" xfId="1" applyFont="1" applyFill="1" applyBorder="1"/>
    <xf numFmtId="0" fontId="1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3" fontId="1" fillId="0" borderId="0" xfId="1" applyFont="1" applyFill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wrapText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381002</xdr:colOff>
      <xdr:row>6</xdr:row>
      <xdr:rowOff>180977</xdr:rowOff>
    </xdr:from>
    <xdr:to>
      <xdr:col>2</xdr:col>
      <xdr:colOff>1304926</xdr:colOff>
      <xdr:row>6</xdr:row>
      <xdr:rowOff>984250</xdr:rowOff>
    </xdr:to>
    <xdr:pic>
      <xdr:nvPicPr>
        <xdr:cNvPr id="2" name="Picture 1" descr="https://content.baribal.sk/18650-large_default/bukove-lezadl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5352" y="2371727"/>
          <a:ext cx="923924" cy="80327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523876</xdr:colOff>
      <xdr:row>7</xdr:row>
      <xdr:rowOff>428625</xdr:rowOff>
    </xdr:from>
    <xdr:to>
      <xdr:col>2</xdr:col>
      <xdr:colOff>1076325</xdr:colOff>
      <xdr:row>7</xdr:row>
      <xdr:rowOff>981074</xdr:rowOff>
    </xdr:to>
    <xdr:pic>
      <xdr:nvPicPr>
        <xdr:cNvPr id="3" name="Picture 2" descr="https://content.baribal.sk/18653-large_default/matrac-nepremokavy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1" y="4038600"/>
          <a:ext cx="552449" cy="5524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174625</xdr:colOff>
      <xdr:row>9</xdr:row>
      <xdr:rowOff>165099</xdr:rowOff>
    </xdr:from>
    <xdr:to>
      <xdr:col>2</xdr:col>
      <xdr:colOff>1603374</xdr:colOff>
      <xdr:row>9</xdr:row>
      <xdr:rowOff>1339848</xdr:rowOff>
    </xdr:to>
    <xdr:pic>
      <xdr:nvPicPr>
        <xdr:cNvPr id="4" name="Picture 3" descr="https://content.baribal.sk/14287-large_default/nabytkova-zostav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0800000" flipV="1">
          <a:off x="2730500" y="5205412"/>
          <a:ext cx="1428749" cy="11747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485775</xdr:colOff>
      <xdr:row>12</xdr:row>
      <xdr:rowOff>219075</xdr:rowOff>
    </xdr:from>
    <xdr:to>
      <xdr:col>2</xdr:col>
      <xdr:colOff>1190625</xdr:colOff>
      <xdr:row>12</xdr:row>
      <xdr:rowOff>923925</xdr:rowOff>
    </xdr:to>
    <xdr:pic>
      <xdr:nvPicPr>
        <xdr:cNvPr id="5" name="Picture 4" descr="https://content.baribal.sk/15602-large_default/knihovnick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81400" y="6686550"/>
          <a:ext cx="704850" cy="7048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247651</xdr:colOff>
      <xdr:row>13</xdr:row>
      <xdr:rowOff>19050</xdr:rowOff>
    </xdr:from>
    <xdr:to>
      <xdr:col>2</xdr:col>
      <xdr:colOff>1409701</xdr:colOff>
      <xdr:row>13</xdr:row>
      <xdr:rowOff>1181100</xdr:rowOff>
    </xdr:to>
    <xdr:pic>
      <xdr:nvPicPr>
        <xdr:cNvPr id="6" name="Picture 5" descr="https://content.baribal.sk/15577-large_default/multistolik-maliarsky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24051" y="9867900"/>
          <a:ext cx="1162050" cy="11620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223838</xdr:colOff>
      <xdr:row>15</xdr:row>
      <xdr:rowOff>269875</xdr:rowOff>
    </xdr:from>
    <xdr:to>
      <xdr:col>2</xdr:col>
      <xdr:colOff>1392237</xdr:colOff>
      <xdr:row>15</xdr:row>
      <xdr:rowOff>1438274</xdr:rowOff>
    </xdr:to>
    <xdr:pic>
      <xdr:nvPicPr>
        <xdr:cNvPr id="7" name="Picture 6" descr="https://content.baribal.sk/14580-large_default/zostava-ku-stene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79713" y="8905875"/>
          <a:ext cx="1168399" cy="11683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388938</xdr:colOff>
      <xdr:row>16</xdr:row>
      <xdr:rowOff>122234</xdr:rowOff>
    </xdr:from>
    <xdr:to>
      <xdr:col>2</xdr:col>
      <xdr:colOff>1166813</xdr:colOff>
      <xdr:row>16</xdr:row>
      <xdr:rowOff>900109</xdr:rowOff>
    </xdr:to>
    <xdr:pic>
      <xdr:nvPicPr>
        <xdr:cNvPr id="1031" name="Picture 7" descr="https://content.baribal.sk/14956-large_default/pisaci-stol.jp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10800000" flipV="1">
          <a:off x="2944813" y="10567984"/>
          <a:ext cx="777875" cy="777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395251</xdr:colOff>
      <xdr:row>17</xdr:row>
      <xdr:rowOff>159925</xdr:rowOff>
    </xdr:from>
    <xdr:to>
      <xdr:col>2</xdr:col>
      <xdr:colOff>1201954</xdr:colOff>
      <xdr:row>17</xdr:row>
      <xdr:rowOff>1017970</xdr:rowOff>
    </xdr:to>
    <xdr:pic>
      <xdr:nvPicPr>
        <xdr:cNvPr id="8" name="Picture 8" descr="https://content.baribal.sk/14740-large_default/calunena-stolick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10800000" flipV="1">
          <a:off x="2951126" y="11796300"/>
          <a:ext cx="806703" cy="85804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251092</xdr:colOff>
      <xdr:row>18</xdr:row>
      <xdr:rowOff>53974</xdr:rowOff>
    </xdr:from>
    <xdr:to>
      <xdr:col>2</xdr:col>
      <xdr:colOff>1341437</xdr:colOff>
      <xdr:row>18</xdr:row>
      <xdr:rowOff>1141411</xdr:rowOff>
    </xdr:to>
    <xdr:pic>
      <xdr:nvPicPr>
        <xdr:cNvPr id="10" name="Picture 10" descr="https://content.baribal.sk/16058-large_default/sedacka-kozenkov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784742" y="14008099"/>
          <a:ext cx="1090345" cy="10874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495299</xdr:colOff>
      <xdr:row>19</xdr:row>
      <xdr:rowOff>123824</xdr:rowOff>
    </xdr:from>
    <xdr:to>
      <xdr:col>2</xdr:col>
      <xdr:colOff>1323975</xdr:colOff>
      <xdr:row>19</xdr:row>
      <xdr:rowOff>781050</xdr:rowOff>
    </xdr:to>
    <xdr:pic>
      <xdr:nvPicPr>
        <xdr:cNvPr id="11" name="Picture 11" descr="https://content.baribal.sk/15568-large_default/stolik-k-sedacke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0800000" flipV="1">
          <a:off x="3590924" y="15030449"/>
          <a:ext cx="828676" cy="65722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504825</xdr:colOff>
      <xdr:row>23</xdr:row>
      <xdr:rowOff>231774</xdr:rowOff>
    </xdr:from>
    <xdr:to>
      <xdr:col>2</xdr:col>
      <xdr:colOff>1228725</xdr:colOff>
      <xdr:row>23</xdr:row>
      <xdr:rowOff>955674</xdr:rowOff>
    </xdr:to>
    <xdr:pic>
      <xdr:nvPicPr>
        <xdr:cNvPr id="13" name="Picture 13" descr="https://content.baribal.sk/15732-large_default/stolicky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60700" y="16662399"/>
          <a:ext cx="723900" cy="7239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388937</xdr:colOff>
      <xdr:row>24</xdr:row>
      <xdr:rowOff>112716</xdr:rowOff>
    </xdr:from>
    <xdr:to>
      <xdr:col>2</xdr:col>
      <xdr:colOff>1381125</xdr:colOff>
      <xdr:row>24</xdr:row>
      <xdr:rowOff>1104904</xdr:rowOff>
    </xdr:to>
    <xdr:pic>
      <xdr:nvPicPr>
        <xdr:cNvPr id="14" name="Picture 14" descr="https://content.baribal.sk/9589-large_default/obdlznikovy-stol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944812" y="17527591"/>
          <a:ext cx="992188" cy="99218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21</xdr:row>
      <xdr:rowOff>357187</xdr:rowOff>
    </xdr:from>
    <xdr:to>
      <xdr:col>2</xdr:col>
      <xdr:colOff>1302385</xdr:colOff>
      <xdr:row>21</xdr:row>
      <xdr:rowOff>992187</xdr:rowOff>
    </xdr:to>
    <xdr:pic>
      <xdr:nvPicPr>
        <xdr:cNvPr id="33" name="Obrázok 32" descr="https://content.baribal.sk/15291-large_default/kupelnova-zostava-dtd-pre-8-deti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21" b="14530"/>
        <a:stretch/>
      </xdr:blipFill>
      <xdr:spPr bwMode="auto">
        <a:xfrm>
          <a:off x="2984500" y="15676562"/>
          <a:ext cx="873760" cy="635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139700</xdr:colOff>
      <xdr:row>25</xdr:row>
      <xdr:rowOff>65087</xdr:rowOff>
    </xdr:from>
    <xdr:to>
      <xdr:col>2</xdr:col>
      <xdr:colOff>1441450</xdr:colOff>
      <xdr:row>25</xdr:row>
      <xdr:rowOff>1112837</xdr:rowOff>
    </xdr:to>
    <xdr:pic>
      <xdr:nvPicPr>
        <xdr:cNvPr id="34" name="Picture 15" descr="https://content.baribal.sk/10135-large_default/satna-5-dvierkova-s-lavickou-line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 rotWithShape="1">
        <a:blip xmlns:r="http://schemas.openxmlformats.org/officeDocument/2006/relationships" r:embed="rId14" cstate="print"/>
        <a:srcRect t="7806" b="11708"/>
        <a:stretch/>
      </xdr:blipFill>
      <xdr:spPr bwMode="auto">
        <a:xfrm>
          <a:off x="2673350" y="23277512"/>
          <a:ext cx="1301750" cy="1047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150812</xdr:colOff>
      <xdr:row>26</xdr:row>
      <xdr:rowOff>198437</xdr:rowOff>
    </xdr:from>
    <xdr:to>
      <xdr:col>2</xdr:col>
      <xdr:colOff>1426527</xdr:colOff>
      <xdr:row>26</xdr:row>
      <xdr:rowOff>1169987</xdr:rowOff>
    </xdr:to>
    <xdr:pic>
      <xdr:nvPicPr>
        <xdr:cNvPr id="35" name="Picture 16" descr="https://content.baribal.sk/15447-large_default/kuchynka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 rotWithShape="1">
        <a:blip xmlns:r="http://schemas.openxmlformats.org/officeDocument/2006/relationships" r:embed="rId15" cstate="print"/>
        <a:srcRect t="7498" r="8636" b="10556"/>
        <a:stretch/>
      </xdr:blipFill>
      <xdr:spPr bwMode="auto">
        <a:xfrm>
          <a:off x="2706687" y="20089812"/>
          <a:ext cx="1275715" cy="971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342193</xdr:colOff>
      <xdr:row>33</xdr:row>
      <xdr:rowOff>156986</xdr:rowOff>
    </xdr:from>
    <xdr:to>
      <xdr:col>2</xdr:col>
      <xdr:colOff>1414638</xdr:colOff>
      <xdr:row>33</xdr:row>
      <xdr:rowOff>876652</xdr:rowOff>
    </xdr:to>
    <xdr:pic>
      <xdr:nvPicPr>
        <xdr:cNvPr id="39" name="Obrázok 38" descr="https://content.baribal.sk/14906-large_default/suprava-paplon-a-vankus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8" b="13685"/>
        <a:stretch/>
      </xdr:blipFill>
      <xdr:spPr bwMode="auto">
        <a:xfrm>
          <a:off x="2898068" y="21111986"/>
          <a:ext cx="1072445" cy="71966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254001</xdr:colOff>
      <xdr:row>8</xdr:row>
      <xdr:rowOff>282222</xdr:rowOff>
    </xdr:from>
    <xdr:to>
      <xdr:col>2</xdr:col>
      <xdr:colOff>1439335</xdr:colOff>
      <xdr:row>8</xdr:row>
      <xdr:rowOff>656166</xdr:rowOff>
    </xdr:to>
    <xdr:pic>
      <xdr:nvPicPr>
        <xdr:cNvPr id="32" name="Obrázok 31" descr="https://content.baribal.sk/14869-large_default/plosina-na-leh4.jpg">
          <a:extLst>
            <a:ext uri="{FF2B5EF4-FFF2-40B4-BE49-F238E27FC236}">
              <a16:creationId xmlns:a16="http://schemas.microsoft.com/office/drawing/2014/main" id="{9D40B0C8-9DC9-48AC-A9E7-BB4952F09C12}"/>
            </a:ext>
          </a:extLst>
        </xdr:cNvPr>
        <xdr:cNvPicPr/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0" b="26632"/>
        <a:stretch/>
      </xdr:blipFill>
      <xdr:spPr bwMode="auto">
        <a:xfrm>
          <a:off x="2901951" y="4454172"/>
          <a:ext cx="1185334" cy="3739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115359</xdr:colOff>
      <xdr:row>14</xdr:row>
      <xdr:rowOff>242711</xdr:rowOff>
    </xdr:from>
    <xdr:to>
      <xdr:col>2</xdr:col>
      <xdr:colOff>1458384</xdr:colOff>
      <xdr:row>14</xdr:row>
      <xdr:rowOff>1011061</xdr:rowOff>
    </xdr:to>
    <xdr:pic>
      <xdr:nvPicPr>
        <xdr:cNvPr id="36" name="Obrázok 35" descr="https://content.baribal.sk/14567-large_default/zostava-knihovnicka-happy.jpg">
          <a:extLst>
            <a:ext uri="{FF2B5EF4-FFF2-40B4-BE49-F238E27FC236}">
              <a16:creationId xmlns:a16="http://schemas.microsoft.com/office/drawing/2014/main" id="{23CBD7B9-F150-4F15-822D-1D8CD26CC4A7}"/>
            </a:ext>
          </a:extLst>
        </xdr:cNvPr>
        <xdr:cNvPicPr/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75" b="19718"/>
        <a:stretch/>
      </xdr:blipFill>
      <xdr:spPr bwMode="auto">
        <a:xfrm>
          <a:off x="2544234" y="9053336"/>
          <a:ext cx="1343025" cy="768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359834</xdr:colOff>
      <xdr:row>20</xdr:row>
      <xdr:rowOff>176389</xdr:rowOff>
    </xdr:from>
    <xdr:to>
      <xdr:col>2</xdr:col>
      <xdr:colOff>1323764</xdr:colOff>
      <xdr:row>20</xdr:row>
      <xdr:rowOff>709789</xdr:rowOff>
    </xdr:to>
    <xdr:pic>
      <xdr:nvPicPr>
        <xdr:cNvPr id="45" name="Obrázok 44" descr="https://content.baribal.sk/15570-large_default/stolik-k-sedacke.jpg">
          <a:extLst>
            <a:ext uri="{FF2B5EF4-FFF2-40B4-BE49-F238E27FC236}">
              <a16:creationId xmlns:a16="http://schemas.microsoft.com/office/drawing/2014/main" id="{8DE78700-AD78-4887-9CFA-8D9DE07E87CC}"/>
            </a:ext>
          </a:extLst>
        </xdr:cNvPr>
        <xdr:cNvPicPr/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39" b="19553"/>
        <a:stretch/>
      </xdr:blipFill>
      <xdr:spPr bwMode="auto">
        <a:xfrm>
          <a:off x="3007784" y="14035264"/>
          <a:ext cx="963930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525493</xdr:colOff>
      <xdr:row>22</xdr:row>
      <xdr:rowOff>105833</xdr:rowOff>
    </xdr:from>
    <xdr:to>
      <xdr:col>2</xdr:col>
      <xdr:colOff>1194364</xdr:colOff>
      <xdr:row>22</xdr:row>
      <xdr:rowOff>772583</xdr:rowOff>
    </xdr:to>
    <xdr:pic>
      <xdr:nvPicPr>
        <xdr:cNvPr id="46" name="Picture 1" descr="https://content.baribal.sk/15271-home_default/kupelnova-zostava-dtd-pre-5-deti.jpg">
          <a:extLst>
            <a:ext uri="{FF2B5EF4-FFF2-40B4-BE49-F238E27FC236}">
              <a16:creationId xmlns:a16="http://schemas.microsoft.com/office/drawing/2014/main" id="{3FBDB50F-6356-45F1-8AE9-8F32080C1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73443" y="18498608"/>
          <a:ext cx="668871" cy="666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338666</xdr:colOff>
      <xdr:row>34</xdr:row>
      <xdr:rowOff>190500</xdr:rowOff>
    </xdr:from>
    <xdr:to>
      <xdr:col>2</xdr:col>
      <xdr:colOff>1473199</xdr:colOff>
      <xdr:row>34</xdr:row>
      <xdr:rowOff>920750</xdr:rowOff>
    </xdr:to>
    <xdr:pic>
      <xdr:nvPicPr>
        <xdr:cNvPr id="54" name="Obrázok 53" descr="https://content.baribal.sk/14893-large_default/detska-obliecka-safari-siva.jpg">
          <a:extLst>
            <a:ext uri="{FF2B5EF4-FFF2-40B4-BE49-F238E27FC236}">
              <a16:creationId xmlns:a16="http://schemas.microsoft.com/office/drawing/2014/main" id="{1CF474A4-17D5-4654-BB60-A1E6FD7B9FB5}"/>
            </a:ext>
          </a:extLst>
        </xdr:cNvPr>
        <xdr:cNvPicPr/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96" b="18103"/>
        <a:stretch/>
      </xdr:blipFill>
      <xdr:spPr bwMode="auto">
        <a:xfrm>
          <a:off x="2986616" y="8010525"/>
          <a:ext cx="1134533" cy="730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371475</xdr:colOff>
      <xdr:row>35</xdr:row>
      <xdr:rowOff>28574</xdr:rowOff>
    </xdr:from>
    <xdr:to>
      <xdr:col>2</xdr:col>
      <xdr:colOff>1285875</xdr:colOff>
      <xdr:row>35</xdr:row>
      <xdr:rowOff>942974</xdr:rowOff>
    </xdr:to>
    <xdr:pic>
      <xdr:nvPicPr>
        <xdr:cNvPr id="58" name="Obrázok 57">
          <a:extLst>
            <a:ext uri="{FF2B5EF4-FFF2-40B4-BE49-F238E27FC236}">
              <a16:creationId xmlns:a16="http://schemas.microsoft.com/office/drawing/2014/main" id="{0A293272-0795-A73E-1F0B-6EE12585D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4270949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550334</xdr:colOff>
      <xdr:row>27</xdr:row>
      <xdr:rowOff>211666</xdr:rowOff>
    </xdr:from>
    <xdr:to>
      <xdr:col>2</xdr:col>
      <xdr:colOff>1401234</xdr:colOff>
      <xdr:row>27</xdr:row>
      <xdr:rowOff>1062566</xdr:rowOff>
    </xdr:to>
    <xdr:pic>
      <xdr:nvPicPr>
        <xdr:cNvPr id="59" name="Obrázok 58" descr="https://content.baribal.sk/18372-large_default/skrinka-gratnells.jpg">
          <a:extLst>
            <a:ext uri="{FF2B5EF4-FFF2-40B4-BE49-F238E27FC236}">
              <a16:creationId xmlns:a16="http://schemas.microsoft.com/office/drawing/2014/main" id="{F2A8EA23-3776-458F-827E-8B82A8E354F8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8284" y="20671366"/>
          <a:ext cx="850900" cy="850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557389</xdr:colOff>
      <xdr:row>28</xdr:row>
      <xdr:rowOff>204611</xdr:rowOff>
    </xdr:from>
    <xdr:to>
      <xdr:col>2</xdr:col>
      <xdr:colOff>1414639</xdr:colOff>
      <xdr:row>28</xdr:row>
      <xdr:rowOff>763411</xdr:rowOff>
    </xdr:to>
    <xdr:pic>
      <xdr:nvPicPr>
        <xdr:cNvPr id="60" name="Obrázok 59" descr="https://content.baribal.sk/18617-large_default/plastovy-kontajner-nizky.jpg">
          <a:extLst>
            <a:ext uri="{FF2B5EF4-FFF2-40B4-BE49-F238E27FC236}">
              <a16:creationId xmlns:a16="http://schemas.microsoft.com/office/drawing/2014/main" id="{325C0A5F-C54E-40D8-BB02-E3670D03E556}"/>
            </a:ext>
          </a:extLst>
        </xdr:cNvPr>
        <xdr:cNvPicPr/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40" b="14075"/>
        <a:stretch/>
      </xdr:blipFill>
      <xdr:spPr bwMode="auto">
        <a:xfrm>
          <a:off x="3205339" y="21816836"/>
          <a:ext cx="857250" cy="558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451556</xdr:colOff>
      <xdr:row>32</xdr:row>
      <xdr:rowOff>98778</xdr:rowOff>
    </xdr:from>
    <xdr:to>
      <xdr:col>2</xdr:col>
      <xdr:colOff>1264356</xdr:colOff>
      <xdr:row>32</xdr:row>
      <xdr:rowOff>1203678</xdr:rowOff>
    </xdr:to>
    <xdr:pic>
      <xdr:nvPicPr>
        <xdr:cNvPr id="62" name="Obrázok 61" descr="https://content.baribal.sk/14109-large_default/skrina.jpg">
          <a:extLst>
            <a:ext uri="{FF2B5EF4-FFF2-40B4-BE49-F238E27FC236}">
              <a16:creationId xmlns:a16="http://schemas.microsoft.com/office/drawing/2014/main" id="{4BF0C73D-77F9-43DD-8303-B757CCD1F8F1}"/>
            </a:ext>
          </a:extLst>
        </xdr:cNvPr>
        <xdr:cNvPicPr/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44" r="13793"/>
        <a:stretch/>
      </xdr:blipFill>
      <xdr:spPr bwMode="auto">
        <a:xfrm>
          <a:off x="3099506" y="24397053"/>
          <a:ext cx="812800" cy="1104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348192</xdr:colOff>
      <xdr:row>31</xdr:row>
      <xdr:rowOff>11642</xdr:rowOff>
    </xdr:from>
    <xdr:to>
      <xdr:col>2</xdr:col>
      <xdr:colOff>1197446</xdr:colOff>
      <xdr:row>31</xdr:row>
      <xdr:rowOff>861345</xdr:rowOff>
    </xdr:to>
    <xdr:pic>
      <xdr:nvPicPr>
        <xdr:cNvPr id="63" name="Picture 1" descr="https://content.baribal.sk/13927-home_default/kontajnerova-skrinka.jpg">
          <a:extLst>
            <a:ext uri="{FF2B5EF4-FFF2-40B4-BE49-F238E27FC236}">
              <a16:creationId xmlns:a16="http://schemas.microsoft.com/office/drawing/2014/main" id="{0887D616-979D-4618-A9FE-9A1009EAF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2129367" y="30015392"/>
          <a:ext cx="849254" cy="84970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495301</xdr:colOff>
      <xdr:row>29</xdr:row>
      <xdr:rowOff>57150</xdr:rowOff>
    </xdr:from>
    <xdr:to>
      <xdr:col>2</xdr:col>
      <xdr:colOff>1246457</xdr:colOff>
      <xdr:row>29</xdr:row>
      <xdr:rowOff>895350</xdr:rowOff>
    </xdr:to>
    <xdr:pic>
      <xdr:nvPicPr>
        <xdr:cNvPr id="67" name="Obrázok 66">
          <a:extLst>
            <a:ext uri="{FF2B5EF4-FFF2-40B4-BE49-F238E27FC236}">
              <a16:creationId xmlns:a16="http://schemas.microsoft.com/office/drawing/2014/main" id="{60B098E6-C52F-CB23-1900-C7E67D33D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28951" y="29260800"/>
          <a:ext cx="75115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30</xdr:row>
      <xdr:rowOff>57150</xdr:rowOff>
    </xdr:from>
    <xdr:to>
      <xdr:col>2</xdr:col>
      <xdr:colOff>1247775</xdr:colOff>
      <xdr:row>30</xdr:row>
      <xdr:rowOff>845930</xdr:rowOff>
    </xdr:to>
    <xdr:pic>
      <xdr:nvPicPr>
        <xdr:cNvPr id="68" name="Obrázok 67">
          <a:extLst>
            <a:ext uri="{FF2B5EF4-FFF2-40B4-BE49-F238E27FC236}">
              <a16:creationId xmlns:a16="http://schemas.microsoft.com/office/drawing/2014/main" id="{F98433E0-5434-EC9E-B5AC-866DED4A8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019425" y="30175200"/>
          <a:ext cx="762000" cy="788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192264</xdr:colOff>
      <xdr:row>10</xdr:row>
      <xdr:rowOff>74083</xdr:rowOff>
    </xdr:from>
    <xdr:to>
      <xdr:col>2</xdr:col>
      <xdr:colOff>1485900</xdr:colOff>
      <xdr:row>10</xdr:row>
      <xdr:rowOff>762000</xdr:rowOff>
    </xdr:to>
    <xdr:pic>
      <xdr:nvPicPr>
        <xdr:cNvPr id="49" name="Obrázok 48" descr="https://content.baribal.sk/18046-large_default/nabytkova-zostava.jpg">
          <a:extLst>
            <a:ext uri="{FF2B5EF4-FFF2-40B4-BE49-F238E27FC236}">
              <a16:creationId xmlns:a16="http://schemas.microsoft.com/office/drawing/2014/main" id="{AF2E8034-0959-4112-B585-2FCE595B392D}"/>
            </a:ext>
          </a:extLst>
        </xdr:cNvPr>
        <xdr:cNvPicPr/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75" b="25974"/>
        <a:stretch/>
      </xdr:blipFill>
      <xdr:spPr bwMode="auto">
        <a:xfrm>
          <a:off x="1973439" y="6417733"/>
          <a:ext cx="1293636" cy="68791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228600</xdr:colOff>
      <xdr:row>11</xdr:row>
      <xdr:rowOff>104775</xdr:rowOff>
    </xdr:from>
    <xdr:to>
      <xdr:col>2</xdr:col>
      <xdr:colOff>1493288</xdr:colOff>
      <xdr:row>11</xdr:row>
      <xdr:rowOff>1341711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1C291A57-56B2-DD7E-9ED3-89C86D0C2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009775" y="7458075"/>
          <a:ext cx="1264688" cy="12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topLeftCell="A43" zoomScalePageLayoutView="80" workbookViewId="0">
      <selection activeCell="B54" sqref="B54"/>
    </sheetView>
  </sheetViews>
  <sheetFormatPr defaultRowHeight="12.75" x14ac:dyDescent="0.2"/>
  <cols>
    <col min="1" max="1" width="5.42578125" customWidth="1"/>
    <col min="2" max="2" width="19.7109375" customWidth="1"/>
    <col min="3" max="3" width="24.28515625" customWidth="1"/>
    <col min="4" max="4" width="9.7109375" customWidth="1"/>
    <col min="5" max="5" width="17.42578125" customWidth="1"/>
    <col min="6" max="6" width="21.5703125" customWidth="1"/>
    <col min="7" max="7" width="17.28515625" customWidth="1"/>
    <col min="8" max="8" width="9.85546875" customWidth="1"/>
    <col min="9" max="9" width="12" customWidth="1"/>
    <col min="10" max="10" width="11.7109375" customWidth="1"/>
    <col min="11" max="11" width="50.42578125" customWidth="1"/>
    <col min="12" max="12" width="40.5703125" hidden="1" customWidth="1"/>
    <col min="13" max="13" width="10" style="28" customWidth="1"/>
  </cols>
  <sheetData>
    <row r="1" spans="1:13" ht="29.25" customHeight="1" x14ac:dyDescent="0.2">
      <c r="A1" s="78" t="s">
        <v>91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8"/>
    </row>
    <row r="2" spans="1:13" ht="23.25" customHeight="1" x14ac:dyDescent="0.25">
      <c r="A2" s="6" t="s">
        <v>6</v>
      </c>
    </row>
    <row r="3" spans="1:13" s="1" customFormat="1" ht="25.5" customHeight="1" x14ac:dyDescent="0.25">
      <c r="A3" s="1" t="s">
        <v>82</v>
      </c>
      <c r="M3" s="29"/>
    </row>
    <row r="4" spans="1:13" ht="13.5" thickBot="1" x14ac:dyDescent="0.25"/>
    <row r="5" spans="1:13" s="3" customFormat="1" ht="18.75" customHeight="1" x14ac:dyDescent="0.2">
      <c r="A5" s="79" t="s">
        <v>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  <c r="M5" s="30"/>
    </row>
    <row r="6" spans="1:13" s="3" customFormat="1" ht="50.25" customHeight="1" x14ac:dyDescent="0.2">
      <c r="A6" s="11" t="s">
        <v>0</v>
      </c>
      <c r="B6" s="5" t="s">
        <v>2</v>
      </c>
      <c r="C6" s="5" t="s">
        <v>13</v>
      </c>
      <c r="D6" s="5" t="s">
        <v>1</v>
      </c>
      <c r="E6" s="5" t="s">
        <v>86</v>
      </c>
      <c r="F6" s="5" t="s">
        <v>85</v>
      </c>
      <c r="G6" s="5" t="s">
        <v>84</v>
      </c>
      <c r="H6" s="5" t="s">
        <v>25</v>
      </c>
      <c r="I6" s="5" t="s">
        <v>3</v>
      </c>
      <c r="J6" s="5" t="s">
        <v>4</v>
      </c>
      <c r="K6" s="5" t="s">
        <v>7</v>
      </c>
      <c r="L6" s="12" t="s">
        <v>8</v>
      </c>
      <c r="M6" s="30"/>
    </row>
    <row r="7" spans="1:13" s="3" customFormat="1" ht="82.5" customHeight="1" x14ac:dyDescent="0.2">
      <c r="A7" s="19">
        <v>1</v>
      </c>
      <c r="B7" s="26" t="s">
        <v>73</v>
      </c>
      <c r="C7"/>
      <c r="D7" s="23" t="s">
        <v>12</v>
      </c>
      <c r="E7" s="23">
        <v>15</v>
      </c>
      <c r="F7" s="23">
        <v>20</v>
      </c>
      <c r="G7" s="23">
        <v>25</v>
      </c>
      <c r="H7" s="43">
        <f>SUM(E7:G7)</f>
        <v>60</v>
      </c>
      <c r="I7" s="71"/>
      <c r="J7" s="7">
        <f>H7*I7</f>
        <v>0</v>
      </c>
      <c r="K7" s="38" t="s">
        <v>41</v>
      </c>
      <c r="L7" s="14"/>
      <c r="M7" s="27"/>
    </row>
    <row r="8" spans="1:13" s="3" customFormat="1" ht="87.4" customHeight="1" x14ac:dyDescent="0.2">
      <c r="A8" s="13">
        <v>2</v>
      </c>
      <c r="B8" s="25" t="s">
        <v>74</v>
      </c>
      <c r="C8" s="10"/>
      <c r="D8" s="2" t="s">
        <v>12</v>
      </c>
      <c r="E8" s="2">
        <v>15</v>
      </c>
      <c r="F8" s="2">
        <v>20</v>
      </c>
      <c r="G8" s="2">
        <v>25</v>
      </c>
      <c r="H8" s="43">
        <f t="shared" ref="H8:H36" si="0">SUM(E8:G8)</f>
        <v>60</v>
      </c>
      <c r="I8" s="71"/>
      <c r="J8" s="7">
        <f t="shared" ref="J8:J36" si="1">H8*I8</f>
        <v>0</v>
      </c>
      <c r="K8" s="34" t="s">
        <v>39</v>
      </c>
      <c r="L8" s="14"/>
      <c r="M8" s="27"/>
    </row>
    <row r="9" spans="1:13" ht="58.5" customHeight="1" x14ac:dyDescent="0.2">
      <c r="A9" s="39">
        <v>3</v>
      </c>
      <c r="B9" s="40" t="s">
        <v>75</v>
      </c>
      <c r="C9" s="10"/>
      <c r="D9" s="33" t="s">
        <v>12</v>
      </c>
      <c r="E9" s="33">
        <v>3</v>
      </c>
      <c r="F9" s="33">
        <v>4</v>
      </c>
      <c r="G9" s="44">
        <v>4</v>
      </c>
      <c r="H9" s="43">
        <f t="shared" si="0"/>
        <v>11</v>
      </c>
      <c r="I9" s="72"/>
      <c r="J9" s="7">
        <f t="shared" si="1"/>
        <v>0</v>
      </c>
      <c r="K9" s="42" t="s">
        <v>42</v>
      </c>
      <c r="M9"/>
    </row>
    <row r="10" spans="1:13" s="4" customFormat="1" ht="111" customHeight="1" x14ac:dyDescent="0.25">
      <c r="A10" s="19">
        <v>4</v>
      </c>
      <c r="B10" s="18" t="s">
        <v>43</v>
      </c>
      <c r="C10" s="10"/>
      <c r="D10" s="2" t="s">
        <v>12</v>
      </c>
      <c r="E10" s="2">
        <v>1</v>
      </c>
      <c r="F10" s="2"/>
      <c r="G10" s="2"/>
      <c r="H10" s="43">
        <f t="shared" si="0"/>
        <v>1</v>
      </c>
      <c r="I10" s="71"/>
      <c r="J10" s="7">
        <f t="shared" si="1"/>
        <v>0</v>
      </c>
      <c r="K10" s="34" t="s">
        <v>44</v>
      </c>
      <c r="L10" s="15"/>
      <c r="M10" s="27"/>
    </row>
    <row r="11" spans="1:13" s="1" customFormat="1" ht="89.25" x14ac:dyDescent="0.25">
      <c r="A11" s="13">
        <v>5</v>
      </c>
      <c r="B11" s="64" t="s">
        <v>15</v>
      </c>
      <c r="D11" s="25" t="s">
        <v>12</v>
      </c>
      <c r="E11" s="33"/>
      <c r="F11" s="33">
        <v>1</v>
      </c>
      <c r="H11" s="43">
        <f t="shared" si="0"/>
        <v>1</v>
      </c>
      <c r="I11" s="71"/>
      <c r="J11" s="7">
        <f t="shared" si="1"/>
        <v>0</v>
      </c>
      <c r="K11" s="42" t="s">
        <v>45</v>
      </c>
      <c r="L11" s="65"/>
    </row>
    <row r="12" spans="1:13" s="4" customFormat="1" ht="111" customHeight="1" x14ac:dyDescent="0.25">
      <c r="A12" s="39">
        <v>6</v>
      </c>
      <c r="B12" s="66" t="s">
        <v>15</v>
      </c>
      <c r="C12" s="10"/>
      <c r="D12" s="2" t="s">
        <v>12</v>
      </c>
      <c r="E12" s="2"/>
      <c r="F12" s="2"/>
      <c r="G12" s="2">
        <v>1</v>
      </c>
      <c r="H12" s="43">
        <f t="shared" si="0"/>
        <v>1</v>
      </c>
      <c r="I12" s="71"/>
      <c r="J12" s="7">
        <f t="shared" si="1"/>
        <v>0</v>
      </c>
      <c r="K12" s="34" t="s">
        <v>83</v>
      </c>
      <c r="L12" s="15"/>
      <c r="M12" s="27"/>
    </row>
    <row r="13" spans="1:13" s="3" customFormat="1" ht="75.75" customHeight="1" x14ac:dyDescent="0.2">
      <c r="A13" s="19">
        <v>7</v>
      </c>
      <c r="B13" s="2" t="s">
        <v>16</v>
      </c>
      <c r="C13" s="10"/>
      <c r="D13" s="2" t="s">
        <v>12</v>
      </c>
      <c r="E13" s="2">
        <v>1</v>
      </c>
      <c r="F13" s="2"/>
      <c r="G13" s="2">
        <v>1</v>
      </c>
      <c r="H13" s="43">
        <f t="shared" si="0"/>
        <v>2</v>
      </c>
      <c r="I13" s="71"/>
      <c r="J13" s="7">
        <f t="shared" si="1"/>
        <v>0</v>
      </c>
      <c r="K13" s="34" t="s">
        <v>46</v>
      </c>
      <c r="L13" s="14"/>
      <c r="M13" s="31"/>
    </row>
    <row r="14" spans="1:13" s="3" customFormat="1" ht="96.4" customHeight="1" x14ac:dyDescent="0.2">
      <c r="A14" s="13">
        <v>8</v>
      </c>
      <c r="B14" s="2" t="s">
        <v>9</v>
      </c>
      <c r="C14" s="10"/>
      <c r="D14" s="2" t="s">
        <v>12</v>
      </c>
      <c r="E14" s="2">
        <v>1</v>
      </c>
      <c r="F14" s="2">
        <v>1</v>
      </c>
      <c r="G14" s="2">
        <v>1</v>
      </c>
      <c r="H14" s="43">
        <f t="shared" si="0"/>
        <v>3</v>
      </c>
      <c r="I14" s="71"/>
      <c r="J14" s="7">
        <f t="shared" si="1"/>
        <v>0</v>
      </c>
      <c r="K14" s="34" t="s">
        <v>89</v>
      </c>
      <c r="L14" s="14"/>
      <c r="M14" s="31"/>
    </row>
    <row r="15" spans="1:13" ht="95.45" customHeight="1" x14ac:dyDescent="0.2">
      <c r="A15" s="39">
        <v>9</v>
      </c>
      <c r="B15" s="45" t="s">
        <v>40</v>
      </c>
      <c r="C15" s="33"/>
      <c r="D15" s="33" t="s">
        <v>12</v>
      </c>
      <c r="E15" s="46"/>
      <c r="F15" s="33">
        <v>1</v>
      </c>
      <c r="G15" s="41"/>
      <c r="H15" s="43">
        <f t="shared" si="0"/>
        <v>1</v>
      </c>
      <c r="I15" s="72"/>
      <c r="J15" s="7">
        <f t="shared" si="1"/>
        <v>0</v>
      </c>
      <c r="K15" s="37" t="s">
        <v>47</v>
      </c>
      <c r="M15"/>
    </row>
    <row r="16" spans="1:13" s="3" customFormat="1" ht="122.65" customHeight="1" x14ac:dyDescent="0.2">
      <c r="A16" s="19">
        <v>10</v>
      </c>
      <c r="B16" s="2" t="s">
        <v>17</v>
      </c>
      <c r="C16" s="10"/>
      <c r="D16" s="2" t="s">
        <v>12</v>
      </c>
      <c r="E16" s="2">
        <v>1</v>
      </c>
      <c r="F16" s="2"/>
      <c r="G16" s="2">
        <v>1</v>
      </c>
      <c r="H16" s="43">
        <f t="shared" si="0"/>
        <v>2</v>
      </c>
      <c r="I16" s="71"/>
      <c r="J16" s="7">
        <f t="shared" si="1"/>
        <v>0</v>
      </c>
      <c r="K16" s="34" t="s">
        <v>88</v>
      </c>
      <c r="L16" s="14"/>
      <c r="M16" s="31"/>
    </row>
    <row r="17" spans="1:13" s="3" customFormat="1" ht="93.75" customHeight="1" x14ac:dyDescent="0.2">
      <c r="A17" s="13">
        <v>11</v>
      </c>
      <c r="B17" s="22" t="s">
        <v>14</v>
      </c>
      <c r="C17"/>
      <c r="D17" s="23" t="s">
        <v>12</v>
      </c>
      <c r="E17" s="23">
        <v>1</v>
      </c>
      <c r="F17" s="23">
        <v>1</v>
      </c>
      <c r="G17" s="23">
        <v>1</v>
      </c>
      <c r="H17" s="43">
        <f t="shared" si="0"/>
        <v>3</v>
      </c>
      <c r="I17" s="71"/>
      <c r="J17" s="7">
        <f t="shared" si="1"/>
        <v>0</v>
      </c>
      <c r="K17" s="34" t="s">
        <v>48</v>
      </c>
      <c r="L17" s="14"/>
      <c r="M17" s="27"/>
    </row>
    <row r="18" spans="1:13" s="3" customFormat="1" ht="93.75" customHeight="1" x14ac:dyDescent="0.2">
      <c r="A18" s="39">
        <v>12</v>
      </c>
      <c r="B18" s="20" t="s">
        <v>18</v>
      </c>
      <c r="C18" s="10"/>
      <c r="D18" s="23" t="s">
        <v>12</v>
      </c>
      <c r="E18" s="23">
        <v>2</v>
      </c>
      <c r="F18" s="23">
        <v>2</v>
      </c>
      <c r="G18" s="23">
        <v>4</v>
      </c>
      <c r="H18" s="43">
        <f t="shared" si="0"/>
        <v>8</v>
      </c>
      <c r="I18" s="71"/>
      <c r="J18" s="7">
        <f t="shared" si="1"/>
        <v>0</v>
      </c>
      <c r="K18" s="34" t="s">
        <v>19</v>
      </c>
      <c r="L18" s="14"/>
      <c r="M18" s="27"/>
    </row>
    <row r="19" spans="1:13" s="3" customFormat="1" ht="94.9" customHeight="1" x14ac:dyDescent="0.2">
      <c r="A19" s="19">
        <v>13</v>
      </c>
      <c r="B19" s="9" t="s">
        <v>20</v>
      </c>
      <c r="C19" s="10"/>
      <c r="D19" s="2" t="s">
        <v>12</v>
      </c>
      <c r="E19" s="2">
        <v>1</v>
      </c>
      <c r="F19" s="2">
        <v>1</v>
      </c>
      <c r="G19" s="2">
        <v>1</v>
      </c>
      <c r="H19" s="43">
        <f t="shared" si="0"/>
        <v>3</v>
      </c>
      <c r="I19" s="71"/>
      <c r="J19" s="7">
        <f t="shared" si="1"/>
        <v>0</v>
      </c>
      <c r="K19" s="35" t="s">
        <v>79</v>
      </c>
      <c r="L19" s="14"/>
      <c r="M19" s="31"/>
    </row>
    <row r="20" spans="1:13" s="3" customFormat="1" ht="75" customHeight="1" x14ac:dyDescent="0.2">
      <c r="A20" s="13">
        <v>14</v>
      </c>
      <c r="B20" s="24" t="s">
        <v>11</v>
      </c>
      <c r="C20" s="10"/>
      <c r="D20" s="2" t="s">
        <v>12</v>
      </c>
      <c r="E20" s="2">
        <v>1</v>
      </c>
      <c r="F20" s="2"/>
      <c r="G20" s="2">
        <v>1</v>
      </c>
      <c r="H20" s="43">
        <f t="shared" si="0"/>
        <v>2</v>
      </c>
      <c r="I20" s="71"/>
      <c r="J20" s="7">
        <f t="shared" si="1"/>
        <v>0</v>
      </c>
      <c r="K20" s="35" t="s">
        <v>49</v>
      </c>
      <c r="L20" s="14"/>
      <c r="M20" s="31"/>
    </row>
    <row r="21" spans="1:13" ht="69" customHeight="1" x14ac:dyDescent="0.2">
      <c r="A21" s="39">
        <v>15</v>
      </c>
      <c r="B21" s="33" t="s">
        <v>27</v>
      </c>
      <c r="C21" s="47"/>
      <c r="D21" s="33" t="s">
        <v>12</v>
      </c>
      <c r="E21" s="33"/>
      <c r="F21" s="33">
        <v>1</v>
      </c>
      <c r="G21" s="41"/>
      <c r="H21" s="43">
        <f t="shared" si="0"/>
        <v>1</v>
      </c>
      <c r="I21" s="72"/>
      <c r="J21" s="7">
        <f t="shared" si="1"/>
        <v>0</v>
      </c>
      <c r="K21" s="34" t="s">
        <v>28</v>
      </c>
      <c r="M21"/>
    </row>
    <row r="22" spans="1:13" s="3" customFormat="1" ht="87.4" customHeight="1" x14ac:dyDescent="0.2">
      <c r="A22" s="19">
        <v>16</v>
      </c>
      <c r="B22" s="18" t="s">
        <v>63</v>
      </c>
      <c r="C22" s="10"/>
      <c r="D22" s="2" t="s">
        <v>12</v>
      </c>
      <c r="E22" s="2">
        <v>2</v>
      </c>
      <c r="F22" s="2"/>
      <c r="G22" s="2"/>
      <c r="H22" s="43">
        <f t="shared" si="0"/>
        <v>2</v>
      </c>
      <c r="I22" s="71"/>
      <c r="J22" s="7">
        <f t="shared" si="1"/>
        <v>0</v>
      </c>
      <c r="K22" s="35" t="s">
        <v>78</v>
      </c>
      <c r="L22" s="14"/>
      <c r="M22" s="31"/>
    </row>
    <row r="23" spans="1:13" ht="67.5" customHeight="1" x14ac:dyDescent="0.2">
      <c r="A23" s="13">
        <v>17</v>
      </c>
      <c r="B23" s="33" t="s">
        <v>62</v>
      </c>
      <c r="D23" s="33" t="s">
        <v>12</v>
      </c>
      <c r="E23" s="46"/>
      <c r="F23" s="49">
        <v>4</v>
      </c>
      <c r="G23" s="44">
        <v>5</v>
      </c>
      <c r="H23" s="43">
        <f t="shared" si="0"/>
        <v>9</v>
      </c>
      <c r="I23" s="71"/>
      <c r="J23" s="7">
        <f t="shared" si="1"/>
        <v>0</v>
      </c>
      <c r="K23" s="37" t="s">
        <v>77</v>
      </c>
      <c r="M23"/>
    </row>
    <row r="24" spans="1:13" s="3" customFormat="1" ht="77.650000000000006" customHeight="1" x14ac:dyDescent="0.2">
      <c r="A24" s="39">
        <v>18</v>
      </c>
      <c r="B24" s="32" t="s">
        <v>10</v>
      </c>
      <c r="C24"/>
      <c r="D24" s="2" t="s">
        <v>12</v>
      </c>
      <c r="E24" s="2">
        <v>15</v>
      </c>
      <c r="F24" s="2"/>
      <c r="G24" s="2">
        <v>25</v>
      </c>
      <c r="H24" s="43">
        <f t="shared" si="0"/>
        <v>40</v>
      </c>
      <c r="I24" s="71"/>
      <c r="J24" s="7">
        <f t="shared" si="1"/>
        <v>0</v>
      </c>
      <c r="K24" s="35" t="s">
        <v>22</v>
      </c>
      <c r="L24" s="14"/>
      <c r="M24" s="31"/>
    </row>
    <row r="25" spans="1:13" s="3" customFormat="1" ht="91.15" customHeight="1" x14ac:dyDescent="0.2">
      <c r="A25" s="19">
        <v>19</v>
      </c>
      <c r="B25" s="2" t="s">
        <v>21</v>
      </c>
      <c r="C25" s="10"/>
      <c r="D25" s="2" t="s">
        <v>12</v>
      </c>
      <c r="E25" s="2">
        <v>3</v>
      </c>
      <c r="F25" s="2"/>
      <c r="G25" s="2">
        <v>4</v>
      </c>
      <c r="H25" s="43">
        <f t="shared" si="0"/>
        <v>7</v>
      </c>
      <c r="I25" s="71"/>
      <c r="J25" s="7">
        <f t="shared" si="1"/>
        <v>0</v>
      </c>
      <c r="K25" s="35" t="s">
        <v>50</v>
      </c>
      <c r="L25" s="14"/>
      <c r="M25" s="31"/>
    </row>
    <row r="26" spans="1:13" s="3" customFormat="1" ht="115.5" customHeight="1" x14ac:dyDescent="0.2">
      <c r="A26" s="13">
        <v>20</v>
      </c>
      <c r="B26" s="21" t="s">
        <v>64</v>
      </c>
      <c r="C26" s="10"/>
      <c r="D26" s="2" t="s">
        <v>12</v>
      </c>
      <c r="E26" s="2">
        <v>3</v>
      </c>
      <c r="F26" s="2">
        <v>4</v>
      </c>
      <c r="G26" s="2">
        <v>5</v>
      </c>
      <c r="H26" s="43">
        <f t="shared" si="0"/>
        <v>12</v>
      </c>
      <c r="I26" s="71"/>
      <c r="J26" s="7">
        <f t="shared" si="1"/>
        <v>0</v>
      </c>
      <c r="K26" s="35" t="s">
        <v>61</v>
      </c>
      <c r="L26" s="14"/>
      <c r="M26" s="31"/>
    </row>
    <row r="27" spans="1:13" s="3" customFormat="1" ht="103.15" customHeight="1" x14ac:dyDescent="0.2">
      <c r="A27" s="39">
        <v>21</v>
      </c>
      <c r="B27" s="24" t="s">
        <v>65</v>
      </c>
      <c r="C27"/>
      <c r="D27" s="2" t="s">
        <v>12</v>
      </c>
      <c r="E27" s="2">
        <v>1</v>
      </c>
      <c r="F27" s="2">
        <v>1</v>
      </c>
      <c r="G27" s="2">
        <v>1</v>
      </c>
      <c r="H27" s="43">
        <f t="shared" si="0"/>
        <v>3</v>
      </c>
      <c r="I27" s="71"/>
      <c r="J27" s="7">
        <f t="shared" si="1"/>
        <v>0</v>
      </c>
      <c r="K27" s="35" t="s">
        <v>51</v>
      </c>
      <c r="L27" s="14"/>
      <c r="M27" s="31"/>
    </row>
    <row r="28" spans="1:13" ht="90.95" customHeight="1" x14ac:dyDescent="0.2">
      <c r="A28" s="19">
        <v>22</v>
      </c>
      <c r="B28" s="53" t="s">
        <v>66</v>
      </c>
      <c r="C28" s="53"/>
      <c r="D28" s="33" t="s">
        <v>26</v>
      </c>
      <c r="E28" s="10"/>
      <c r="F28" s="46">
        <v>1</v>
      </c>
      <c r="G28" s="41"/>
      <c r="H28" s="43">
        <f t="shared" si="0"/>
        <v>1</v>
      </c>
      <c r="I28" s="71"/>
      <c r="J28" s="7">
        <f t="shared" si="1"/>
        <v>0</v>
      </c>
      <c r="K28" s="36" t="s">
        <v>52</v>
      </c>
      <c r="M28"/>
    </row>
    <row r="29" spans="1:13" ht="72" customHeight="1" x14ac:dyDescent="0.2">
      <c r="A29" s="13">
        <v>23</v>
      </c>
      <c r="B29" s="53" t="s">
        <v>30</v>
      </c>
      <c r="C29" s="53"/>
      <c r="D29" s="33" t="s">
        <v>26</v>
      </c>
      <c r="E29" s="10"/>
      <c r="F29" s="46">
        <v>20</v>
      </c>
      <c r="G29" s="41">
        <v>16</v>
      </c>
      <c r="H29" s="43">
        <f t="shared" si="0"/>
        <v>36</v>
      </c>
      <c r="I29" s="71"/>
      <c r="J29" s="7">
        <f t="shared" si="1"/>
        <v>0</v>
      </c>
      <c r="K29" s="54" t="s">
        <v>53</v>
      </c>
      <c r="M29"/>
    </row>
    <row r="30" spans="1:13" ht="72" customHeight="1" x14ac:dyDescent="0.2">
      <c r="A30" s="39">
        <v>24</v>
      </c>
      <c r="B30" s="53" t="s">
        <v>34</v>
      </c>
      <c r="C30" s="53"/>
      <c r="D30" s="33" t="s">
        <v>26</v>
      </c>
      <c r="E30" s="10"/>
      <c r="F30" s="46">
        <v>20</v>
      </c>
      <c r="G30" s="41">
        <v>8</v>
      </c>
      <c r="H30" s="43">
        <f t="shared" si="0"/>
        <v>28</v>
      </c>
      <c r="I30" s="71"/>
      <c r="J30" s="7">
        <f t="shared" si="1"/>
        <v>0</v>
      </c>
      <c r="K30" s="54" t="s">
        <v>54</v>
      </c>
      <c r="M30"/>
    </row>
    <row r="31" spans="1:13" ht="72" customHeight="1" x14ac:dyDescent="0.2">
      <c r="A31" s="19">
        <v>25</v>
      </c>
      <c r="B31" s="53" t="s">
        <v>35</v>
      </c>
      <c r="C31" s="53"/>
      <c r="D31" s="33" t="s">
        <v>26</v>
      </c>
      <c r="E31" s="10"/>
      <c r="F31" s="46">
        <v>20</v>
      </c>
      <c r="G31" s="41">
        <v>4</v>
      </c>
      <c r="H31" s="43">
        <f t="shared" si="0"/>
        <v>24</v>
      </c>
      <c r="I31" s="71"/>
      <c r="J31" s="7">
        <f t="shared" si="1"/>
        <v>0</v>
      </c>
      <c r="K31" s="54" t="s">
        <v>55</v>
      </c>
      <c r="M31"/>
    </row>
    <row r="32" spans="1:13" ht="69.95" customHeight="1" x14ac:dyDescent="0.2">
      <c r="A32" s="13">
        <v>26</v>
      </c>
      <c r="B32" s="53" t="s">
        <v>31</v>
      </c>
      <c r="C32" s="10"/>
      <c r="D32" s="33" t="s">
        <v>26</v>
      </c>
      <c r="E32" s="10"/>
      <c r="F32" s="46">
        <v>1</v>
      </c>
      <c r="G32" s="41"/>
      <c r="H32" s="43">
        <f t="shared" si="0"/>
        <v>1</v>
      </c>
      <c r="I32" s="71"/>
      <c r="J32" s="7">
        <f t="shared" si="1"/>
        <v>0</v>
      </c>
      <c r="K32" s="54" t="s">
        <v>32</v>
      </c>
      <c r="M32"/>
    </row>
    <row r="33" spans="1:13" ht="105.6" customHeight="1" x14ac:dyDescent="0.2">
      <c r="A33" s="39">
        <v>27</v>
      </c>
      <c r="B33" s="53" t="s">
        <v>33</v>
      </c>
      <c r="C33" s="53"/>
      <c r="D33" s="33" t="s">
        <v>26</v>
      </c>
      <c r="E33" s="10"/>
      <c r="F33" s="46">
        <v>1</v>
      </c>
      <c r="G33" s="41"/>
      <c r="H33" s="43">
        <f t="shared" si="0"/>
        <v>1</v>
      </c>
      <c r="I33" s="71"/>
      <c r="J33" s="7">
        <f t="shared" si="1"/>
        <v>0</v>
      </c>
      <c r="K33" s="36" t="s">
        <v>76</v>
      </c>
      <c r="M33"/>
    </row>
    <row r="34" spans="1:13" s="3" customFormat="1" ht="83.65" customHeight="1" x14ac:dyDescent="0.2">
      <c r="A34" s="19">
        <v>28</v>
      </c>
      <c r="B34" s="33" t="s">
        <v>23</v>
      </c>
      <c r="C34" s="33"/>
      <c r="D34" s="2" t="s">
        <v>87</v>
      </c>
      <c r="E34" s="2">
        <v>15</v>
      </c>
      <c r="F34" s="2">
        <v>20</v>
      </c>
      <c r="G34" s="2">
        <v>25</v>
      </c>
      <c r="H34" s="43">
        <f t="shared" si="0"/>
        <v>60</v>
      </c>
      <c r="I34" s="71"/>
      <c r="J34" s="7">
        <f t="shared" si="1"/>
        <v>0</v>
      </c>
      <c r="K34" s="35" t="s">
        <v>24</v>
      </c>
      <c r="L34" s="16"/>
      <c r="M34" s="27"/>
    </row>
    <row r="35" spans="1:13" ht="75.75" customHeight="1" x14ac:dyDescent="0.2">
      <c r="A35" s="13">
        <v>29</v>
      </c>
      <c r="B35" s="33" t="s">
        <v>56</v>
      </c>
      <c r="C35" s="51"/>
      <c r="D35" s="33" t="s">
        <v>87</v>
      </c>
      <c r="E35" s="55">
        <v>30</v>
      </c>
      <c r="F35" s="44">
        <v>40</v>
      </c>
      <c r="G35" s="44">
        <v>50</v>
      </c>
      <c r="H35" s="43">
        <f t="shared" si="0"/>
        <v>120</v>
      </c>
      <c r="I35" s="71"/>
      <c r="J35" s="7">
        <f t="shared" si="1"/>
        <v>0</v>
      </c>
      <c r="K35" s="34" t="s">
        <v>70</v>
      </c>
      <c r="M35"/>
    </row>
    <row r="36" spans="1:13" ht="75.75" customHeight="1" x14ac:dyDescent="0.2">
      <c r="A36" s="39">
        <v>30</v>
      </c>
      <c r="B36" s="56" t="s">
        <v>29</v>
      </c>
      <c r="D36" s="56" t="s">
        <v>12</v>
      </c>
      <c r="E36" s="57">
        <v>30</v>
      </c>
      <c r="F36" s="58">
        <v>40</v>
      </c>
      <c r="G36" s="58">
        <v>50</v>
      </c>
      <c r="H36" s="59">
        <f t="shared" si="0"/>
        <v>120</v>
      </c>
      <c r="I36" s="73"/>
      <c r="J36" s="60">
        <f t="shared" si="1"/>
        <v>0</v>
      </c>
      <c r="K36" s="52" t="s">
        <v>71</v>
      </c>
      <c r="M36"/>
    </row>
    <row r="37" spans="1:13" s="76" customFormat="1" x14ac:dyDescent="0.2">
      <c r="A37" s="61"/>
      <c r="B37" s="77" t="s">
        <v>36</v>
      </c>
      <c r="C37" s="77"/>
      <c r="D37" s="77"/>
      <c r="E37" s="77"/>
      <c r="F37" s="77"/>
      <c r="G37" s="77"/>
      <c r="H37" s="77"/>
      <c r="I37" s="77"/>
      <c r="J37" s="68">
        <f>SUM(J7:J36)</f>
        <v>0</v>
      </c>
      <c r="K37" s="75"/>
    </row>
    <row r="38" spans="1:13" s="76" customFormat="1" x14ac:dyDescent="0.2">
      <c r="A38" s="61"/>
      <c r="B38" s="77" t="s">
        <v>37</v>
      </c>
      <c r="C38" s="77"/>
      <c r="D38" s="77"/>
      <c r="E38" s="77"/>
      <c r="F38" s="77"/>
      <c r="G38" s="77"/>
      <c r="H38" s="77"/>
      <c r="I38" s="77"/>
      <c r="J38" s="68">
        <f>J37*0.2</f>
        <v>0</v>
      </c>
      <c r="K38" s="75"/>
    </row>
    <row r="39" spans="1:13" s="76" customFormat="1" x14ac:dyDescent="0.2">
      <c r="A39" s="61"/>
      <c r="B39" s="77" t="s">
        <v>38</v>
      </c>
      <c r="C39" s="77"/>
      <c r="D39" s="77"/>
      <c r="E39" s="77"/>
      <c r="F39" s="77"/>
      <c r="G39" s="77"/>
      <c r="H39" s="77"/>
      <c r="I39" s="77"/>
      <c r="J39" s="68">
        <f>SUM(J37:J38)</f>
        <v>0</v>
      </c>
      <c r="K39" s="75"/>
    </row>
    <row r="40" spans="1:13" s="48" customFormat="1" x14ac:dyDescent="0.2">
      <c r="A40" s="61"/>
      <c r="D40" s="50"/>
      <c r="E40" s="62"/>
      <c r="F40" s="63"/>
      <c r="G40" s="63"/>
      <c r="H40" s="67"/>
      <c r="I40" s="67"/>
      <c r="J40" s="74"/>
      <c r="K40" s="52"/>
    </row>
    <row r="41" spans="1:13" s="48" customFormat="1" x14ac:dyDescent="0.2">
      <c r="A41" s="61"/>
      <c r="D41" s="50"/>
      <c r="E41" s="62"/>
      <c r="F41" s="63"/>
      <c r="G41" s="63"/>
      <c r="H41" s="67"/>
      <c r="I41" s="67"/>
      <c r="J41" s="74"/>
      <c r="K41" s="52"/>
    </row>
    <row r="42" spans="1:13" x14ac:dyDescent="0.2">
      <c r="B42" s="69" t="s">
        <v>57</v>
      </c>
    </row>
    <row r="43" spans="1:13" x14ac:dyDescent="0.2">
      <c r="B43" t="s">
        <v>58</v>
      </c>
    </row>
    <row r="44" spans="1:13" x14ac:dyDescent="0.2">
      <c r="B44" t="s">
        <v>59</v>
      </c>
    </row>
    <row r="45" spans="1:13" x14ac:dyDescent="0.2">
      <c r="B45" s="70" t="s">
        <v>67</v>
      </c>
    </row>
    <row r="46" spans="1:13" x14ac:dyDescent="0.2">
      <c r="B46" s="70" t="s">
        <v>68</v>
      </c>
    </row>
    <row r="47" spans="1:13" x14ac:dyDescent="0.2">
      <c r="B47" s="70" t="s">
        <v>60</v>
      </c>
    </row>
    <row r="48" spans="1:13" x14ac:dyDescent="0.2">
      <c r="B48" t="s">
        <v>80</v>
      </c>
    </row>
    <row r="49" spans="2:2" x14ac:dyDescent="0.2">
      <c r="B49" t="s">
        <v>69</v>
      </c>
    </row>
    <row r="50" spans="2:2" x14ac:dyDescent="0.2">
      <c r="B50" t="s">
        <v>81</v>
      </c>
    </row>
    <row r="51" spans="2:2" x14ac:dyDescent="0.2">
      <c r="B51" s="70" t="s">
        <v>72</v>
      </c>
    </row>
    <row r="52" spans="2:2" x14ac:dyDescent="0.2">
      <c r="B52" s="70" t="s">
        <v>90</v>
      </c>
    </row>
    <row r="53" spans="2:2" x14ac:dyDescent="0.2">
      <c r="B53" s="70" t="s">
        <v>92</v>
      </c>
    </row>
  </sheetData>
  <mergeCells count="5">
    <mergeCell ref="B39:I39"/>
    <mergeCell ref="A1:K1"/>
    <mergeCell ref="A5:L5"/>
    <mergeCell ref="B37:I37"/>
    <mergeCell ref="B38:I38"/>
  </mergeCells>
  <phoneticPr fontId="2" type="noConversion"/>
  <pageMargins left="0.15748031496062992" right="0.15748031496062992" top="0.27559055118110237" bottom="0.23622047244094491" header="0.15748031496062992" footer="0.19685039370078741"/>
  <pageSetup paperSize="9" scale="74" fitToHeight="8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3" sqref="K13"/>
    </sheetView>
  </sheetViews>
  <sheetFormatPr defaultColWidth="9.28515625" defaultRowHeight="15.75" x14ac:dyDescent="0.25"/>
  <cols>
    <col min="1" max="16384" width="9.28515625" style="17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Rozpočet</vt:lpstr>
      <vt:lpstr>Hárok1</vt:lpstr>
      <vt:lpstr>Rozpočet!Názvy_tlače</vt:lpstr>
    </vt:vector>
  </TitlesOfParts>
  <Company>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sivcom</dc:creator>
  <cp:lastModifiedBy>Ing. Katarína Chovanová</cp:lastModifiedBy>
  <cp:lastPrinted>2022-06-21T10:51:59Z</cp:lastPrinted>
  <dcterms:created xsi:type="dcterms:W3CDTF">2008-05-20T08:31:36Z</dcterms:created>
  <dcterms:modified xsi:type="dcterms:W3CDTF">2022-06-21T11:05:56Z</dcterms:modified>
</cp:coreProperties>
</file>