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E:\Zaloha stare PC_Pato\VO\Podlahy 2022\"/>
    </mc:Choice>
  </mc:AlternateContent>
  <xr:revisionPtr revIDLastSave="0" documentId="8_{F4D633F2-76C6-4EBB-9F88-318CE6CE91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onštrukcia " sheetId="2" r:id="rId1"/>
  </sheets>
  <definedNames>
    <definedName name="_xlnm._FilterDatabase" localSheetId="0" hidden="1">'rekonštrukcia '!$C$17:$I$23</definedName>
    <definedName name="_xlnm.Print_Titles" localSheetId="0">'rekonštrukcia '!#REF!</definedName>
    <definedName name="_xlnm.Print_Area" localSheetId="0">'rekonštrukcia '!#REF!,'rekonštrukcia '!#REF!,'rekonštrukcia '!$C$5:$I$23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G23" i="2" l="1"/>
  <c r="BF23" i="2"/>
  <c r="BE23" i="2"/>
  <c r="BC23" i="2"/>
  <c r="R23" i="2"/>
  <c r="P23" i="2"/>
  <c r="N23" i="2"/>
  <c r="BI23" i="2"/>
  <c r="BD23" i="2"/>
  <c r="BG19" i="2"/>
  <c r="BF19" i="2"/>
  <c r="BE19" i="2"/>
  <c r="BC19" i="2"/>
  <c r="R19" i="2"/>
  <c r="P19" i="2"/>
  <c r="N19" i="2"/>
  <c r="BI19" i="2"/>
  <c r="BG18" i="2"/>
  <c r="BF18" i="2"/>
  <c r="BE18" i="2"/>
  <c r="BC18" i="2"/>
  <c r="R18" i="2"/>
  <c r="P18" i="2"/>
  <c r="N18" i="2"/>
  <c r="BI18" i="2"/>
  <c r="BD18" i="2"/>
  <c r="BD19" i="2" l="1"/>
  <c r="BI17" i="2"/>
  <c r="P17" i="2"/>
  <c r="R17" i="2"/>
  <c r="N17" i="2"/>
</calcChain>
</file>

<file path=xl/sharedStrings.xml><?xml version="1.0" encoding="utf-8"?>
<sst xmlns="http://schemas.openxmlformats.org/spreadsheetml/2006/main" count="56" uniqueCount="31">
  <si>
    <t/>
  </si>
  <si>
    <t>Stavba:</t>
  </si>
  <si>
    <t>Miesto:</t>
  </si>
  <si>
    <t>Dátum:</t>
  </si>
  <si>
    <t>Objednávateľ:</t>
  </si>
  <si>
    <t>Zhotoviteľ:</t>
  </si>
  <si>
    <t>Projektant:</t>
  </si>
  <si>
    <t>Spracovateľ:</t>
  </si>
  <si>
    <t>znížená</t>
  </si>
  <si>
    <t>D</t>
  </si>
  <si>
    <t>1</t>
  </si>
  <si>
    <t>2</t>
  </si>
  <si>
    <t>4</t>
  </si>
  <si>
    <t>6</t>
  </si>
  <si>
    <t>ROZPOCET</t>
  </si>
  <si>
    <t>K</t>
  </si>
  <si>
    <t>m2</t>
  </si>
  <si>
    <t>Výkaz - výmer</t>
  </si>
  <si>
    <t xml:space="preserve">Objekt: </t>
  </si>
  <si>
    <t>Domov sociálnych služieb Hrabiny</t>
  </si>
  <si>
    <t>Rekreačná 6393/60, Nová Baňa</t>
  </si>
  <si>
    <t>Dvojzložková epoxidová podlaha</t>
  </si>
  <si>
    <t>Materiál</t>
  </si>
  <si>
    <t>penetrácia</t>
  </si>
  <si>
    <t>piesok</t>
  </si>
  <si>
    <t>final epox</t>
  </si>
  <si>
    <t>Práca</t>
  </si>
  <si>
    <t xml:space="preserve">odstránenie PVC </t>
  </si>
  <si>
    <t>ostatné práce (vysprávky)</t>
  </si>
  <si>
    <t>aplikácia záškrabu</t>
  </si>
  <si>
    <t>aplikácia Final POX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</si>
</sst>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000"/>
    <numFmt numFmtId="166" formatCode="#,##0.000"/>
  </numFmts>
  <fonts count="11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4"/>
      <name val="Arial CE"/>
      <charset val="238"/>
    </font>
    <font>
      <b/>
      <sz val="10"/>
      <color rgb="FF003366"/>
      <name val="Arial CE"/>
      <charset val="238"/>
    </font>
    <font>
      <sz val="12"/>
      <name val="Arial CE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/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Protection="1"/>
    <xf numFmtId="0" fontId="4" fillId="0" borderId="3" xfId="0" applyFont="1" applyBorder="1" applyAlignment="1"/>
    <xf numFmtId="0" fontId="4" fillId="0" borderId="0" xfId="0" applyFont="1" applyAlignment="1">
      <alignment horizontal="left"/>
    </xf>
    <xf numFmtId="0" fontId="4" fillId="0" borderId="4" xfId="0" applyFont="1" applyBorder="1" applyAlignment="1"/>
    <xf numFmtId="0" fontId="4" fillId="0" borderId="0" xfId="0" applyFont="1" applyBorder="1" applyAlignment="1"/>
    <xf numFmtId="165" fontId="4" fillId="0" borderId="0" xfId="0" applyNumberFormat="1" applyFont="1" applyBorder="1" applyAlignment="1"/>
    <xf numFmtId="165" fontId="4" fillId="0" borderId="5" xfId="0" applyNumberFormat="1" applyFont="1" applyBorder="1" applyAlignment="1"/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vertical="center"/>
    </xf>
    <xf numFmtId="166" fontId="3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65" fontId="7" fillId="0" borderId="0" xfId="0" applyNumberFormat="1" applyFont="1" applyBorder="1" applyAlignment="1">
      <alignment vertical="center"/>
    </xf>
    <xf numFmtId="165" fontId="7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166" fontId="6" fillId="0" borderId="0" xfId="0" applyNumberFormat="1" applyFont="1" applyBorder="1" applyAlignment="1" applyProtection="1">
      <alignment vertical="center"/>
      <protection locked="0"/>
    </xf>
    <xf numFmtId="0" fontId="0" fillId="0" borderId="0" xfId="0" applyBorder="1"/>
    <xf numFmtId="166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166" fontId="6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0" borderId="6" xfId="0" applyFont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166" fontId="6" fillId="0" borderId="7" xfId="0" applyNumberFormat="1" applyFont="1" applyFill="1" applyBorder="1" applyAlignment="1" applyProtection="1">
      <alignment vertical="center"/>
      <protection locked="0"/>
    </xf>
    <xf numFmtId="166" fontId="6" fillId="0" borderId="7" xfId="0" applyNumberFormat="1" applyFont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7" xfId="0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24"/>
  <sheetViews>
    <sheetView showGridLines="0" tabSelected="1" workbookViewId="0">
      <selection activeCell="Y21" sqref="Y21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14" style="1" customWidth="1"/>
    <col min="4" max="4" width="50.83203125" style="1" customWidth="1"/>
    <col min="5" max="5" width="7" style="1" customWidth="1"/>
    <col min="6" max="6" width="11.5" style="1" customWidth="1"/>
    <col min="7" max="8" width="20.1640625" style="1" customWidth="1"/>
    <col min="9" max="9" width="20.1640625" style="1" hidden="1" customWidth="1"/>
    <col min="10" max="10" width="15.1640625" style="1" customWidth="1"/>
    <col min="11" max="11" width="10.83203125" style="1" hidden="1" customWidth="1"/>
    <col min="12" max="12" width="9.33203125" style="1" hidden="1"/>
    <col min="13" max="18" width="14.1640625" style="1" hidden="1" customWidth="1"/>
    <col min="19" max="19" width="16.33203125" style="1" hidden="1" customWidth="1"/>
    <col min="20" max="20" width="12.33203125" style="1" customWidth="1"/>
    <col min="21" max="21" width="16.33203125" style="1" customWidth="1"/>
    <col min="22" max="22" width="12.33203125" style="1" customWidth="1"/>
    <col min="23" max="23" width="15" style="1" customWidth="1"/>
    <col min="24" max="24" width="11" style="1" customWidth="1"/>
    <col min="25" max="25" width="15" style="1" customWidth="1"/>
    <col min="26" max="26" width="16.33203125" style="1" customWidth="1"/>
    <col min="27" max="27" width="11" style="1" customWidth="1"/>
    <col min="28" max="28" width="15" style="1" customWidth="1"/>
    <col min="29" max="29" width="16.33203125" style="1" customWidth="1"/>
    <col min="42" max="63" width="9.33203125" style="1" hidden="1"/>
  </cols>
  <sheetData>
    <row r="1" spans="1:29" x14ac:dyDescent="0.2">
      <c r="A1" s="16"/>
    </row>
    <row r="2" spans="1:29" x14ac:dyDescent="0.2">
      <c r="T2" s="35"/>
      <c r="U2" s="35"/>
      <c r="V2" s="35"/>
      <c r="W2" s="35"/>
    </row>
    <row r="3" spans="1:29" x14ac:dyDescent="0.2">
      <c r="T3" s="35"/>
      <c r="U3" s="35"/>
      <c r="V3" s="35"/>
      <c r="W3" s="35"/>
    </row>
    <row r="4" spans="1:29" s="2" customFormat="1" ht="6.95" customHeight="1" x14ac:dyDescent="0.2">
      <c r="A4" s="9"/>
      <c r="B4" s="12"/>
      <c r="C4" s="13"/>
      <c r="D4" s="13"/>
      <c r="E4" s="13"/>
      <c r="F4" s="13"/>
      <c r="G4" s="13"/>
      <c r="H4" s="13"/>
      <c r="I4" s="13"/>
      <c r="J4" s="11"/>
      <c r="Q4" s="9"/>
      <c r="R4" s="9"/>
      <c r="S4" s="9"/>
      <c r="T4" s="15"/>
      <c r="U4" s="15"/>
      <c r="V4" s="15"/>
      <c r="W4" s="15"/>
      <c r="X4" s="9"/>
      <c r="Y4" s="9"/>
      <c r="Z4" s="9"/>
      <c r="AA4" s="9"/>
      <c r="AB4" s="9"/>
      <c r="AC4" s="9"/>
    </row>
    <row r="5" spans="1:29" s="2" customFormat="1" ht="24.95" customHeight="1" x14ac:dyDescent="0.2">
      <c r="A5" s="9"/>
      <c r="B5" s="10"/>
      <c r="C5" s="5" t="s">
        <v>17</v>
      </c>
      <c r="D5" s="9"/>
      <c r="E5" s="9"/>
      <c r="F5" s="9"/>
      <c r="G5" s="9"/>
      <c r="H5" s="9"/>
      <c r="I5" s="9"/>
      <c r="J5" s="11"/>
      <c r="Q5" s="9"/>
      <c r="R5" s="9"/>
      <c r="S5" s="9"/>
      <c r="T5" s="15"/>
      <c r="U5" s="15"/>
      <c r="V5" s="15"/>
      <c r="W5" s="15"/>
      <c r="X5" s="9"/>
      <c r="Y5" s="9"/>
      <c r="Z5" s="9"/>
      <c r="AA5" s="9"/>
      <c r="AB5" s="9"/>
      <c r="AC5" s="9"/>
    </row>
    <row r="6" spans="1:29" s="2" customFormat="1" ht="6.95" customHeight="1" x14ac:dyDescent="0.2">
      <c r="A6" s="9"/>
      <c r="B6" s="10"/>
      <c r="C6" s="9"/>
      <c r="D6" s="9"/>
      <c r="E6" s="9"/>
      <c r="F6" s="9"/>
      <c r="G6" s="9"/>
      <c r="H6" s="9"/>
      <c r="I6" s="9"/>
      <c r="J6" s="11"/>
      <c r="Q6" s="9"/>
      <c r="R6" s="9"/>
      <c r="S6" s="9"/>
      <c r="T6" s="15"/>
      <c r="U6" s="15"/>
      <c r="V6" s="15"/>
      <c r="W6" s="15"/>
      <c r="X6" s="9"/>
      <c r="Y6" s="9"/>
      <c r="Z6" s="9"/>
      <c r="AA6" s="9"/>
      <c r="AB6" s="9"/>
      <c r="AC6" s="9"/>
    </row>
    <row r="7" spans="1:29" s="2" customFormat="1" ht="21" customHeight="1" x14ac:dyDescent="0.2">
      <c r="A7" s="9"/>
      <c r="B7" s="10"/>
      <c r="C7" s="7" t="s">
        <v>1</v>
      </c>
      <c r="D7" s="53" t="s">
        <v>21</v>
      </c>
      <c r="E7" s="53"/>
      <c r="F7" s="53"/>
      <c r="G7" s="53"/>
      <c r="H7" s="53"/>
      <c r="I7" s="9"/>
      <c r="J7" s="11"/>
      <c r="Q7" s="9"/>
      <c r="R7" s="9"/>
      <c r="S7" s="9"/>
      <c r="T7" s="15"/>
      <c r="U7" s="15"/>
      <c r="V7" s="15"/>
      <c r="W7" s="15"/>
      <c r="X7" s="9"/>
      <c r="Y7" s="9"/>
      <c r="Z7" s="9"/>
      <c r="AA7" s="9"/>
      <c r="AB7" s="9"/>
      <c r="AC7" s="9"/>
    </row>
    <row r="8" spans="1:29" s="2" customFormat="1" ht="16.5" customHeight="1" x14ac:dyDescent="0.2">
      <c r="A8" s="9"/>
      <c r="B8" s="10"/>
      <c r="C8" s="9"/>
      <c r="D8" s="51"/>
      <c r="E8" s="51"/>
      <c r="F8" s="51"/>
      <c r="G8" s="9"/>
      <c r="H8" s="9"/>
      <c r="I8" s="9"/>
      <c r="J8" s="11"/>
      <c r="Q8" s="9"/>
      <c r="R8" s="9"/>
      <c r="S8" s="9"/>
      <c r="T8" s="15"/>
      <c r="U8" s="15"/>
      <c r="V8" s="15"/>
      <c r="W8" s="15"/>
      <c r="X8" s="9"/>
      <c r="Y8" s="9"/>
      <c r="Z8" s="9"/>
      <c r="AA8" s="9"/>
      <c r="AB8" s="9"/>
      <c r="AC8" s="9"/>
    </row>
    <row r="9" spans="1:29" s="2" customFormat="1" ht="18.600000000000001" customHeight="1" x14ac:dyDescent="0.2">
      <c r="A9" s="9"/>
      <c r="B9" s="10"/>
      <c r="C9" s="7" t="s">
        <v>18</v>
      </c>
      <c r="D9" s="49" t="s">
        <v>19</v>
      </c>
      <c r="E9" s="9"/>
      <c r="F9" s="9"/>
      <c r="G9" s="9"/>
      <c r="H9" s="9"/>
      <c r="I9" s="9"/>
      <c r="J9" s="11"/>
      <c r="Q9" s="9"/>
      <c r="R9" s="9"/>
      <c r="S9" s="9"/>
      <c r="T9" s="15"/>
      <c r="U9" s="15"/>
      <c r="V9" s="15"/>
      <c r="W9" s="15"/>
      <c r="X9" s="9"/>
      <c r="Y9" s="9"/>
      <c r="Z9" s="9"/>
      <c r="AA9" s="9"/>
      <c r="AB9" s="9"/>
      <c r="AC9" s="9"/>
    </row>
    <row r="10" spans="1:29" s="2" customFormat="1" ht="16.5" customHeight="1" x14ac:dyDescent="0.2">
      <c r="A10" s="9"/>
      <c r="B10" s="10"/>
      <c r="C10" s="9"/>
      <c r="D10" s="52"/>
      <c r="E10" s="52"/>
      <c r="F10" s="52"/>
      <c r="G10" s="9"/>
      <c r="H10" s="9"/>
      <c r="I10" s="9"/>
      <c r="J10" s="11"/>
      <c r="Q10" s="9"/>
      <c r="R10" s="9"/>
      <c r="S10" s="9"/>
      <c r="T10" s="15"/>
      <c r="U10" s="15"/>
      <c r="V10" s="15"/>
      <c r="W10" s="15"/>
      <c r="X10" s="9"/>
      <c r="Y10" s="9"/>
      <c r="Z10" s="9"/>
      <c r="AA10" s="9"/>
      <c r="AB10" s="9"/>
      <c r="AC10" s="9"/>
    </row>
    <row r="11" spans="1:29" s="2" customFormat="1" ht="6.95" customHeight="1" x14ac:dyDescent="0.2">
      <c r="A11" s="9"/>
      <c r="B11" s="10"/>
      <c r="C11" s="9"/>
      <c r="D11" s="9"/>
      <c r="E11" s="9"/>
      <c r="F11" s="9"/>
      <c r="G11" s="9"/>
      <c r="H11" s="9"/>
      <c r="I11" s="9"/>
      <c r="J11" s="11"/>
      <c r="Q11" s="9"/>
      <c r="R11" s="9"/>
      <c r="S11" s="9"/>
      <c r="T11" s="15"/>
      <c r="U11" s="15"/>
      <c r="V11" s="15"/>
      <c r="W11" s="15"/>
      <c r="X11" s="9"/>
      <c r="Y11" s="9"/>
      <c r="Z11" s="9"/>
      <c r="AA11" s="9"/>
      <c r="AB11" s="9"/>
      <c r="AC11" s="9"/>
    </row>
    <row r="12" spans="1:29" s="2" customFormat="1" ht="12" customHeight="1" x14ac:dyDescent="0.2">
      <c r="A12" s="9"/>
      <c r="B12" s="10"/>
      <c r="C12" s="7" t="s">
        <v>2</v>
      </c>
      <c r="D12" s="6" t="s">
        <v>20</v>
      </c>
      <c r="E12" s="9"/>
      <c r="F12" s="9"/>
      <c r="G12" s="7" t="s">
        <v>3</v>
      </c>
      <c r="H12" s="14"/>
      <c r="I12" s="9"/>
      <c r="J12" s="11"/>
      <c r="Q12" s="9"/>
      <c r="R12" s="9"/>
      <c r="S12" s="9"/>
      <c r="T12" s="15"/>
      <c r="U12" s="15"/>
      <c r="V12" s="15"/>
      <c r="W12" s="15"/>
      <c r="X12" s="9"/>
      <c r="Y12" s="9"/>
      <c r="Z12" s="9"/>
      <c r="AA12" s="9"/>
      <c r="AB12" s="9"/>
      <c r="AC12" s="9"/>
    </row>
    <row r="13" spans="1:29" s="2" customFormat="1" ht="6.95" customHeight="1" x14ac:dyDescent="0.2">
      <c r="A13" s="9"/>
      <c r="B13" s="10"/>
      <c r="C13" s="9"/>
      <c r="D13" s="9"/>
      <c r="E13" s="9"/>
      <c r="F13" s="9"/>
      <c r="G13" s="9"/>
      <c r="H13" s="9"/>
      <c r="I13" s="9"/>
      <c r="J13" s="11"/>
      <c r="Q13" s="9"/>
      <c r="R13" s="9"/>
      <c r="S13" s="9"/>
      <c r="T13" s="15"/>
      <c r="U13" s="15"/>
      <c r="V13" s="15"/>
      <c r="W13" s="15"/>
      <c r="X13" s="9"/>
      <c r="Y13" s="9"/>
      <c r="Z13" s="9"/>
      <c r="AA13" s="9"/>
      <c r="AB13" s="9"/>
      <c r="AC13" s="9"/>
    </row>
    <row r="14" spans="1:29" s="2" customFormat="1" ht="27.95" customHeight="1" x14ac:dyDescent="0.2">
      <c r="A14" s="9"/>
      <c r="B14" s="10"/>
      <c r="C14" s="7" t="s">
        <v>4</v>
      </c>
      <c r="D14" s="6"/>
      <c r="E14" s="9"/>
      <c r="F14" s="9"/>
      <c r="G14" s="7" t="s">
        <v>6</v>
      </c>
      <c r="H14" s="8"/>
      <c r="I14" s="9"/>
      <c r="J14" s="11"/>
      <c r="Q14" s="9"/>
      <c r="R14" s="9"/>
      <c r="S14" s="9"/>
      <c r="T14" s="15"/>
      <c r="U14" s="15"/>
      <c r="V14" s="15"/>
      <c r="W14" s="15"/>
      <c r="X14" s="9"/>
      <c r="Y14" s="9"/>
      <c r="Z14" s="9"/>
      <c r="AA14" s="9"/>
      <c r="AB14" s="9"/>
      <c r="AC14" s="9"/>
    </row>
    <row r="15" spans="1:29" s="2" customFormat="1" ht="27.95" customHeight="1" x14ac:dyDescent="0.2">
      <c r="A15" s="9"/>
      <c r="B15" s="10"/>
      <c r="C15" s="7" t="s">
        <v>5</v>
      </c>
      <c r="D15" s="6"/>
      <c r="E15" s="9"/>
      <c r="F15" s="9"/>
      <c r="G15" s="7" t="s">
        <v>7</v>
      </c>
      <c r="H15" s="8"/>
      <c r="I15" s="9"/>
      <c r="J15" s="11"/>
      <c r="Q15" s="9"/>
      <c r="R15" s="9"/>
      <c r="S15" s="9"/>
      <c r="T15" s="15"/>
      <c r="U15" s="15"/>
      <c r="V15" s="15"/>
      <c r="W15" s="15"/>
      <c r="X15" s="9"/>
      <c r="Y15" s="9"/>
      <c r="Z15" s="9"/>
      <c r="AA15" s="9"/>
      <c r="AB15" s="9"/>
      <c r="AC15" s="9"/>
    </row>
    <row r="16" spans="1:29" s="2" customFormat="1" ht="10.35" customHeight="1" x14ac:dyDescent="0.2">
      <c r="A16" s="9"/>
      <c r="B16" s="10"/>
      <c r="C16" s="9"/>
      <c r="D16" s="9"/>
      <c r="E16" s="9"/>
      <c r="F16" s="9"/>
      <c r="G16" s="9"/>
      <c r="H16" s="9"/>
      <c r="I16" s="9"/>
      <c r="J16" s="11"/>
      <c r="Q16" s="9"/>
      <c r="R16" s="9"/>
      <c r="S16" s="9"/>
      <c r="T16" s="15"/>
      <c r="U16" s="15"/>
      <c r="V16" s="15"/>
      <c r="W16" s="15"/>
      <c r="X16" s="9"/>
      <c r="Y16" s="9"/>
      <c r="Z16" s="9"/>
      <c r="AA16" s="9"/>
      <c r="AB16" s="9"/>
      <c r="AC16" s="9"/>
    </row>
    <row r="17" spans="1:63" s="3" customFormat="1" ht="22.9" customHeight="1" x14ac:dyDescent="0.2">
      <c r="B17" s="17"/>
      <c r="D17" s="48"/>
      <c r="H17" s="25"/>
      <c r="J17" s="17"/>
      <c r="K17" s="19"/>
      <c r="L17" s="20"/>
      <c r="M17" s="20"/>
      <c r="N17" s="21">
        <f>SUM(N18:N23)</f>
        <v>57.443100000000001</v>
      </c>
      <c r="O17" s="20"/>
      <c r="P17" s="21">
        <f>SUM(P18:P23)</f>
        <v>0.14190000000000003</v>
      </c>
      <c r="Q17" s="20"/>
      <c r="R17" s="22">
        <f>SUM(R18:R23)</f>
        <v>0</v>
      </c>
      <c r="T17" s="36"/>
      <c r="U17" s="36"/>
      <c r="V17" s="20"/>
      <c r="W17" s="20"/>
      <c r="AP17" s="18" t="s">
        <v>10</v>
      </c>
      <c r="AR17" s="23" t="s">
        <v>9</v>
      </c>
      <c r="AS17" s="23" t="s">
        <v>10</v>
      </c>
      <c r="AW17" s="18" t="s">
        <v>14</v>
      </c>
      <c r="BI17" s="24">
        <f>SUM(BI18:BI23)</f>
        <v>0</v>
      </c>
    </row>
    <row r="18" spans="1:63" s="2" customFormat="1" ht="24" customHeight="1" x14ac:dyDescent="0.2">
      <c r="A18" s="9"/>
      <c r="B18" s="26"/>
      <c r="C18" s="42" t="s">
        <v>22</v>
      </c>
      <c r="D18" s="43" t="s">
        <v>23</v>
      </c>
      <c r="E18" s="44" t="s">
        <v>16</v>
      </c>
      <c r="F18" s="45">
        <v>330</v>
      </c>
      <c r="G18" s="45"/>
      <c r="H18" s="46"/>
      <c r="I18" s="41"/>
      <c r="J18" s="10"/>
      <c r="K18" s="27" t="s">
        <v>0</v>
      </c>
      <c r="L18" s="28" t="s">
        <v>8</v>
      </c>
      <c r="M18" s="29">
        <v>8.2019999999999996E-2</v>
      </c>
      <c r="N18" s="29">
        <f t="shared" ref="N18:N19" si="0">M18*F18</f>
        <v>27.066599999999998</v>
      </c>
      <c r="O18" s="29">
        <v>1.9000000000000001E-4</v>
      </c>
      <c r="P18" s="29">
        <f t="shared" ref="P18:P19" si="1">O18*F18</f>
        <v>6.2700000000000006E-2</v>
      </c>
      <c r="Q18" s="29">
        <v>0</v>
      </c>
      <c r="R18" s="30">
        <f t="shared" ref="R18:R19" si="2">Q18*F18</f>
        <v>0</v>
      </c>
      <c r="S18" s="9"/>
      <c r="T18" s="15"/>
      <c r="U18" s="39"/>
      <c r="V18" s="34"/>
      <c r="W18" s="15"/>
      <c r="X18" s="9"/>
      <c r="Y18" s="9"/>
      <c r="Z18" s="9"/>
      <c r="AA18" s="9"/>
      <c r="AB18" s="9"/>
      <c r="AC18" s="9"/>
      <c r="AP18" s="31" t="s">
        <v>12</v>
      </c>
      <c r="AR18" s="31" t="s">
        <v>15</v>
      </c>
      <c r="AS18" s="31" t="s">
        <v>11</v>
      </c>
      <c r="AW18" s="4" t="s">
        <v>14</v>
      </c>
      <c r="BC18" s="32">
        <f t="shared" ref="BC18:BC19" si="3">IF(L18="základná",H18,0)</f>
        <v>0</v>
      </c>
      <c r="BD18" s="32">
        <f t="shared" ref="BD18:BD19" si="4">IF(L18="znížená",H18,0)</f>
        <v>0</v>
      </c>
      <c r="BE18" s="32">
        <f t="shared" ref="BE18:BE19" si="5">IF(L18="zákl. prenesená",H18,0)</f>
        <v>0</v>
      </c>
      <c r="BF18" s="32">
        <f t="shared" ref="BF18:BF19" si="6">IF(L18="zníž. prenesená",H18,0)</f>
        <v>0</v>
      </c>
      <c r="BG18" s="32">
        <f t="shared" ref="BG18:BG19" si="7">IF(L18="nulová",H18,0)</f>
        <v>0</v>
      </c>
      <c r="BH18" s="4" t="s">
        <v>11</v>
      </c>
      <c r="BI18" s="33">
        <f t="shared" ref="BI18:BI19" si="8">ROUND(G18*F18,3)</f>
        <v>0</v>
      </c>
      <c r="BJ18" s="4" t="s">
        <v>12</v>
      </c>
      <c r="BK18" s="31" t="s">
        <v>11</v>
      </c>
    </row>
    <row r="19" spans="1:63" s="2" customFormat="1" ht="20.25" customHeight="1" x14ac:dyDescent="0.2">
      <c r="A19" s="9"/>
      <c r="B19" s="26"/>
      <c r="C19" s="42"/>
      <c r="D19" s="43" t="s">
        <v>24</v>
      </c>
      <c r="E19" s="44" t="s">
        <v>16</v>
      </c>
      <c r="F19" s="45">
        <v>330</v>
      </c>
      <c r="G19" s="45"/>
      <c r="H19" s="46"/>
      <c r="I19" s="41"/>
      <c r="J19" s="10"/>
      <c r="K19" s="27" t="s">
        <v>0</v>
      </c>
      <c r="L19" s="28" t="s">
        <v>8</v>
      </c>
      <c r="M19" s="29">
        <v>9.2050000000000007E-2</v>
      </c>
      <c r="N19" s="29">
        <f t="shared" si="0"/>
        <v>30.376500000000004</v>
      </c>
      <c r="O19" s="29">
        <v>2.4000000000000001E-4</v>
      </c>
      <c r="P19" s="29">
        <f t="shared" si="1"/>
        <v>7.9200000000000007E-2</v>
      </c>
      <c r="Q19" s="29">
        <v>0</v>
      </c>
      <c r="R19" s="30">
        <f t="shared" si="2"/>
        <v>0</v>
      </c>
      <c r="S19" s="9"/>
      <c r="T19" s="15"/>
      <c r="U19" s="39"/>
      <c r="V19" s="34"/>
      <c r="W19" s="15"/>
      <c r="X19" s="9"/>
      <c r="Y19" s="9"/>
      <c r="Z19" s="9"/>
      <c r="AA19" s="9"/>
      <c r="AB19" s="9"/>
      <c r="AC19" s="9"/>
      <c r="AP19" s="31" t="s">
        <v>12</v>
      </c>
      <c r="AR19" s="31" t="s">
        <v>15</v>
      </c>
      <c r="AS19" s="31" t="s">
        <v>11</v>
      </c>
      <c r="AW19" s="4" t="s">
        <v>14</v>
      </c>
      <c r="BC19" s="32">
        <f t="shared" si="3"/>
        <v>0</v>
      </c>
      <c r="BD19" s="32">
        <f t="shared" si="4"/>
        <v>0</v>
      </c>
      <c r="BE19" s="32">
        <f t="shared" si="5"/>
        <v>0</v>
      </c>
      <c r="BF19" s="32">
        <f t="shared" si="6"/>
        <v>0</v>
      </c>
      <c r="BG19" s="32">
        <f t="shared" si="7"/>
        <v>0</v>
      </c>
      <c r="BH19" s="4" t="s">
        <v>11</v>
      </c>
      <c r="BI19" s="33">
        <f t="shared" si="8"/>
        <v>0</v>
      </c>
      <c r="BJ19" s="4" t="s">
        <v>12</v>
      </c>
      <c r="BK19" s="31" t="s">
        <v>12</v>
      </c>
    </row>
    <row r="20" spans="1:63" s="37" customFormat="1" ht="24" customHeight="1" x14ac:dyDescent="0.2">
      <c r="A20" s="38"/>
      <c r="B20" s="26"/>
      <c r="C20" s="42"/>
      <c r="D20" s="43" t="s">
        <v>25</v>
      </c>
      <c r="E20" s="44" t="s">
        <v>16</v>
      </c>
      <c r="F20" s="45">
        <v>330</v>
      </c>
      <c r="G20" s="45"/>
      <c r="H20" s="46"/>
      <c r="I20" s="41"/>
      <c r="J20" s="10"/>
      <c r="K20" s="27"/>
      <c r="L20" s="28"/>
      <c r="M20" s="29"/>
      <c r="N20" s="29"/>
      <c r="O20" s="29"/>
      <c r="P20" s="29"/>
      <c r="Q20" s="29"/>
      <c r="R20" s="30"/>
      <c r="S20" s="38"/>
      <c r="T20" s="15"/>
      <c r="U20" s="39"/>
      <c r="V20" s="34"/>
      <c r="W20" s="15"/>
      <c r="X20" s="38"/>
      <c r="Y20" s="38"/>
      <c r="Z20" s="38"/>
      <c r="AA20" s="38"/>
      <c r="AB20" s="38"/>
      <c r="AC20" s="38"/>
      <c r="AP20" s="31"/>
      <c r="AR20" s="31"/>
      <c r="AS20" s="31"/>
      <c r="AW20" s="4"/>
      <c r="BC20" s="32"/>
      <c r="BD20" s="32"/>
      <c r="BE20" s="32"/>
      <c r="BF20" s="32"/>
      <c r="BG20" s="32"/>
      <c r="BH20" s="4"/>
      <c r="BI20" s="33"/>
      <c r="BJ20" s="4"/>
      <c r="BK20" s="31"/>
    </row>
    <row r="21" spans="1:63" s="37" customFormat="1" ht="23.25" customHeight="1" x14ac:dyDescent="0.2">
      <c r="A21" s="38"/>
      <c r="B21" s="26"/>
      <c r="C21" s="42" t="s">
        <v>26</v>
      </c>
      <c r="D21" s="43" t="s">
        <v>27</v>
      </c>
      <c r="E21" s="44" t="s">
        <v>16</v>
      </c>
      <c r="F21" s="45">
        <v>330</v>
      </c>
      <c r="G21" s="45"/>
      <c r="H21" s="46"/>
      <c r="I21" s="41"/>
      <c r="J21" s="10"/>
      <c r="K21" s="27"/>
      <c r="L21" s="28"/>
      <c r="M21" s="29"/>
      <c r="N21" s="29"/>
      <c r="O21" s="29"/>
      <c r="P21" s="29"/>
      <c r="Q21" s="29"/>
      <c r="R21" s="30"/>
      <c r="S21" s="38"/>
      <c r="T21" s="15"/>
      <c r="U21" s="39"/>
      <c r="V21" s="34"/>
      <c r="W21" s="15"/>
      <c r="X21" s="38"/>
      <c r="Y21" s="38"/>
      <c r="Z21" s="38"/>
      <c r="AA21" s="38"/>
      <c r="AB21" s="38"/>
      <c r="AC21" s="38"/>
      <c r="AP21" s="31"/>
      <c r="AR21" s="31"/>
      <c r="AS21" s="31"/>
      <c r="AW21" s="4"/>
      <c r="BC21" s="32"/>
      <c r="BD21" s="32"/>
      <c r="BE21" s="32"/>
      <c r="BF21" s="32"/>
      <c r="BG21" s="32"/>
      <c r="BH21" s="4"/>
      <c r="BI21" s="33"/>
      <c r="BJ21" s="4"/>
      <c r="BK21" s="31"/>
    </row>
    <row r="22" spans="1:63" s="37" customFormat="1" ht="23.25" customHeight="1" x14ac:dyDescent="0.2">
      <c r="A22" s="40"/>
      <c r="B22" s="26"/>
      <c r="C22" s="42"/>
      <c r="D22" s="43" t="s">
        <v>28</v>
      </c>
      <c r="E22" s="44"/>
      <c r="F22" s="45"/>
      <c r="G22" s="45"/>
      <c r="H22" s="46"/>
      <c r="I22" s="41"/>
      <c r="J22" s="10"/>
      <c r="K22" s="27"/>
      <c r="L22" s="28"/>
      <c r="M22" s="29"/>
      <c r="N22" s="29"/>
      <c r="O22" s="29"/>
      <c r="P22" s="29"/>
      <c r="Q22" s="29"/>
      <c r="R22" s="30"/>
      <c r="S22" s="40"/>
      <c r="T22" s="15"/>
      <c r="U22" s="39"/>
      <c r="V22" s="34"/>
      <c r="W22" s="15"/>
      <c r="X22" s="40"/>
      <c r="Y22" s="40"/>
      <c r="Z22" s="40"/>
      <c r="AA22" s="40"/>
      <c r="AB22" s="40"/>
      <c r="AC22" s="40"/>
      <c r="AP22" s="31"/>
      <c r="AR22" s="31"/>
      <c r="AS22" s="31"/>
      <c r="AW22" s="4"/>
      <c r="BC22" s="32"/>
      <c r="BD22" s="32"/>
      <c r="BE22" s="32"/>
      <c r="BF22" s="32"/>
      <c r="BG22" s="32"/>
      <c r="BH22" s="4"/>
      <c r="BI22" s="33"/>
      <c r="BJ22" s="4"/>
      <c r="BK22" s="31"/>
    </row>
    <row r="23" spans="1:63" s="2" customFormat="1" ht="32.25" customHeight="1" x14ac:dyDescent="0.2">
      <c r="A23" s="9"/>
      <c r="B23" s="26"/>
      <c r="C23" s="43"/>
      <c r="D23" s="43" t="s">
        <v>29</v>
      </c>
      <c r="E23" s="43"/>
      <c r="F23" s="45"/>
      <c r="G23" s="43"/>
      <c r="H23" s="47"/>
      <c r="I23" s="41"/>
      <c r="J23" s="10"/>
      <c r="K23" s="27" t="s">
        <v>0</v>
      </c>
      <c r="L23" s="28" t="s">
        <v>8</v>
      </c>
      <c r="M23" s="29">
        <v>0.35865999999999998</v>
      </c>
      <c r="N23" s="29">
        <f>M23*F22</f>
        <v>0</v>
      </c>
      <c r="O23" s="29">
        <v>3.2000000000000002E-3</v>
      </c>
      <c r="P23" s="29">
        <f>O23*F22</f>
        <v>0</v>
      </c>
      <c r="Q23" s="29">
        <v>0</v>
      </c>
      <c r="R23" s="30">
        <f>Q23*F22</f>
        <v>0</v>
      </c>
      <c r="S23" s="9"/>
      <c r="T23" s="15"/>
      <c r="U23" s="39"/>
      <c r="V23" s="34"/>
      <c r="W23" s="15"/>
      <c r="X23" s="9"/>
      <c r="Y23" s="9"/>
      <c r="Z23" s="9"/>
      <c r="AA23" s="9"/>
      <c r="AB23" s="9"/>
      <c r="AC23" s="9"/>
      <c r="AP23" s="31" t="s">
        <v>12</v>
      </c>
      <c r="AR23" s="31" t="s">
        <v>15</v>
      </c>
      <c r="AS23" s="31" t="s">
        <v>11</v>
      </c>
      <c r="AW23" s="4" t="s">
        <v>14</v>
      </c>
      <c r="BC23" s="32">
        <f>IF(L23="základná",H22,0)</f>
        <v>0</v>
      </c>
      <c r="BD23" s="32">
        <f>IF(L23="znížená",H22,0)</f>
        <v>0</v>
      </c>
      <c r="BE23" s="32">
        <f>IF(L23="zákl. prenesená",H22,0)</f>
        <v>0</v>
      </c>
      <c r="BF23" s="32">
        <f>IF(L23="zníž. prenesená",H22,0)</f>
        <v>0</v>
      </c>
      <c r="BG23" s="32">
        <f>IF(L23="nulová",H22,0)</f>
        <v>0</v>
      </c>
      <c r="BH23" s="4" t="s">
        <v>11</v>
      </c>
      <c r="BI23" s="33">
        <f>ROUND(G22*F22,3)</f>
        <v>0</v>
      </c>
      <c r="BJ23" s="4" t="s">
        <v>12</v>
      </c>
      <c r="BK23" s="31" t="s">
        <v>13</v>
      </c>
    </row>
    <row r="24" spans="1:63" ht="19.899999999999999" customHeight="1" x14ac:dyDescent="0.2">
      <c r="C24" s="50"/>
      <c r="D24" s="43" t="s">
        <v>30</v>
      </c>
      <c r="E24" s="50"/>
      <c r="F24" s="50"/>
      <c r="G24" s="50"/>
      <c r="H24" s="50"/>
    </row>
  </sheetData>
  <mergeCells count="3">
    <mergeCell ref="D8:F8"/>
    <mergeCell ref="D10:F10"/>
    <mergeCell ref="D7:H7"/>
  </mergeCells>
  <phoneticPr fontId="0" type="noConversion"/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rekonštrukcia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Zarnovicky</dc:creator>
  <cp:lastModifiedBy>DSS Hrabiny PCa2</cp:lastModifiedBy>
  <cp:lastPrinted>2020-05-28T12:39:09Z</cp:lastPrinted>
  <dcterms:created xsi:type="dcterms:W3CDTF">2019-10-29T09:16:26Z</dcterms:created>
  <dcterms:modified xsi:type="dcterms:W3CDTF">2022-06-20T07:20:14Z</dcterms:modified>
</cp:coreProperties>
</file>