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395" windowHeight="12045" tabRatio="727" activeTab="3"/>
  </bookViews>
  <sheets>
    <sheet name="Príloha č. 1" sheetId="1" r:id="rId1"/>
    <sheet name="Príloha č. 2 " sheetId="6" r:id="rId2"/>
    <sheet name="Príloha č. 3" sheetId="11" r:id="rId3"/>
    <sheet name="Príloha č. 4" sheetId="12" r:id="rId4"/>
  </sheets>
  <definedNames>
    <definedName name="_xlnm.Print_Area" localSheetId="1">'Príloha č. 2 '!$A$1:$D$119</definedName>
    <definedName name="_xlnm.Print_Area" localSheetId="2">'Príloha č. 3'!$A$1:$J$33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1" l="1"/>
  <c r="I12" i="11"/>
  <c r="J12" i="11" s="1"/>
  <c r="G10" i="11"/>
  <c r="J10" i="11" s="1"/>
  <c r="G11" i="11"/>
  <c r="G12" i="11"/>
  <c r="G13" i="11"/>
  <c r="G14" i="11"/>
  <c r="G15" i="11"/>
  <c r="I15" i="11" s="1"/>
  <c r="G9" i="11"/>
  <c r="I9" i="11" s="1"/>
  <c r="J9" i="11" s="1"/>
  <c r="G8" i="11"/>
  <c r="J15" i="11" l="1"/>
  <c r="I14" i="11"/>
  <c r="J14" i="11" s="1"/>
  <c r="I13" i="11"/>
  <c r="J13" i="11" s="1"/>
  <c r="I11" i="11"/>
  <c r="J11" i="11" s="1"/>
  <c r="J8" i="11"/>
  <c r="I8" i="11"/>
  <c r="B111" i="6"/>
  <c r="B112" i="6"/>
  <c r="J16" i="11" l="1"/>
  <c r="A2" i="6"/>
  <c r="B15" i="12" l="1"/>
  <c r="B14" i="12"/>
  <c r="C9" i="12"/>
  <c r="C8" i="12"/>
  <c r="C7" i="12"/>
  <c r="C6" i="12"/>
  <c r="C20" i="11" l="1"/>
  <c r="C19" i="11"/>
  <c r="B23" i="11"/>
  <c r="B22" i="11"/>
  <c r="C18" i="11"/>
  <c r="C17" i="11" l="1"/>
  <c r="A2" i="11"/>
</calcChain>
</file>

<file path=xl/sharedStrings.xml><?xml version="1.0" encoding="utf-8"?>
<sst xmlns="http://schemas.openxmlformats.org/spreadsheetml/2006/main" count="376" uniqueCount="224">
  <si>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</si>
  <si>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</si>
  <si>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</si>
  <si>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</si>
  <si>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</si>
  <si>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</si>
  <si>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</si>
  <si>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Kontaktná osoba uchádzača - počas procesu VO</t>
  </si>
  <si>
    <t>V:</t>
  </si>
  <si>
    <t>Dňa:</t>
  </si>
  <si>
    <t xml:space="preserve">Dňa: 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</si>
  <si>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</si>
  <si>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</si>
  <si>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</si>
  <si>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</si>
  <si>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</si>
  <si>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</si>
  <si>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</si>
  <si>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Ponúkaná 
hodnota</t>
  </si>
  <si>
    <t>Požadovaná 
hodnota</t>
  </si>
  <si>
    <t>Kontaktná osoba dodávateľa pre účely overenia si informácií týkajúcich sa technických parametrov ponúkaného produktu:</t>
  </si>
  <si>
    <t>Pracovné zaradenie:</t>
  </si>
  <si>
    <t>ŠPECIFIKÁCIA PREDMETU ZÁKAZKY</t>
  </si>
  <si>
    <t>Por. č.</t>
  </si>
  <si>
    <t>Názov ponúkaného produktu uchádzača</t>
  </si>
  <si>
    <t>DPH</t>
  </si>
  <si>
    <t>5.</t>
  </si>
  <si>
    <t>6.</t>
  </si>
  <si>
    <t>7.</t>
  </si>
  <si>
    <t>8.</t>
  </si>
  <si>
    <t>9.</t>
  </si>
  <si>
    <t>Názov položky</t>
  </si>
  <si>
    <t>Mer. 
jed.
(MJ)</t>
  </si>
  <si>
    <t>bez DPH</t>
  </si>
  <si>
    <t>s DPH</t>
  </si>
  <si>
    <t>Sadzba DPH
v %</t>
  </si>
  <si>
    <t>Týmto potvrdzujem, že všetky uvedené informácie sú pravdivé.</t>
  </si>
  <si>
    <t>- kritérium</t>
  </si>
  <si>
    <t xml:space="preserve">Podpis a pečiatka uchádzača </t>
  </si>
  <si>
    <t>Podpis a pečiatka uchádzača</t>
  </si>
  <si>
    <t>- cena jednotlivej položky</t>
  </si>
  <si>
    <t>LIST S KONTAKTNÝMI ÚDAJMI
OPRÁVNENEJ OSOBY UCHÁDZAČA</t>
  </si>
  <si>
    <t>ŠTRUKTÚROVANÝ ROZPOČET CENY</t>
  </si>
  <si>
    <t>1.1</t>
  </si>
  <si>
    <t>3.1</t>
  </si>
  <si>
    <t>VYHLÁSENIE UCHÁDZAČA O SÚHLASE 
S OBSAHOM NÁVRHU ZMLUVNÝCH PODMIENOK</t>
  </si>
  <si>
    <r>
      <t xml:space="preserve">Uchádzač vo verejnom obstarávaní na uvedený predmet zákazky týmto vyhlasuje, že s návrhom zmluvných podmienok bez výhrad </t>
    </r>
    <r>
      <rPr>
        <b/>
        <sz val="11"/>
        <color theme="1"/>
        <rFont val="Times New Roman"/>
        <family val="1"/>
        <charset val="238"/>
      </rPr>
      <t>SÚHLASÍ.</t>
    </r>
  </si>
  <si>
    <t xml:space="preserve">Predpokladané  množstvo MJ
</t>
  </si>
  <si>
    <t>Celková cena</t>
  </si>
  <si>
    <t>Jed. cena    za      MJ</t>
  </si>
  <si>
    <t>10.</t>
  </si>
  <si>
    <t>Vladimír Mičko</t>
  </si>
  <si>
    <t>Hlavný referent RPU</t>
  </si>
  <si>
    <t>0911700960</t>
  </si>
  <si>
    <t>vmicko@vusch.sk</t>
  </si>
  <si>
    <t>2.1</t>
  </si>
  <si>
    <t>áno</t>
  </si>
  <si>
    <t xml:space="preserve">Opis a požadované minimálne technické vlastnosti, parametre a hodnoty predmetu zákazky                                                 
</t>
  </si>
  <si>
    <t>1.2</t>
  </si>
  <si>
    <t>1.3</t>
  </si>
  <si>
    <t>1.4</t>
  </si>
  <si>
    <t>1.5</t>
  </si>
  <si>
    <t>1.6</t>
  </si>
  <si>
    <t>1.7</t>
  </si>
  <si>
    <t>2.2</t>
  </si>
  <si>
    <t>2.3</t>
  </si>
  <si>
    <t>2.4</t>
  </si>
  <si>
    <t>2.5</t>
  </si>
  <si>
    <t>3.2</t>
  </si>
  <si>
    <t>3.3</t>
  </si>
  <si>
    <t>Dodanie do 6 týždňov od doručenia objednávky</t>
  </si>
  <si>
    <t>Splatnosť faktúry max. 60 dní</t>
  </si>
  <si>
    <t>Záruka 2 roky</t>
  </si>
  <si>
    <t>ks</t>
  </si>
  <si>
    <t>1.8</t>
  </si>
  <si>
    <t>1.9</t>
  </si>
  <si>
    <t>2.6</t>
  </si>
  <si>
    <t>2.7</t>
  </si>
  <si>
    <t>2.8</t>
  </si>
  <si>
    <t>2.9</t>
  </si>
  <si>
    <t>3.4</t>
  </si>
  <si>
    <t>Doprava v cene</t>
  </si>
  <si>
    <t>Manipulačné vozíky</t>
  </si>
  <si>
    <t xml:space="preserve">Manipulačné vozíky </t>
  </si>
  <si>
    <r>
      <t xml:space="preserve">Položka č. 1 - </t>
    </r>
    <r>
      <rPr>
        <b/>
        <sz val="9"/>
        <color rgb="FFFF0000"/>
        <rFont val="Arial"/>
        <family val="2"/>
        <charset val="238"/>
      </rPr>
      <t>Manipulačný vozík - TYP 1</t>
    </r>
  </si>
  <si>
    <t>Celonerezové prevedenie AISI 304,</t>
  </si>
  <si>
    <t xml:space="preserve">Konštrukcia vozíku musí umožňovať zakrytie hornej časti sterilnou rúškou. </t>
  </si>
  <si>
    <t>Gumené antistatické kolieska o priemere 10 cm s ochranou proti namotávaniu nití.</t>
  </si>
  <si>
    <t xml:space="preserve"> Dve kolieska brzdené. </t>
  </si>
  <si>
    <t>Rozmer vozíku 89x54x88 cm</t>
  </si>
  <si>
    <t>Antistatické prevedenie,</t>
  </si>
  <si>
    <t>Kostra bezšpárovo zvarená z trubiek priemeru 22 mm</t>
  </si>
  <si>
    <t xml:space="preserve"> Konštrukcia vozíku musí umožňovať zakrytie hornej časti sterilnou rúškou. </t>
  </si>
  <si>
    <t xml:space="preserve">Dve madlá v rovine hornej časti pre lepšiu manipuláciu. </t>
  </si>
  <si>
    <t>Rozmer vozíku 89x54x88 cm.</t>
  </si>
  <si>
    <r>
      <t xml:space="preserve">Položka č. 2 - </t>
    </r>
    <r>
      <rPr>
        <b/>
        <sz val="9"/>
        <color rgb="FFFF0000"/>
        <rFont val="Arial"/>
        <family val="2"/>
        <charset val="238"/>
      </rPr>
      <t>Manipulačný vozík - TYP 2</t>
    </r>
  </si>
  <si>
    <r>
      <t xml:space="preserve">Položka č. 3 - </t>
    </r>
    <r>
      <rPr>
        <b/>
        <sz val="9"/>
        <color rgb="FFFF0000"/>
        <rFont val="Arial"/>
        <family val="2"/>
        <charset val="238"/>
      </rPr>
      <t>Manipulačný vozík - TYP 3</t>
    </r>
  </si>
  <si>
    <t>Dve madlá pre lepšiu manipuláciu, jedno zvýšené.</t>
  </si>
  <si>
    <t xml:space="preserve"> Gumené antistatické kolieska o priemere 10 cm s ochranou proti namotávaní nití. </t>
  </si>
  <si>
    <t xml:space="preserve">Dve kolieska brzdené. </t>
  </si>
  <si>
    <t>Rozmer vozíku 89x57x89 cm.</t>
  </si>
  <si>
    <t xml:space="preserve"> Antistatické prevedenie, </t>
  </si>
  <si>
    <t>Kostra bezšpárovo zvarená z trubiek o priemeru 22 mm ,</t>
  </si>
  <si>
    <t xml:space="preserve"> Tri nerezové tácky s prelisom o rozmere 68x48x1,5cm,vynímateľné so zaoblenými rohmi čo umožní ľahké čistenie. </t>
  </si>
  <si>
    <t xml:space="preserve">Antistatické prevedenie, </t>
  </si>
  <si>
    <t>Kostra bezšpárovo zvarené z trubiek o priemere 22 mm ,</t>
  </si>
  <si>
    <t xml:space="preserve"> Dve nerezové tácky s prelisom o rozmere 68x48x1,5cm,  vynímateľné so zaoblenými rohmi čo umožní rýchle čistenie. </t>
  </si>
  <si>
    <t xml:space="preserve">Dve nerezové tácky s prelisom o rozmeru 68x48x1,5cm, vynímateľné so zaoblenými rohy čo umožní ľahké čistenie. </t>
  </si>
  <si>
    <t xml:space="preserve">Dve madlá v rovine hornej časti pro lepšiu manipuláciu. </t>
  </si>
  <si>
    <t>3.5</t>
  </si>
  <si>
    <t>3.6</t>
  </si>
  <si>
    <t>3.7</t>
  </si>
  <si>
    <t>3.8</t>
  </si>
  <si>
    <r>
      <t xml:space="preserve">Položka č.4 - </t>
    </r>
    <r>
      <rPr>
        <b/>
        <sz val="9"/>
        <color rgb="FFFF0000"/>
        <rFont val="Arial"/>
        <family val="2"/>
        <charset val="238"/>
      </rPr>
      <t>Manipulačný vozík - TYP 4</t>
    </r>
  </si>
  <si>
    <t xml:space="preserve">Celonerezové prevedenie AISI 304, </t>
  </si>
  <si>
    <t>Police pevne spojené s kostrou vozíku.</t>
  </si>
  <si>
    <t xml:space="preserve">Na hornej polici je ohrádka, ktorá je odnímateľná. </t>
  </si>
  <si>
    <t>Dve horné madlá pro lepšiu manipuláciu.</t>
  </si>
  <si>
    <t xml:space="preserve"> Gumené antistatické kolieska  priemeru 10 cm s ochranou proti namotávaniu nití.</t>
  </si>
  <si>
    <t>Rozmer vozíku 106x66x96 cm.</t>
  </si>
  <si>
    <t xml:space="preserve">Kostra bezšpárovo zvarená z trubiek o priemeru 22 mm, </t>
  </si>
  <si>
    <t xml:space="preserve">Dve nerezové police o rozmere 90x61cm. 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</si>
  <si>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</si>
  <si>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</si>
  <si>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</si>
  <si>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</si>
  <si>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</si>
  <si>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</si>
  <si>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</si>
  <si>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</si>
  <si>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</si>
  <si>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</si>
  <si>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r>
      <t xml:space="preserve">Položka č.5 - </t>
    </r>
    <r>
      <rPr>
        <b/>
        <sz val="9"/>
        <color rgb="FFFF0000"/>
        <rFont val="Arial"/>
        <family val="2"/>
        <charset val="238"/>
      </rPr>
      <t>Manipulačný vozík - TYP 5</t>
    </r>
  </si>
  <si>
    <t xml:space="preserve">Nerezový kôš 20x32x15cm, </t>
  </si>
  <si>
    <t xml:space="preserve">Kostra bezšpárovo zvarené z trubiek o premiére 22 mm , </t>
  </si>
  <si>
    <t xml:space="preserve">Tri nerezové tácky s prelisom o rozmere 64x34x1,5cm,  vynímateľné so zaoblenými rohy čo umožní umožní rýchle čistenie. </t>
  </si>
  <si>
    <t xml:space="preserve">Plastová nádoba na odpad 10 litrov, </t>
  </si>
  <si>
    <t xml:space="preserve">Gumené antistatické kolieska o priemere 7,5 cm s ochranou proti namotávaniu nití. </t>
  </si>
  <si>
    <t>Rozmer vozíku 102x43x96 cm.</t>
  </si>
  <si>
    <t xml:space="preserve">Dve nerezové ohrádky výška 8 cm, </t>
  </si>
  <si>
    <t xml:space="preserve">Nerezové zásuvky 50x30x2cm a 50x30x10cm, </t>
  </si>
  <si>
    <t xml:space="preserve">Výsuvy zásuviek celonerezové. 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</si>
  <si>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</si>
  <si>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</si>
  <si>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</si>
  <si>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</si>
  <si>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</si>
  <si>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</si>
  <si>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</si>
  <si>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</si>
  <si>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</si>
  <si>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</si>
  <si>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</si>
  <si>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</si>
  <si>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r>
      <t xml:space="preserve">Položka č.6 - </t>
    </r>
    <r>
      <rPr>
        <b/>
        <sz val="9"/>
        <color rgb="FFFF0000"/>
        <rFont val="Arial"/>
        <family val="2"/>
        <charset val="238"/>
      </rPr>
      <t>Manipulačný vozík - TYP 6</t>
    </r>
  </si>
  <si>
    <t>Police pevne spojene s kostrou vozíku.</t>
  </si>
  <si>
    <t xml:space="preserve"> Konštrukcia vozíku musí umožňovať zakrytie hornej časti sterilnou rúškou.</t>
  </si>
  <si>
    <t xml:space="preserve"> Gumené antistatické kolieska  priemeru 7.5 cm s ochranou proti namotávaniu nití.</t>
  </si>
  <si>
    <t xml:space="preserve"> Dve kolieska brzdené.</t>
  </si>
  <si>
    <t xml:space="preserve"> Rozmer vozíku 90x61x85 cm.</t>
  </si>
  <si>
    <t>6.1</t>
  </si>
  <si>
    <t>6.2</t>
  </si>
  <si>
    <t>6.3</t>
  </si>
  <si>
    <t>6.4</t>
  </si>
  <si>
    <t>6.5</t>
  </si>
  <si>
    <t>6.6</t>
  </si>
  <si>
    <t>6.7</t>
  </si>
  <si>
    <t>6.8</t>
  </si>
  <si>
    <t>Antistatické prevedenie, kostra bezšpárovo zvarená z trubiek o priemere 22 mm,</t>
  </si>
  <si>
    <t xml:space="preserve">Dve nerezové police o rozmeru 90x61cm. </t>
  </si>
  <si>
    <r>
      <t xml:space="preserve">Položka č.7 - </t>
    </r>
    <r>
      <rPr>
        <b/>
        <sz val="9"/>
        <color rgb="FFFF0000"/>
        <rFont val="Arial"/>
        <family val="2"/>
        <charset val="238"/>
      </rPr>
      <t>Manipulačný vozík - TYP 7</t>
    </r>
  </si>
  <si>
    <t xml:space="preserve"> Horné madlo pro lepšiu manipuláciu.</t>
  </si>
  <si>
    <t xml:space="preserve"> Zakladací register na dokumentáciu s ôsmimi prepážkami. </t>
  </si>
  <si>
    <t xml:space="preserve">Drôtená mriežka rozširujúce hornú časť vozíku, rozmer mriežky23x34cm. </t>
  </si>
  <si>
    <t xml:space="preserve">Gumení antistatické kolieska o priemere 7,5 cm s ochranou proti namotávaniu nití. </t>
  </si>
  <si>
    <t>Rozmer vozíka 102x43x89 cm.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</si>
  <si>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</si>
  <si>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</si>
  <si>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</si>
  <si>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</si>
  <si>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</si>
  <si>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</si>
  <si>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</si>
  <si>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</si>
  <si>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</si>
  <si>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</si>
  <si>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 xml:space="preserve"> Antistatické prevedenie,</t>
  </si>
  <si>
    <t xml:space="preserve">Kostra bezšpárovo zvarená z trubiek o premiére 22 mm, </t>
  </si>
  <si>
    <t xml:space="preserve">Dve nerezové tácky s prelisom o rozmere 64x34x1,5cm, vynímateľné so zaoblenými rohmi čo umožní rýchle čistenie. </t>
  </si>
  <si>
    <r>
      <t xml:space="preserve">Položka č.8 - </t>
    </r>
    <r>
      <rPr>
        <b/>
        <sz val="9"/>
        <color rgb="FFFF0000"/>
        <rFont val="Arial"/>
        <family val="2"/>
        <charset val="238"/>
      </rPr>
      <t>Manipulačný vozík - TYP 8</t>
    </r>
  </si>
  <si>
    <t xml:space="preserve">Nerezový kôš 26x47x15cm, </t>
  </si>
  <si>
    <t xml:space="preserve">Gumené antistatické kolieska  priemeru 7,5 cm s ochranou proti namotávaniu nití. </t>
  </si>
  <si>
    <t>Rozmer vozíku 110x57x96 cm.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</si>
  <si>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</si>
  <si>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</si>
  <si>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</si>
  <si>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</si>
  <si>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</si>
  <si>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</si>
  <si>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</si>
  <si>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</si>
  <si>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</si>
  <si>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</si>
  <si>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</si>
  <si>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</si>
  <si>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r>
      <t xml:space="preserve">Položka č.9 - </t>
    </r>
    <r>
      <rPr>
        <b/>
        <sz val="9"/>
        <color rgb="FFFF0000"/>
        <rFont val="Arial"/>
        <family val="2"/>
        <charset val="238"/>
      </rPr>
      <t>Všeobecné podmienky</t>
    </r>
  </si>
  <si>
    <t xml:space="preserve">Kostra bezšpárovo zvarená z trubiek  priemeru 22 mm, </t>
  </si>
  <si>
    <t xml:space="preserve">Tri nerezové tácky s prelisom  rozmeru 68x48x1,5cm,  vynímateľné so zaoblenými rohmi čo umožní rýchle čistení. </t>
  </si>
  <si>
    <t>Plastová nádoba na odpad 10 litrov,</t>
  </si>
  <si>
    <t>Nerezové zásuvky 50x30x2cm a 50x30x10cm,</t>
  </si>
  <si>
    <t>Manipulačný vozík - TYP 1</t>
  </si>
  <si>
    <t>Manipulačný vozík - TYP 2</t>
  </si>
  <si>
    <t>Manipulačný vozík - TYP 3</t>
  </si>
  <si>
    <t>Manipulačný vozík - TYP 4</t>
  </si>
  <si>
    <t>Manipulačný vozík - TYP 5</t>
  </si>
  <si>
    <t>Manipulačný vozík - TYP 6</t>
  </si>
  <si>
    <t>Manipulačný vozík - TYP 7</t>
  </si>
  <si>
    <t>Manipulačný vozík - TYP 8</t>
  </si>
  <si>
    <t>3</t>
  </si>
  <si>
    <t>4</t>
  </si>
  <si>
    <t>5</t>
  </si>
  <si>
    <t>6</t>
  </si>
  <si>
    <t>7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</si>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</sst>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C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C00000"/>
      </left>
      <right style="thin">
        <color auto="1"/>
      </right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rgb="FFC00000"/>
      </right>
      <top style="thin">
        <color auto="1"/>
      </top>
      <bottom style="thin">
        <color theme="1"/>
      </bottom>
      <diagonal/>
    </border>
    <border>
      <left style="dotted">
        <color auto="1"/>
      </left>
      <right/>
      <top style="dotted">
        <color auto="1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8" fillId="0" borderId="0"/>
  </cellStyleXfs>
  <cellXfs count="154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left"/>
    </xf>
    <xf numFmtId="49" fontId="4" fillId="0" borderId="0" xfId="0" applyNumberFormat="1" applyFont="1" applyBorder="1" applyAlignment="1">
      <alignment wrapText="1"/>
    </xf>
    <xf numFmtId="0" fontId="6" fillId="0" borderId="0" xfId="2" applyFont="1"/>
    <xf numFmtId="49" fontId="9" fillId="0" borderId="0" xfId="2" applyNumberFormat="1" applyFont="1" applyBorder="1" applyAlignment="1">
      <alignment horizontal="left" vertical="top" wrapText="1"/>
    </xf>
    <xf numFmtId="49" fontId="6" fillId="0" borderId="0" xfId="2" applyNumberFormat="1" applyFont="1" applyBorder="1" applyAlignment="1">
      <alignment vertical="center" wrapText="1"/>
    </xf>
    <xf numFmtId="49" fontId="6" fillId="0" borderId="0" xfId="2" applyNumberFormat="1" applyFont="1" applyAlignment="1"/>
    <xf numFmtId="49" fontId="1" fillId="0" borderId="0" xfId="0" applyNumberFormat="1" applyFont="1"/>
    <xf numFmtId="0" fontId="6" fillId="0" borderId="0" xfId="2" applyFont="1" applyAlignment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3" fontId="7" fillId="0" borderId="6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 applyProtection="1">
      <alignment horizontal="center" wrapText="1"/>
      <protection locked="0"/>
    </xf>
    <xf numFmtId="49" fontId="6" fillId="0" borderId="0" xfId="0" applyNumberFormat="1" applyFont="1" applyBorder="1" applyAlignment="1" applyProtection="1">
      <alignment horizontal="left" wrapText="1"/>
      <protection locked="0"/>
    </xf>
    <xf numFmtId="3" fontId="6" fillId="0" borderId="0" xfId="0" applyNumberFormat="1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7" fillId="0" borderId="0" xfId="0" applyFont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0" fontId="1" fillId="4" borderId="0" xfId="0" applyFont="1" applyFill="1" applyAlignment="1" applyProtection="1">
      <alignment wrapText="1"/>
      <protection locked="0"/>
    </xf>
    <xf numFmtId="164" fontId="1" fillId="3" borderId="19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Alignment="1">
      <alignment horizontal="center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64" fontId="1" fillId="0" borderId="0" xfId="0" applyNumberFormat="1" applyFont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49" fontId="11" fillId="5" borderId="23" xfId="0" applyNumberFormat="1" applyFont="1" applyFill="1" applyBorder="1" applyAlignment="1">
      <alignment horizontal="center" vertical="center" wrapText="1"/>
    </xf>
    <xf numFmtId="49" fontId="10" fillId="0" borderId="24" xfId="0" applyNumberFormat="1" applyFont="1" applyBorder="1" applyAlignment="1">
      <alignment horizontal="center" vertical="center" wrapText="1"/>
    </xf>
    <xf numFmtId="49" fontId="10" fillId="0" borderId="29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164" fontId="2" fillId="3" borderId="32" xfId="0" applyNumberFormat="1" applyFont="1" applyFill="1" applyBorder="1" applyAlignment="1" applyProtection="1">
      <alignment horizontal="right"/>
      <protection locked="0"/>
    </xf>
    <xf numFmtId="0" fontId="7" fillId="0" borderId="28" xfId="0" applyFont="1" applyBorder="1" applyAlignment="1" applyProtection="1">
      <alignment horizontal="center" vertical="center" wrapText="1"/>
      <protection locked="0"/>
    </xf>
    <xf numFmtId="49" fontId="10" fillId="0" borderId="2" xfId="0" applyNumberFormat="1" applyFont="1" applyFill="1" applyBorder="1" applyAlignment="1">
      <alignment horizontal="center" vertical="center" wrapText="1"/>
    </xf>
    <xf numFmtId="49" fontId="10" fillId="0" borderId="24" xfId="0" applyNumberFormat="1" applyFont="1" applyFill="1" applyBorder="1" applyAlignment="1">
      <alignment horizontal="center" vertical="center" wrapText="1"/>
    </xf>
    <xf numFmtId="49" fontId="10" fillId="2" borderId="29" xfId="0" applyNumberFormat="1" applyFont="1" applyFill="1" applyBorder="1" applyAlignment="1">
      <alignment horizontal="center" vertical="center" wrapText="1"/>
    </xf>
    <xf numFmtId="49" fontId="11" fillId="2" borderId="36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0" fillId="0" borderId="26" xfId="0" applyFont="1" applyBorder="1" applyAlignment="1">
      <alignment horizontal="left" vertical="center" wrapText="1"/>
    </xf>
    <xf numFmtId="49" fontId="10" fillId="0" borderId="26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top" wrapText="1"/>
    </xf>
    <xf numFmtId="14" fontId="1" fillId="0" borderId="0" xfId="0" applyNumberFormat="1" applyFont="1" applyAlignment="1">
      <alignment horizontal="left" wrapText="1"/>
    </xf>
    <xf numFmtId="0" fontId="2" fillId="0" borderId="0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49" fontId="9" fillId="0" borderId="0" xfId="2" applyNumberFormat="1" applyFont="1" applyBorder="1" applyAlignment="1">
      <alignment horizontal="center" vertical="center" wrapText="1"/>
    </xf>
    <xf numFmtId="49" fontId="6" fillId="0" borderId="0" xfId="2" applyNumberFormat="1" applyFont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 wrapText="1"/>
    </xf>
    <xf numFmtId="0" fontId="7" fillId="2" borderId="37" xfId="0" applyFont="1" applyFill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left" vertical="center" wrapText="1"/>
      <protection locked="0"/>
    </xf>
    <xf numFmtId="9" fontId="7" fillId="2" borderId="33" xfId="0" applyNumberFormat="1" applyFont="1" applyFill="1" applyBorder="1" applyAlignment="1" applyProtection="1">
      <alignment horizontal="center" vertical="center" wrapText="1"/>
      <protection locked="0"/>
    </xf>
    <xf numFmtId="164" fontId="7" fillId="2" borderId="33" xfId="0" applyNumberFormat="1" applyFont="1" applyFill="1" applyBorder="1" applyAlignment="1" applyProtection="1">
      <alignment horizontal="center" vertical="center" wrapText="1"/>
      <protection locked="0"/>
    </xf>
    <xf numFmtId="164" fontId="7" fillId="2" borderId="31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6" xfId="0" applyNumberFormat="1" applyFont="1" applyBorder="1" applyAlignment="1" applyProtection="1">
      <alignment horizontal="center" vertical="center" wrapText="1"/>
      <protection locked="0"/>
    </xf>
    <xf numFmtId="49" fontId="10" fillId="0" borderId="38" xfId="0" applyNumberFormat="1" applyFont="1" applyFill="1" applyBorder="1" applyAlignment="1">
      <alignment horizontal="left" vertical="center" wrapText="1"/>
    </xf>
    <xf numFmtId="0" fontId="13" fillId="0" borderId="24" xfId="0" applyFont="1" applyBorder="1"/>
    <xf numFmtId="49" fontId="11" fillId="2" borderId="39" xfId="0" applyNumberFormat="1" applyFont="1" applyFill="1" applyBorder="1" applyAlignment="1">
      <alignment horizontal="left" vertical="center" wrapText="1"/>
    </xf>
    <xf numFmtId="0" fontId="7" fillId="0" borderId="40" xfId="0" applyFont="1" applyBorder="1" applyAlignment="1" applyProtection="1">
      <alignment horizontal="center" vertical="center" wrapText="1"/>
      <protection locked="0"/>
    </xf>
    <xf numFmtId="0" fontId="7" fillId="0" borderId="41" xfId="0" applyFont="1" applyBorder="1" applyAlignment="1" applyProtection="1">
      <alignment horizontal="center" vertical="center" wrapText="1"/>
      <protection locked="0"/>
    </xf>
    <xf numFmtId="165" fontId="7" fillId="0" borderId="42" xfId="0" applyNumberFormat="1" applyFont="1" applyBorder="1" applyAlignment="1" applyProtection="1">
      <alignment horizontal="center" vertical="center" wrapText="1"/>
      <protection locked="0"/>
    </xf>
    <xf numFmtId="49" fontId="10" fillId="0" borderId="43" xfId="0" applyNumberFormat="1" applyFont="1" applyFill="1" applyBorder="1" applyAlignment="1">
      <alignment horizontal="left" vertical="center" wrapText="1"/>
    </xf>
    <xf numFmtId="49" fontId="10" fillId="0" borderId="24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9" fillId="6" borderId="0" xfId="0" applyNumberFormat="1" applyFont="1" applyFill="1" applyAlignment="1">
      <alignment horizontal="left"/>
    </xf>
    <xf numFmtId="0" fontId="1" fillId="0" borderId="0" xfId="0" applyFont="1" applyAlignment="1">
      <alignment horizontal="center"/>
    </xf>
    <xf numFmtId="49" fontId="2" fillId="0" borderId="0" xfId="0" applyNumberFormat="1" applyFont="1" applyBorder="1" applyAlignment="1">
      <alignment horizontal="left" wrapText="1"/>
    </xf>
    <xf numFmtId="49" fontId="7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left"/>
    </xf>
    <xf numFmtId="49" fontId="5" fillId="0" borderId="0" xfId="1" applyNumberFormat="1" applyBorder="1" applyAlignment="1">
      <alignment horizontal="left" wrapText="1"/>
    </xf>
    <xf numFmtId="49" fontId="1" fillId="0" borderId="0" xfId="0" applyNumberFormat="1" applyFont="1" applyBorder="1" applyAlignment="1">
      <alignment horizontal="left" wrapText="1"/>
    </xf>
    <xf numFmtId="49" fontId="11" fillId="5" borderId="27" xfId="0" applyNumberFormat="1" applyFont="1" applyFill="1" applyBorder="1" applyAlignment="1">
      <alignment horizontal="left" vertical="center" wrapText="1"/>
    </xf>
    <xf numFmtId="49" fontId="11" fillId="5" borderId="28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7" fillId="0" borderId="25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9" fillId="6" borderId="0" xfId="0" applyNumberFormat="1" applyFont="1" applyFill="1" applyAlignment="1">
      <alignment horizontal="left" wrapText="1"/>
    </xf>
    <xf numFmtId="0" fontId="6" fillId="0" borderId="0" xfId="2" applyFont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 vertical="top" wrapText="1"/>
    </xf>
    <xf numFmtId="49" fontId="2" fillId="2" borderId="21" xfId="0" applyNumberFormat="1" applyFont="1" applyFill="1" applyBorder="1" applyAlignment="1">
      <alignment horizontal="left" vertical="top" wrapText="1"/>
    </xf>
    <xf numFmtId="0" fontId="9" fillId="0" borderId="0" xfId="2" applyFont="1" applyAlignment="1">
      <alignment horizontal="left" vertical="center" wrapText="1"/>
    </xf>
    <xf numFmtId="0" fontId="6" fillId="0" borderId="0" xfId="2" applyFont="1" applyAlignment="1">
      <alignment horizontal="left"/>
    </xf>
    <xf numFmtId="0" fontId="1" fillId="0" borderId="1" xfId="0" applyFont="1" applyBorder="1" applyAlignment="1" applyProtection="1">
      <alignment horizontal="center" wrapText="1"/>
      <protection locked="0"/>
    </xf>
    <xf numFmtId="0" fontId="7" fillId="0" borderId="25" xfId="0" applyFont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 applyProtection="1">
      <alignment horizontal="center" vertical="top" wrapText="1"/>
      <protection locked="0"/>
    </xf>
    <xf numFmtId="3" fontId="2" fillId="0" borderId="7" xfId="0" applyNumberFormat="1" applyFont="1" applyBorder="1" applyAlignment="1" applyProtection="1">
      <alignment horizontal="center" vertical="top" wrapText="1"/>
      <protection locked="0"/>
    </xf>
    <xf numFmtId="3" fontId="2" fillId="0" borderId="11" xfId="0" applyNumberFormat="1" applyFont="1" applyBorder="1" applyAlignment="1" applyProtection="1">
      <alignment horizontal="center" vertical="top" wrapText="1"/>
      <protection locked="0"/>
    </xf>
    <xf numFmtId="0" fontId="2" fillId="0" borderId="15" xfId="0" applyFont="1" applyBorder="1" applyAlignment="1" applyProtection="1">
      <alignment horizontal="center" vertical="top" wrapText="1"/>
      <protection locked="0"/>
    </xf>
    <xf numFmtId="0" fontId="2" fillId="0" borderId="16" xfId="0" applyFont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35" xfId="0" applyNumberFormat="1" applyFont="1" applyBorder="1" applyAlignment="1" applyProtection="1">
      <alignment horizontal="center" vertical="center" wrapText="1"/>
      <protection locked="0"/>
    </xf>
    <xf numFmtId="0" fontId="1" fillId="0" borderId="34" xfId="0" applyNumberFormat="1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9" fillId="6" borderId="0" xfId="0" applyNumberFormat="1" applyFont="1" applyFill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35" xfId="0" applyNumberFormat="1" applyFont="1" applyBorder="1" applyAlignment="1" applyProtection="1">
      <alignment horizontal="center" vertical="top" wrapText="1"/>
      <protection locked="0"/>
    </xf>
    <xf numFmtId="0" fontId="2" fillId="0" borderId="34" xfId="0" applyNumberFormat="1" applyFont="1" applyBorder="1" applyAlignment="1" applyProtection="1">
      <alignment horizontal="center" vertical="top" wrapText="1"/>
      <protection locked="0"/>
    </xf>
    <xf numFmtId="0" fontId="1" fillId="0" borderId="0" xfId="0" applyNumberFormat="1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Border="1" applyAlignment="1" applyProtection="1">
      <alignment horizontal="left" vertical="top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</cellXfs>
  <cellStyles count="3">
    <cellStyle name="Hypertextové prepojenie" xfId="1" builtinId="8"/>
    <cellStyle name="Normálna" xfId="0" builtinId="0"/>
    <cellStyle name="normálne 2 2" xfId="2"/>
  </cellStyles>
  <dxfs count="19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micko@vusch.s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0"/>
  <sheetViews>
    <sheetView showGridLines="0" zoomScaleNormal="100" workbookViewId="0">
      <selection activeCell="D19" sqref="D19"/>
    </sheetView>
  </sheetViews>
  <sheetFormatPr defaultRowHeight="15" x14ac:dyDescent="0.25"/>
  <cols>
    <col min="1" max="1" width="5.28515625" style="1" customWidth="1"/>
    <col min="2" max="2" width="22.42578125" style="1" customWidth="1"/>
    <col min="3" max="4" width="29.7109375" style="1" customWidth="1"/>
    <col min="5" max="16384" width="9.140625" style="1"/>
  </cols>
  <sheetData>
    <row r="1" spans="1:10" x14ac:dyDescent="0.25">
      <c r="A1" s="96" t="s">
        <v>12</v>
      </c>
      <c r="B1" s="96"/>
    </row>
    <row r="2" spans="1:10" x14ac:dyDescent="0.25">
      <c r="A2" s="99" t="s">
        <v>83</v>
      </c>
      <c r="B2" s="99"/>
      <c r="C2" s="99"/>
      <c r="D2" s="99"/>
    </row>
    <row r="3" spans="1:10" ht="24.95" customHeight="1" x14ac:dyDescent="0.25">
      <c r="A3" s="100"/>
      <c r="B3" s="100"/>
      <c r="C3" s="100"/>
    </row>
    <row r="4" spans="1:10" ht="36" customHeight="1" x14ac:dyDescent="0.3">
      <c r="A4" s="105" t="s">
        <v>41</v>
      </c>
      <c r="B4" s="106"/>
      <c r="C4" s="106"/>
      <c r="D4" s="106"/>
      <c r="E4" s="2"/>
      <c r="F4" s="2"/>
      <c r="G4" s="2"/>
      <c r="H4" s="2"/>
      <c r="I4" s="2"/>
      <c r="J4" s="2"/>
    </row>
    <row r="6" spans="1:10" x14ac:dyDescent="0.25">
      <c r="A6" s="97" t="s">
        <v>0</v>
      </c>
      <c r="B6" s="97"/>
      <c r="C6" s="107"/>
      <c r="D6" s="107"/>
      <c r="F6" s="18"/>
    </row>
    <row r="7" spans="1:10" x14ac:dyDescent="0.25">
      <c r="A7" s="97" t="s">
        <v>1</v>
      </c>
      <c r="B7" s="97"/>
      <c r="C7" s="103"/>
      <c r="D7" s="103"/>
    </row>
    <row r="8" spans="1:10" x14ac:dyDescent="0.25">
      <c r="A8" s="97" t="s">
        <v>2</v>
      </c>
      <c r="B8" s="97"/>
      <c r="C8" s="103"/>
      <c r="D8" s="103"/>
    </row>
    <row r="9" spans="1:10" x14ac:dyDescent="0.25">
      <c r="A9" s="97" t="s">
        <v>3</v>
      </c>
      <c r="B9" s="97"/>
      <c r="C9" s="103"/>
      <c r="D9" s="103"/>
    </row>
    <row r="10" spans="1:10" x14ac:dyDescent="0.25">
      <c r="A10" s="3"/>
      <c r="B10" s="3"/>
      <c r="C10" s="3"/>
    </row>
    <row r="11" spans="1:10" x14ac:dyDescent="0.25">
      <c r="A11" s="98" t="s">
        <v>7</v>
      </c>
      <c r="B11" s="98"/>
      <c r="C11" s="98"/>
      <c r="D11" s="5"/>
      <c r="E11" s="5"/>
      <c r="F11" s="5"/>
      <c r="G11" s="5"/>
      <c r="H11" s="5"/>
      <c r="I11" s="5"/>
      <c r="J11" s="5"/>
    </row>
    <row r="12" spans="1:10" x14ac:dyDescent="0.25">
      <c r="A12" s="97" t="s">
        <v>4</v>
      </c>
      <c r="B12" s="97"/>
      <c r="C12" s="101" t="s">
        <v>51</v>
      </c>
      <c r="D12" s="101"/>
    </row>
    <row r="13" spans="1:10" x14ac:dyDescent="0.25">
      <c r="A13" s="97" t="s">
        <v>21</v>
      </c>
      <c r="B13" s="97"/>
      <c r="C13" s="110" t="s">
        <v>52</v>
      </c>
      <c r="D13" s="110"/>
    </row>
    <row r="14" spans="1:10" x14ac:dyDescent="0.25">
      <c r="A14" s="97" t="s">
        <v>5</v>
      </c>
      <c r="B14" s="97"/>
      <c r="C14" s="110" t="s">
        <v>53</v>
      </c>
      <c r="D14" s="110"/>
    </row>
    <row r="15" spans="1:10" x14ac:dyDescent="0.25">
      <c r="A15" s="97" t="s">
        <v>6</v>
      </c>
      <c r="B15" s="97"/>
      <c r="C15" s="109" t="s">
        <v>54</v>
      </c>
      <c r="D15" s="110"/>
    </row>
    <row r="16" spans="1:10" x14ac:dyDescent="0.25">
      <c r="A16" s="3"/>
      <c r="B16" s="3"/>
      <c r="C16" s="3"/>
    </row>
    <row r="17" spans="1:5" ht="24.95" customHeight="1" x14ac:dyDescent="0.25">
      <c r="A17" s="100"/>
      <c r="B17" s="100"/>
      <c r="C17" s="100"/>
    </row>
    <row r="18" spans="1:5" x14ac:dyDescent="0.25">
      <c r="A18" s="1" t="s">
        <v>8</v>
      </c>
      <c r="B18" s="103"/>
      <c r="C18" s="103"/>
    </row>
    <row r="19" spans="1:5" x14ac:dyDescent="0.25">
      <c r="A19" s="4" t="s">
        <v>10</v>
      </c>
      <c r="B19" s="104"/>
      <c r="C19" s="104"/>
    </row>
    <row r="25" spans="1:5" ht="28.5" customHeight="1" x14ac:dyDescent="0.25">
      <c r="D25" s="12"/>
    </row>
    <row r="26" spans="1:5" x14ac:dyDescent="0.25">
      <c r="D26" s="48" t="s">
        <v>38</v>
      </c>
    </row>
    <row r="29" spans="1:5" s="8" customFormat="1" ht="11.25" x14ac:dyDescent="0.2">
      <c r="A29" s="108" t="s">
        <v>11</v>
      </c>
      <c r="B29" s="108"/>
    </row>
    <row r="30" spans="1:5" s="9" customFormat="1" ht="15" customHeight="1" x14ac:dyDescent="0.2">
      <c r="A30" s="13"/>
      <c r="B30" s="102" t="s">
        <v>13</v>
      </c>
      <c r="C30" s="102"/>
      <c r="D30" s="10"/>
      <c r="E30" s="11"/>
    </row>
  </sheetData>
  <mergeCells count="26">
    <mergeCell ref="B30:C30"/>
    <mergeCell ref="B18:C18"/>
    <mergeCell ref="B19:C19"/>
    <mergeCell ref="A17:C17"/>
    <mergeCell ref="A4:D4"/>
    <mergeCell ref="C6:D6"/>
    <mergeCell ref="A29:B29"/>
    <mergeCell ref="C7:D7"/>
    <mergeCell ref="C8:D8"/>
    <mergeCell ref="C9:D9"/>
    <mergeCell ref="C15:D15"/>
    <mergeCell ref="C14:D14"/>
    <mergeCell ref="A9:B9"/>
    <mergeCell ref="A13:B13"/>
    <mergeCell ref="C13:D13"/>
    <mergeCell ref="A1:B1"/>
    <mergeCell ref="A15:B15"/>
    <mergeCell ref="A14:B14"/>
    <mergeCell ref="A12:B12"/>
    <mergeCell ref="A11:C11"/>
    <mergeCell ref="A2:D2"/>
    <mergeCell ref="A3:C3"/>
    <mergeCell ref="C12:D12"/>
    <mergeCell ref="A8:B8"/>
    <mergeCell ref="A7:B7"/>
    <mergeCell ref="A6:B6"/>
  </mergeCells>
  <conditionalFormatting sqref="C6:D6">
    <cfRule type="containsBlanks" dxfId="18" priority="14">
      <formula>LEN(TRIM(C6))=0</formula>
    </cfRule>
  </conditionalFormatting>
  <conditionalFormatting sqref="C7:D9">
    <cfRule type="containsBlanks" dxfId="17" priority="11">
      <formula>LEN(TRIM(C7))=0</formula>
    </cfRule>
  </conditionalFormatting>
  <conditionalFormatting sqref="C12:D12 C14:D15">
    <cfRule type="containsBlanks" dxfId="16" priority="10">
      <formula>LEN(TRIM(C12))=0</formula>
    </cfRule>
  </conditionalFormatting>
  <conditionalFormatting sqref="A30:B30">
    <cfRule type="containsBlanks" dxfId="15" priority="9">
      <formula>LEN(TRIM(A30))=0</formula>
    </cfRule>
  </conditionalFormatting>
  <conditionalFormatting sqref="B18:C19">
    <cfRule type="containsBlanks" dxfId="14" priority="2">
      <formula>LEN(TRIM(B18))=0</formula>
    </cfRule>
  </conditionalFormatting>
  <conditionalFormatting sqref="C13:D13">
    <cfRule type="containsBlanks" dxfId="13" priority="1">
      <formula>LEN(TRIM(C13))=0</formula>
    </cfRule>
  </conditionalFormatting>
  <hyperlinks>
    <hyperlink ref="C15" r:id="rId1"/>
  </hyperlinks>
  <pageMargins left="0.98425196850393704" right="0.39370078740157483" top="0.98425196850393704" bottom="0.39370078740157483" header="0.31496062992125984" footer="0.31496062992125984"/>
  <pageSetup paperSize="9" orientation="portrait" r:id="rId2"/>
  <headerFooter>
    <oddHeader xml:space="preserve">&amp;L&amp;"Times New Roman,Tučné"Príloha č. 1 &amp;"Times New Roman,Normálne"
List s kontaktnými údajmi oprávnenej osoby uchádzača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J119"/>
  <sheetViews>
    <sheetView showGridLines="0" zoomScale="90" zoomScaleNormal="90" workbookViewId="0">
      <selection activeCell="B87" sqref="B87"/>
    </sheetView>
  </sheetViews>
  <sheetFormatPr defaultRowHeight="15" x14ac:dyDescent="0.25"/>
  <cols>
    <col min="1" max="1" width="7.85546875" style="71" customWidth="1"/>
    <col min="2" max="2" width="77.5703125" style="3" customWidth="1"/>
    <col min="3" max="4" width="12.7109375" style="3" customWidth="1"/>
    <col min="5" max="16384" width="9.140625" style="3"/>
  </cols>
  <sheetData>
    <row r="1" spans="1:10" ht="15" customHeight="1" x14ac:dyDescent="0.25">
      <c r="A1" s="97" t="s">
        <v>12</v>
      </c>
      <c r="B1" s="97"/>
    </row>
    <row r="2" spans="1:10" ht="15" customHeight="1" x14ac:dyDescent="0.25">
      <c r="A2" s="117" t="str">
        <f>'Príloha č. 1'!A2:C2</f>
        <v xml:space="preserve">Manipulačné vozíky </v>
      </c>
      <c r="B2" s="117"/>
      <c r="C2" s="117"/>
      <c r="D2" s="117"/>
    </row>
    <row r="3" spans="1:10" ht="15" customHeight="1" x14ac:dyDescent="0.25">
      <c r="A3" s="116"/>
      <c r="B3" s="116"/>
      <c r="C3" s="116"/>
    </row>
    <row r="4" spans="1:10" ht="18.75" customHeight="1" x14ac:dyDescent="0.3">
      <c r="A4" s="105" t="s">
        <v>22</v>
      </c>
      <c r="B4" s="105"/>
      <c r="C4" s="105"/>
      <c r="D4" s="105"/>
      <c r="E4" s="7"/>
      <c r="F4" s="7"/>
      <c r="G4" s="7"/>
      <c r="H4" s="7"/>
      <c r="I4" s="7"/>
      <c r="J4" s="7"/>
    </row>
    <row r="5" spans="1:10" s="6" customFormat="1" ht="15" customHeight="1" x14ac:dyDescent="0.25">
      <c r="A5" s="79"/>
      <c r="B5" s="15"/>
      <c r="C5" s="15"/>
      <c r="D5" s="15"/>
    </row>
    <row r="6" spans="1:10" s="6" customFormat="1" ht="56.25" customHeight="1" x14ac:dyDescent="0.25">
      <c r="A6" s="119" t="s">
        <v>57</v>
      </c>
      <c r="B6" s="120"/>
      <c r="C6" s="51" t="s">
        <v>19</v>
      </c>
      <c r="D6" s="52" t="s">
        <v>18</v>
      </c>
    </row>
    <row r="7" spans="1:10" s="6" customFormat="1" ht="24.95" customHeight="1" x14ac:dyDescent="0.25">
      <c r="A7" s="61" t="s">
        <v>14</v>
      </c>
      <c r="B7" s="111" t="s">
        <v>84</v>
      </c>
      <c r="C7" s="112"/>
      <c r="D7" s="112"/>
      <c r="E7" s="14"/>
    </row>
    <row r="8" spans="1:10" s="6" customFormat="1" ht="24.95" customHeight="1" x14ac:dyDescent="0.25">
      <c r="A8" s="64" t="s">
        <v>43</v>
      </c>
      <c r="B8" s="89" t="s">
        <v>85</v>
      </c>
      <c r="C8" s="62" t="s">
        <v>56</v>
      </c>
      <c r="D8" s="63"/>
      <c r="E8" s="14"/>
    </row>
    <row r="9" spans="1:10" s="6" customFormat="1" ht="24.95" customHeight="1" x14ac:dyDescent="0.25">
      <c r="A9" s="64" t="s">
        <v>58</v>
      </c>
      <c r="B9" s="89" t="s">
        <v>90</v>
      </c>
      <c r="C9" s="62" t="s">
        <v>56</v>
      </c>
      <c r="D9" s="63"/>
      <c r="E9" s="14"/>
    </row>
    <row r="10" spans="1:10" s="6" customFormat="1" ht="24.95" customHeight="1" x14ac:dyDescent="0.25">
      <c r="A10" s="64" t="s">
        <v>59</v>
      </c>
      <c r="B10" s="73" t="s">
        <v>91</v>
      </c>
      <c r="C10" s="62" t="s">
        <v>56</v>
      </c>
      <c r="D10" s="69"/>
      <c r="E10" s="14"/>
    </row>
    <row r="11" spans="1:10" s="6" customFormat="1" ht="24.95" customHeight="1" x14ac:dyDescent="0.25">
      <c r="A11" s="64" t="s">
        <v>60</v>
      </c>
      <c r="B11" s="74" t="s">
        <v>107</v>
      </c>
      <c r="C11" s="68" t="s">
        <v>56</v>
      </c>
      <c r="D11" s="70"/>
      <c r="E11" s="14"/>
    </row>
    <row r="12" spans="1:10" s="6" customFormat="1" ht="24.95" customHeight="1" x14ac:dyDescent="0.25">
      <c r="A12" s="64" t="s">
        <v>61</v>
      </c>
      <c r="B12" s="74" t="s">
        <v>86</v>
      </c>
      <c r="C12" s="68" t="s">
        <v>56</v>
      </c>
      <c r="D12" s="90"/>
      <c r="E12" s="14"/>
    </row>
    <row r="13" spans="1:10" s="6" customFormat="1" ht="24.95" customHeight="1" x14ac:dyDescent="0.25">
      <c r="A13" s="64" t="s">
        <v>62</v>
      </c>
      <c r="B13" s="74" t="s">
        <v>108</v>
      </c>
      <c r="C13" s="68" t="s">
        <v>56</v>
      </c>
      <c r="D13" s="90"/>
      <c r="E13" s="14"/>
    </row>
    <row r="14" spans="1:10" s="6" customFormat="1" ht="24.95" customHeight="1" x14ac:dyDescent="0.25">
      <c r="A14" s="64" t="s">
        <v>63</v>
      </c>
      <c r="B14" s="74" t="s">
        <v>87</v>
      </c>
      <c r="C14" s="68" t="s">
        <v>56</v>
      </c>
      <c r="D14" s="90"/>
      <c r="E14" s="14"/>
    </row>
    <row r="15" spans="1:10" s="6" customFormat="1" ht="24.95" customHeight="1" x14ac:dyDescent="0.25">
      <c r="A15" s="64" t="s">
        <v>74</v>
      </c>
      <c r="B15" s="74" t="s">
        <v>88</v>
      </c>
      <c r="C15" s="68" t="s">
        <v>56</v>
      </c>
      <c r="D15" s="90"/>
      <c r="E15" s="14"/>
    </row>
    <row r="16" spans="1:10" s="6" customFormat="1" ht="24.95" customHeight="1" x14ac:dyDescent="0.25">
      <c r="A16" s="64" t="s">
        <v>75</v>
      </c>
      <c r="B16" s="74" t="s">
        <v>89</v>
      </c>
      <c r="C16" s="68" t="s">
        <v>56</v>
      </c>
      <c r="D16" s="90"/>
      <c r="E16" s="14"/>
    </row>
    <row r="17" spans="1:5" s="6" customFormat="1" ht="24.95" customHeight="1" x14ac:dyDescent="0.25">
      <c r="A17" s="61" t="s">
        <v>15</v>
      </c>
      <c r="B17" s="111" t="s">
        <v>95</v>
      </c>
      <c r="C17" s="112"/>
      <c r="D17" s="112"/>
      <c r="E17" s="14"/>
    </row>
    <row r="18" spans="1:5" s="6" customFormat="1" ht="24.95" customHeight="1" x14ac:dyDescent="0.25">
      <c r="A18" s="64" t="s">
        <v>55</v>
      </c>
      <c r="B18" s="74" t="s">
        <v>85</v>
      </c>
      <c r="C18" s="68" t="s">
        <v>56</v>
      </c>
      <c r="D18" s="90"/>
      <c r="E18" s="14"/>
    </row>
    <row r="19" spans="1:5" s="6" customFormat="1" ht="24.95" customHeight="1" x14ac:dyDescent="0.25">
      <c r="A19" s="64" t="s">
        <v>64</v>
      </c>
      <c r="B19" s="74" t="s">
        <v>101</v>
      </c>
      <c r="C19" s="68" t="s">
        <v>56</v>
      </c>
      <c r="D19" s="90"/>
      <c r="E19" s="14"/>
    </row>
    <row r="20" spans="1:5" s="6" customFormat="1" ht="24.95" customHeight="1" x14ac:dyDescent="0.25">
      <c r="A20" s="64" t="s">
        <v>65</v>
      </c>
      <c r="B20" s="74" t="s">
        <v>102</v>
      </c>
      <c r="C20" s="68" t="s">
        <v>56</v>
      </c>
      <c r="D20" s="90"/>
      <c r="E20" s="14"/>
    </row>
    <row r="21" spans="1:5" s="6" customFormat="1" ht="24.95" customHeight="1" x14ac:dyDescent="0.25">
      <c r="A21" s="64" t="s">
        <v>66</v>
      </c>
      <c r="B21" s="74" t="s">
        <v>103</v>
      </c>
      <c r="C21" s="68" t="s">
        <v>56</v>
      </c>
      <c r="D21" s="90"/>
      <c r="E21" s="14"/>
    </row>
    <row r="22" spans="1:5" s="6" customFormat="1" ht="24.95" customHeight="1" x14ac:dyDescent="0.25">
      <c r="A22" s="64" t="s">
        <v>67</v>
      </c>
      <c r="B22" s="74" t="s">
        <v>92</v>
      </c>
      <c r="C22" s="68" t="s">
        <v>56</v>
      </c>
      <c r="D22" s="90"/>
      <c r="E22" s="14"/>
    </row>
    <row r="23" spans="1:5" s="6" customFormat="1" ht="24.95" customHeight="1" x14ac:dyDescent="0.25">
      <c r="A23" s="64" t="s">
        <v>76</v>
      </c>
      <c r="B23" s="74" t="s">
        <v>93</v>
      </c>
      <c r="C23" s="68" t="s">
        <v>56</v>
      </c>
      <c r="D23" s="90"/>
      <c r="E23" s="14"/>
    </row>
    <row r="24" spans="1:5" s="6" customFormat="1" ht="24.95" customHeight="1" x14ac:dyDescent="0.25">
      <c r="A24" s="64" t="s">
        <v>77</v>
      </c>
      <c r="B24" s="74" t="s">
        <v>87</v>
      </c>
      <c r="C24" s="68" t="s">
        <v>56</v>
      </c>
      <c r="D24" s="90"/>
      <c r="E24" s="14"/>
    </row>
    <row r="25" spans="1:5" s="6" customFormat="1" ht="24.95" customHeight="1" x14ac:dyDescent="0.25">
      <c r="A25" s="64" t="s">
        <v>78</v>
      </c>
      <c r="B25" s="74" t="s">
        <v>88</v>
      </c>
      <c r="C25" s="68" t="s">
        <v>56</v>
      </c>
      <c r="D25" s="90"/>
      <c r="E25" s="14"/>
    </row>
    <row r="26" spans="1:5" s="6" customFormat="1" ht="24.95" customHeight="1" x14ac:dyDescent="0.25">
      <c r="A26" s="64" t="s">
        <v>79</v>
      </c>
      <c r="B26" s="74" t="s">
        <v>94</v>
      </c>
      <c r="C26" s="68" t="s">
        <v>56</v>
      </c>
      <c r="D26" s="90"/>
      <c r="E26" s="14"/>
    </row>
    <row r="27" spans="1:5" s="6" customFormat="1" ht="24.95" customHeight="1" x14ac:dyDescent="0.25">
      <c r="A27" s="61" t="s">
        <v>16</v>
      </c>
      <c r="B27" s="111" t="s">
        <v>96</v>
      </c>
      <c r="C27" s="112"/>
      <c r="D27" s="112"/>
      <c r="E27" s="14"/>
    </row>
    <row r="28" spans="1:5" s="6" customFormat="1" ht="24.95" customHeight="1" x14ac:dyDescent="0.25">
      <c r="A28" s="64" t="s">
        <v>44</v>
      </c>
      <c r="B28" s="74" t="s">
        <v>85</v>
      </c>
      <c r="C28" s="62" t="s">
        <v>56</v>
      </c>
      <c r="D28" s="70"/>
      <c r="E28" s="14"/>
    </row>
    <row r="29" spans="1:5" s="6" customFormat="1" ht="24.95" customHeight="1" x14ac:dyDescent="0.25">
      <c r="A29" s="64" t="s">
        <v>68</v>
      </c>
      <c r="B29" s="94" t="s">
        <v>104</v>
      </c>
      <c r="C29" s="62" t="s">
        <v>56</v>
      </c>
      <c r="D29" s="70"/>
      <c r="E29" s="14"/>
    </row>
    <row r="30" spans="1:5" s="6" customFormat="1" ht="24.95" customHeight="1" x14ac:dyDescent="0.25">
      <c r="A30" s="64" t="s">
        <v>69</v>
      </c>
      <c r="B30" s="94" t="s">
        <v>105</v>
      </c>
      <c r="C30" s="62" t="s">
        <v>56</v>
      </c>
      <c r="D30" s="70"/>
      <c r="E30" s="14"/>
    </row>
    <row r="31" spans="1:5" s="6" customFormat="1" ht="24.95" customHeight="1" x14ac:dyDescent="0.25">
      <c r="A31" s="64" t="s">
        <v>80</v>
      </c>
      <c r="B31" s="94" t="s">
        <v>106</v>
      </c>
      <c r="C31" s="62" t="s">
        <v>56</v>
      </c>
      <c r="D31" s="70"/>
      <c r="E31" s="14"/>
    </row>
    <row r="32" spans="1:5" s="6" customFormat="1" ht="24.95" customHeight="1" x14ac:dyDescent="0.25">
      <c r="A32" s="64" t="s">
        <v>109</v>
      </c>
      <c r="B32" s="94" t="s">
        <v>97</v>
      </c>
      <c r="C32" s="62" t="s">
        <v>56</v>
      </c>
      <c r="D32" s="70"/>
      <c r="E32" s="14"/>
    </row>
    <row r="33" spans="1:5" s="6" customFormat="1" ht="24.95" customHeight="1" x14ac:dyDescent="0.25">
      <c r="A33" s="64" t="s">
        <v>110</v>
      </c>
      <c r="B33" s="94" t="s">
        <v>98</v>
      </c>
      <c r="C33" s="62" t="s">
        <v>56</v>
      </c>
      <c r="D33" s="70"/>
      <c r="E33" s="14"/>
    </row>
    <row r="34" spans="1:5" s="6" customFormat="1" ht="24.95" customHeight="1" x14ac:dyDescent="0.25">
      <c r="A34" s="64" t="s">
        <v>111</v>
      </c>
      <c r="B34" s="94" t="s">
        <v>99</v>
      </c>
      <c r="C34" s="62" t="s">
        <v>56</v>
      </c>
      <c r="D34" s="70"/>
      <c r="E34" s="14"/>
    </row>
    <row r="35" spans="1:5" s="6" customFormat="1" ht="24.95" customHeight="1" x14ac:dyDescent="0.25">
      <c r="A35" s="64" t="s">
        <v>112</v>
      </c>
      <c r="B35" s="94" t="s">
        <v>100</v>
      </c>
      <c r="C35" s="62" t="s">
        <v>56</v>
      </c>
      <c r="D35" s="70"/>
      <c r="E35" s="14"/>
    </row>
    <row r="36" spans="1:5" s="6" customFormat="1" ht="24.95" customHeight="1" x14ac:dyDescent="0.25">
      <c r="A36" s="61" t="s">
        <v>17</v>
      </c>
      <c r="B36" s="111" t="s">
        <v>113</v>
      </c>
      <c r="C36" s="112"/>
      <c r="D36" s="112"/>
      <c r="E36" s="14"/>
    </row>
    <row r="37" spans="1:5" s="6" customFormat="1" ht="24.95" customHeight="1" x14ac:dyDescent="0.25">
      <c r="A37" s="64" t="s">
        <v>122</v>
      </c>
      <c r="B37" s="94" t="s">
        <v>114</v>
      </c>
      <c r="C37" s="62" t="s">
        <v>56</v>
      </c>
      <c r="D37" s="70"/>
      <c r="E37" s="14"/>
    </row>
    <row r="38" spans="1:5" s="6" customFormat="1" ht="24.95" customHeight="1" x14ac:dyDescent="0.25">
      <c r="A38" s="64" t="s">
        <v>123</v>
      </c>
      <c r="B38" s="94" t="s">
        <v>90</v>
      </c>
      <c r="C38" s="62" t="s">
        <v>56</v>
      </c>
      <c r="D38" s="70"/>
      <c r="E38" s="14"/>
    </row>
    <row r="39" spans="1:5" s="6" customFormat="1" ht="24.95" customHeight="1" x14ac:dyDescent="0.25">
      <c r="A39" s="64" t="s">
        <v>124</v>
      </c>
      <c r="B39" s="94" t="s">
        <v>120</v>
      </c>
      <c r="C39" s="62" t="s">
        <v>56</v>
      </c>
      <c r="D39" s="70"/>
      <c r="E39" s="14"/>
    </row>
    <row r="40" spans="1:5" s="6" customFormat="1" ht="24.95" customHeight="1" x14ac:dyDescent="0.25">
      <c r="A40" s="64" t="s">
        <v>125</v>
      </c>
      <c r="B40" s="94" t="s">
        <v>121</v>
      </c>
      <c r="C40" s="62" t="s">
        <v>56</v>
      </c>
      <c r="D40" s="70"/>
      <c r="E40" s="14"/>
    </row>
    <row r="41" spans="1:5" s="6" customFormat="1" ht="24.95" customHeight="1" x14ac:dyDescent="0.25">
      <c r="A41" s="64" t="s">
        <v>126</v>
      </c>
      <c r="B41" s="94" t="s">
        <v>115</v>
      </c>
      <c r="C41" s="62" t="s">
        <v>56</v>
      </c>
      <c r="D41" s="70"/>
      <c r="E41" s="14"/>
    </row>
    <row r="42" spans="1:5" s="6" customFormat="1" ht="24.95" customHeight="1" x14ac:dyDescent="0.25">
      <c r="A42" s="64" t="s">
        <v>127</v>
      </c>
      <c r="B42" s="94" t="s">
        <v>116</v>
      </c>
      <c r="C42" s="62" t="s">
        <v>56</v>
      </c>
      <c r="D42" s="70"/>
      <c r="E42" s="14"/>
    </row>
    <row r="43" spans="1:5" s="6" customFormat="1" ht="24.95" customHeight="1" x14ac:dyDescent="0.25">
      <c r="A43" s="64" t="s">
        <v>128</v>
      </c>
      <c r="B43" s="94" t="s">
        <v>117</v>
      </c>
      <c r="C43" s="62" t="s">
        <v>56</v>
      </c>
      <c r="D43" s="70"/>
      <c r="E43" s="14"/>
    </row>
    <row r="44" spans="1:5" s="6" customFormat="1" ht="24.95" customHeight="1" x14ac:dyDescent="0.25">
      <c r="A44" s="64" t="s">
        <v>129</v>
      </c>
      <c r="B44" s="94" t="s">
        <v>118</v>
      </c>
      <c r="C44" s="62" t="s">
        <v>56</v>
      </c>
      <c r="D44" s="70"/>
      <c r="E44" s="14"/>
    </row>
    <row r="45" spans="1:5" s="6" customFormat="1" ht="24.95" customHeight="1" x14ac:dyDescent="0.25">
      <c r="A45" s="64" t="s">
        <v>130</v>
      </c>
      <c r="B45" s="94" t="s">
        <v>88</v>
      </c>
      <c r="C45" s="62" t="s">
        <v>56</v>
      </c>
      <c r="D45" s="70"/>
      <c r="E45" s="14"/>
    </row>
    <row r="46" spans="1:5" s="6" customFormat="1" ht="24.95" customHeight="1" x14ac:dyDescent="0.25">
      <c r="A46" s="64" t="s">
        <v>131</v>
      </c>
      <c r="B46" s="94" t="s">
        <v>119</v>
      </c>
      <c r="C46" s="62" t="s">
        <v>56</v>
      </c>
      <c r="D46" s="70"/>
      <c r="E46" s="14"/>
    </row>
    <row r="47" spans="1:5" s="6" customFormat="1" ht="24.95" customHeight="1" x14ac:dyDescent="0.25">
      <c r="A47" s="61" t="s">
        <v>26</v>
      </c>
      <c r="B47" s="111" t="s">
        <v>132</v>
      </c>
      <c r="C47" s="112"/>
      <c r="D47" s="112"/>
      <c r="E47" s="14"/>
    </row>
    <row r="48" spans="1:5" s="6" customFormat="1" ht="24.95" customHeight="1" x14ac:dyDescent="0.25">
      <c r="A48" s="64" t="s">
        <v>142</v>
      </c>
      <c r="B48" s="94" t="s">
        <v>85</v>
      </c>
      <c r="C48" s="62" t="s">
        <v>56</v>
      </c>
      <c r="D48" s="70"/>
      <c r="E48" s="14"/>
    </row>
    <row r="49" spans="1:5" s="6" customFormat="1" ht="24.95" customHeight="1" x14ac:dyDescent="0.25">
      <c r="A49" s="64" t="s">
        <v>143</v>
      </c>
      <c r="B49" s="94" t="s">
        <v>90</v>
      </c>
      <c r="C49" s="62" t="s">
        <v>56</v>
      </c>
      <c r="D49" s="70"/>
      <c r="E49" s="14"/>
    </row>
    <row r="50" spans="1:5" s="6" customFormat="1" ht="24.95" customHeight="1" x14ac:dyDescent="0.25">
      <c r="A50" s="64" t="s">
        <v>144</v>
      </c>
      <c r="B50" s="94" t="s">
        <v>134</v>
      </c>
      <c r="C50" s="62" t="s">
        <v>56</v>
      </c>
      <c r="D50" s="70"/>
      <c r="E50" s="14"/>
    </row>
    <row r="51" spans="1:5" s="6" customFormat="1" ht="24.95" customHeight="1" x14ac:dyDescent="0.25">
      <c r="A51" s="64" t="s">
        <v>145</v>
      </c>
      <c r="B51" s="94" t="s">
        <v>135</v>
      </c>
      <c r="C51" s="62" t="s">
        <v>56</v>
      </c>
      <c r="D51" s="70"/>
      <c r="E51" s="14"/>
    </row>
    <row r="52" spans="1:5" s="6" customFormat="1" ht="24.95" customHeight="1" x14ac:dyDescent="0.25">
      <c r="A52" s="64" t="s">
        <v>146</v>
      </c>
      <c r="B52" s="94" t="s">
        <v>133</v>
      </c>
      <c r="C52" s="62" t="s">
        <v>56</v>
      </c>
      <c r="D52" s="70"/>
      <c r="E52" s="14"/>
    </row>
    <row r="53" spans="1:5" s="6" customFormat="1" ht="24.95" customHeight="1" x14ac:dyDescent="0.25">
      <c r="A53" s="64" t="s">
        <v>147</v>
      </c>
      <c r="B53" s="94" t="s">
        <v>136</v>
      </c>
      <c r="C53" s="62" t="s">
        <v>56</v>
      </c>
      <c r="D53" s="70"/>
      <c r="E53" s="14"/>
    </row>
    <row r="54" spans="1:5" s="6" customFormat="1" ht="24.95" customHeight="1" x14ac:dyDescent="0.25">
      <c r="A54" s="64" t="s">
        <v>148</v>
      </c>
      <c r="B54" s="94" t="s">
        <v>139</v>
      </c>
      <c r="C54" s="62" t="s">
        <v>56</v>
      </c>
      <c r="D54" s="70"/>
      <c r="E54" s="14"/>
    </row>
    <row r="55" spans="1:5" s="6" customFormat="1" ht="24.95" customHeight="1" x14ac:dyDescent="0.25">
      <c r="A55" s="64" t="s">
        <v>149</v>
      </c>
      <c r="B55" s="94" t="s">
        <v>140</v>
      </c>
      <c r="C55" s="62" t="s">
        <v>56</v>
      </c>
      <c r="D55" s="70"/>
      <c r="E55" s="14"/>
    </row>
    <row r="56" spans="1:5" s="6" customFormat="1" ht="24.95" customHeight="1" x14ac:dyDescent="0.25">
      <c r="A56" s="64" t="s">
        <v>150</v>
      </c>
      <c r="B56" s="94" t="s">
        <v>141</v>
      </c>
      <c r="C56" s="62" t="s">
        <v>56</v>
      </c>
      <c r="D56" s="70"/>
      <c r="E56" s="14"/>
    </row>
    <row r="57" spans="1:5" s="6" customFormat="1" ht="24.95" customHeight="1" x14ac:dyDescent="0.25">
      <c r="A57" s="64" t="s">
        <v>151</v>
      </c>
      <c r="B57" s="94" t="s">
        <v>137</v>
      </c>
      <c r="C57" s="62" t="s">
        <v>56</v>
      </c>
      <c r="D57" s="70"/>
      <c r="E57" s="14"/>
    </row>
    <row r="58" spans="1:5" s="6" customFormat="1" ht="24.95" customHeight="1" x14ac:dyDescent="0.25">
      <c r="A58" s="64" t="s">
        <v>152</v>
      </c>
      <c r="B58" s="94" t="s">
        <v>99</v>
      </c>
      <c r="C58" s="62" t="s">
        <v>56</v>
      </c>
      <c r="D58" s="70"/>
      <c r="E58" s="14"/>
    </row>
    <row r="59" spans="1:5" s="6" customFormat="1" ht="24.95" customHeight="1" x14ac:dyDescent="0.25">
      <c r="A59" s="64" t="s">
        <v>153</v>
      </c>
      <c r="B59" s="94" t="s">
        <v>138</v>
      </c>
      <c r="C59" s="62" t="s">
        <v>56</v>
      </c>
      <c r="D59" s="70"/>
      <c r="E59" s="14"/>
    </row>
    <row r="60" spans="1:5" s="6" customFormat="1" ht="24.95" customHeight="1" x14ac:dyDescent="0.25">
      <c r="A60" s="61" t="s">
        <v>27</v>
      </c>
      <c r="B60" s="111" t="s">
        <v>154</v>
      </c>
      <c r="C60" s="112"/>
      <c r="D60" s="112"/>
      <c r="E60" s="14"/>
    </row>
    <row r="61" spans="1:5" s="6" customFormat="1" ht="24.95" customHeight="1" x14ac:dyDescent="0.25">
      <c r="A61" s="64" t="s">
        <v>160</v>
      </c>
      <c r="B61" s="94" t="s">
        <v>114</v>
      </c>
      <c r="C61" s="62" t="s">
        <v>56</v>
      </c>
      <c r="D61" s="70"/>
      <c r="E61" s="14"/>
    </row>
    <row r="62" spans="1:5" s="6" customFormat="1" ht="24.95" customHeight="1" x14ac:dyDescent="0.25">
      <c r="A62" s="64" t="s">
        <v>161</v>
      </c>
      <c r="B62" s="94" t="s">
        <v>168</v>
      </c>
      <c r="C62" s="62" t="s">
        <v>56</v>
      </c>
      <c r="D62" s="70"/>
      <c r="E62" s="14"/>
    </row>
    <row r="63" spans="1:5" s="6" customFormat="1" ht="24.95" customHeight="1" x14ac:dyDescent="0.25">
      <c r="A63" s="64" t="s">
        <v>162</v>
      </c>
      <c r="B63" s="94" t="s">
        <v>169</v>
      </c>
      <c r="C63" s="62" t="s">
        <v>56</v>
      </c>
      <c r="D63" s="70"/>
      <c r="E63" s="14"/>
    </row>
    <row r="64" spans="1:5" s="6" customFormat="1" ht="24.95" customHeight="1" x14ac:dyDescent="0.25">
      <c r="A64" s="64" t="s">
        <v>163</v>
      </c>
      <c r="B64" s="94" t="s">
        <v>155</v>
      </c>
      <c r="C64" s="62" t="s">
        <v>56</v>
      </c>
      <c r="D64" s="70"/>
      <c r="E64" s="14"/>
    </row>
    <row r="65" spans="1:5" s="6" customFormat="1" ht="24.95" customHeight="1" x14ac:dyDescent="0.25">
      <c r="A65" s="64" t="s">
        <v>164</v>
      </c>
      <c r="B65" s="94" t="s">
        <v>156</v>
      </c>
      <c r="C65" s="62" t="s">
        <v>56</v>
      </c>
      <c r="D65" s="70"/>
      <c r="E65" s="14"/>
    </row>
    <row r="66" spans="1:5" s="6" customFormat="1" ht="24.95" customHeight="1" x14ac:dyDescent="0.25">
      <c r="A66" s="64" t="s">
        <v>165</v>
      </c>
      <c r="B66" s="94" t="s">
        <v>157</v>
      </c>
      <c r="C66" s="62" t="s">
        <v>56</v>
      </c>
      <c r="D66" s="70"/>
      <c r="E66" s="14"/>
    </row>
    <row r="67" spans="1:5" s="6" customFormat="1" ht="24.95" customHeight="1" x14ac:dyDescent="0.25">
      <c r="A67" s="64" t="s">
        <v>166</v>
      </c>
      <c r="B67" s="94" t="s">
        <v>158</v>
      </c>
      <c r="C67" s="62" t="s">
        <v>56</v>
      </c>
      <c r="D67" s="70"/>
      <c r="E67" s="14"/>
    </row>
    <row r="68" spans="1:5" s="6" customFormat="1" ht="24.95" customHeight="1" x14ac:dyDescent="0.25">
      <c r="A68" s="64" t="s">
        <v>167</v>
      </c>
      <c r="B68" s="94" t="s">
        <v>159</v>
      </c>
      <c r="C68" s="62" t="s">
        <v>56</v>
      </c>
      <c r="D68" s="70"/>
      <c r="E68" s="14"/>
    </row>
    <row r="69" spans="1:5" s="6" customFormat="1" ht="24.95" customHeight="1" x14ac:dyDescent="0.25">
      <c r="A69" s="61" t="s">
        <v>28</v>
      </c>
      <c r="B69" s="111" t="s">
        <v>170</v>
      </c>
      <c r="C69" s="112"/>
      <c r="D69" s="112"/>
      <c r="E69" s="14"/>
    </row>
    <row r="70" spans="1:5" s="6" customFormat="1" ht="24.95" customHeight="1" x14ac:dyDescent="0.25">
      <c r="A70" s="64" t="s">
        <v>176</v>
      </c>
      <c r="B70" s="94" t="s">
        <v>85</v>
      </c>
      <c r="C70" s="62" t="s">
        <v>56</v>
      </c>
      <c r="D70" s="70"/>
      <c r="E70" s="14"/>
    </row>
    <row r="71" spans="1:5" s="6" customFormat="1" ht="24.95" customHeight="1" x14ac:dyDescent="0.25">
      <c r="A71" s="64" t="s">
        <v>177</v>
      </c>
      <c r="B71" s="94" t="s">
        <v>186</v>
      </c>
      <c r="C71" s="62" t="s">
        <v>56</v>
      </c>
      <c r="D71" s="70"/>
      <c r="E71" s="14"/>
    </row>
    <row r="72" spans="1:5" s="6" customFormat="1" ht="24.95" customHeight="1" x14ac:dyDescent="0.25">
      <c r="A72" s="64" t="s">
        <v>178</v>
      </c>
      <c r="B72" s="94" t="s">
        <v>187</v>
      </c>
      <c r="C72" s="62" t="s">
        <v>56</v>
      </c>
      <c r="D72" s="70"/>
      <c r="E72" s="14"/>
    </row>
    <row r="73" spans="1:5" s="6" customFormat="1" ht="24.95" customHeight="1" x14ac:dyDescent="0.25">
      <c r="A73" s="64" t="s">
        <v>179</v>
      </c>
      <c r="B73" s="95" t="s">
        <v>188</v>
      </c>
      <c r="C73" s="62" t="s">
        <v>56</v>
      </c>
      <c r="D73" s="70"/>
      <c r="E73" s="14"/>
    </row>
    <row r="74" spans="1:5" s="6" customFormat="1" ht="24.95" customHeight="1" x14ac:dyDescent="0.25">
      <c r="A74" s="64" t="s">
        <v>180</v>
      </c>
      <c r="B74" s="74" t="s">
        <v>171</v>
      </c>
      <c r="C74" s="62" t="s">
        <v>56</v>
      </c>
      <c r="D74" s="70"/>
      <c r="E74" s="14"/>
    </row>
    <row r="75" spans="1:5" s="6" customFormat="1" ht="24.95" customHeight="1" x14ac:dyDescent="0.25">
      <c r="A75" s="64" t="s">
        <v>181</v>
      </c>
      <c r="B75" s="74" t="s">
        <v>172</v>
      </c>
      <c r="C75" s="62" t="s">
        <v>56</v>
      </c>
      <c r="D75" s="70"/>
      <c r="E75" s="14"/>
    </row>
    <row r="76" spans="1:5" s="6" customFormat="1" ht="24.95" customHeight="1" x14ac:dyDescent="0.25">
      <c r="A76" s="64" t="s">
        <v>182</v>
      </c>
      <c r="B76" s="74" t="s">
        <v>173</v>
      </c>
      <c r="C76" s="62" t="s">
        <v>56</v>
      </c>
      <c r="D76" s="70"/>
      <c r="E76" s="14"/>
    </row>
    <row r="77" spans="1:5" s="6" customFormat="1" ht="24.95" customHeight="1" x14ac:dyDescent="0.25">
      <c r="A77" s="64" t="s">
        <v>183</v>
      </c>
      <c r="B77" s="74" t="s">
        <v>174</v>
      </c>
      <c r="C77" s="62" t="s">
        <v>56</v>
      </c>
      <c r="D77" s="70"/>
      <c r="E77" s="14"/>
    </row>
    <row r="78" spans="1:5" s="6" customFormat="1" ht="24.95" customHeight="1" x14ac:dyDescent="0.25">
      <c r="A78" s="64" t="s">
        <v>184</v>
      </c>
      <c r="B78" s="74" t="s">
        <v>99</v>
      </c>
      <c r="C78" s="62" t="s">
        <v>56</v>
      </c>
      <c r="D78" s="70"/>
      <c r="E78" s="14"/>
    </row>
    <row r="79" spans="1:5" s="6" customFormat="1" ht="24.95" customHeight="1" x14ac:dyDescent="0.25">
      <c r="A79" s="64" t="s">
        <v>185</v>
      </c>
      <c r="B79" s="74" t="s">
        <v>175</v>
      </c>
      <c r="C79" s="62" t="s">
        <v>56</v>
      </c>
      <c r="D79" s="70"/>
      <c r="E79" s="14"/>
    </row>
    <row r="80" spans="1:5" s="6" customFormat="1" ht="24.95" customHeight="1" x14ac:dyDescent="0.25">
      <c r="A80" s="61" t="s">
        <v>29</v>
      </c>
      <c r="B80" s="111" t="s">
        <v>189</v>
      </c>
      <c r="C80" s="112"/>
      <c r="D80" s="112"/>
      <c r="E80" s="14"/>
    </row>
    <row r="81" spans="1:5" s="6" customFormat="1" ht="24.95" customHeight="1" x14ac:dyDescent="0.25">
      <c r="A81" s="64" t="s">
        <v>193</v>
      </c>
      <c r="B81" s="74" t="s">
        <v>85</v>
      </c>
      <c r="C81" s="62" t="s">
        <v>56</v>
      </c>
      <c r="D81" s="70"/>
      <c r="E81" s="14"/>
    </row>
    <row r="82" spans="1:5" s="6" customFormat="1" ht="24.95" customHeight="1" x14ac:dyDescent="0.25">
      <c r="A82" s="64" t="s">
        <v>194</v>
      </c>
      <c r="B82" s="74" t="s">
        <v>104</v>
      </c>
      <c r="C82" s="62" t="s">
        <v>56</v>
      </c>
      <c r="D82" s="70"/>
      <c r="E82" s="14"/>
    </row>
    <row r="83" spans="1:5" s="6" customFormat="1" ht="24.95" customHeight="1" x14ac:dyDescent="0.25">
      <c r="A83" s="64" t="s">
        <v>195</v>
      </c>
      <c r="B83" s="74" t="s">
        <v>206</v>
      </c>
      <c r="C83" s="62" t="s">
        <v>56</v>
      </c>
      <c r="D83" s="70"/>
      <c r="E83" s="14"/>
    </row>
    <row r="84" spans="1:5" s="6" customFormat="1" ht="24.95" customHeight="1" x14ac:dyDescent="0.25">
      <c r="A84" s="64" t="s">
        <v>196</v>
      </c>
      <c r="B84" s="74" t="s">
        <v>207</v>
      </c>
      <c r="C84" s="62" t="s">
        <v>56</v>
      </c>
      <c r="D84" s="70"/>
      <c r="E84" s="14"/>
    </row>
    <row r="85" spans="1:5" s="6" customFormat="1" ht="24.95" customHeight="1" x14ac:dyDescent="0.25">
      <c r="A85" s="64" t="s">
        <v>197</v>
      </c>
      <c r="B85" s="74" t="s">
        <v>190</v>
      </c>
      <c r="C85" s="62" t="s">
        <v>56</v>
      </c>
      <c r="D85" s="70"/>
      <c r="E85" s="14"/>
    </row>
    <row r="86" spans="1:5" s="6" customFormat="1" ht="24.95" customHeight="1" x14ac:dyDescent="0.25">
      <c r="A86" s="64" t="s">
        <v>198</v>
      </c>
      <c r="B86" s="74" t="s">
        <v>208</v>
      </c>
      <c r="C86" s="62" t="s">
        <v>56</v>
      </c>
      <c r="D86" s="70"/>
      <c r="E86" s="14"/>
    </row>
    <row r="87" spans="1:5" s="6" customFormat="1" ht="24.95" customHeight="1" x14ac:dyDescent="0.25">
      <c r="A87" s="64" t="s">
        <v>199</v>
      </c>
      <c r="B87" s="74" t="s">
        <v>139</v>
      </c>
      <c r="C87" s="62" t="s">
        <v>56</v>
      </c>
      <c r="D87" s="70"/>
      <c r="E87" s="14"/>
    </row>
    <row r="88" spans="1:5" s="6" customFormat="1" ht="24.95" customHeight="1" x14ac:dyDescent="0.25">
      <c r="A88" s="64" t="s">
        <v>200</v>
      </c>
      <c r="B88" s="74" t="s">
        <v>209</v>
      </c>
      <c r="C88" s="62" t="s">
        <v>56</v>
      </c>
      <c r="D88" s="70"/>
      <c r="E88" s="14"/>
    </row>
    <row r="89" spans="1:5" s="6" customFormat="1" ht="24.95" customHeight="1" x14ac:dyDescent="0.25">
      <c r="A89" s="64" t="s">
        <v>201</v>
      </c>
      <c r="B89" s="74" t="s">
        <v>141</v>
      </c>
      <c r="C89" s="62" t="s">
        <v>56</v>
      </c>
      <c r="D89" s="70"/>
      <c r="E89" s="14"/>
    </row>
    <row r="90" spans="1:5" s="6" customFormat="1" ht="24.95" customHeight="1" x14ac:dyDescent="0.25">
      <c r="A90" s="64" t="s">
        <v>202</v>
      </c>
      <c r="B90" s="74" t="s">
        <v>191</v>
      </c>
      <c r="C90" s="62" t="s">
        <v>56</v>
      </c>
      <c r="D90" s="70"/>
      <c r="E90" s="14"/>
    </row>
    <row r="91" spans="1:5" s="6" customFormat="1" ht="24.95" customHeight="1" x14ac:dyDescent="0.25">
      <c r="A91" s="64" t="s">
        <v>203</v>
      </c>
      <c r="B91" s="74" t="s">
        <v>99</v>
      </c>
      <c r="C91" s="62" t="s">
        <v>56</v>
      </c>
      <c r="D91" s="70"/>
      <c r="E91" s="14"/>
    </row>
    <row r="92" spans="1:5" s="6" customFormat="1" ht="24.95" customHeight="1" x14ac:dyDescent="0.25">
      <c r="A92" s="64" t="s">
        <v>204</v>
      </c>
      <c r="B92" s="88" t="s">
        <v>192</v>
      </c>
      <c r="C92" s="62" t="s">
        <v>56</v>
      </c>
      <c r="D92" s="70"/>
      <c r="E92" s="14"/>
    </row>
    <row r="93" spans="1:5" s="6" customFormat="1" ht="24.95" customHeight="1" x14ac:dyDescent="0.25">
      <c r="A93" s="61" t="s">
        <v>30</v>
      </c>
      <c r="B93" s="111" t="s">
        <v>205</v>
      </c>
      <c r="C93" s="112"/>
      <c r="D93" s="112"/>
      <c r="E93" s="14"/>
    </row>
    <row r="94" spans="1:5" s="6" customFormat="1" ht="24.95" customHeight="1" x14ac:dyDescent="0.25">
      <c r="A94" s="67" t="s">
        <v>44</v>
      </c>
      <c r="B94" s="74" t="s">
        <v>70</v>
      </c>
      <c r="C94" s="62" t="s">
        <v>56</v>
      </c>
      <c r="D94" s="70"/>
      <c r="E94" s="14"/>
    </row>
    <row r="95" spans="1:5" s="6" customFormat="1" ht="24.95" customHeight="1" x14ac:dyDescent="0.25">
      <c r="A95" s="67" t="s">
        <v>68</v>
      </c>
      <c r="B95" s="74" t="s">
        <v>71</v>
      </c>
      <c r="C95" s="62" t="s">
        <v>56</v>
      </c>
      <c r="D95" s="70"/>
      <c r="E95" s="14"/>
    </row>
    <row r="96" spans="1:5" s="6" customFormat="1" ht="24.95" customHeight="1" x14ac:dyDescent="0.25">
      <c r="A96" s="67" t="s">
        <v>69</v>
      </c>
      <c r="B96" s="74" t="s">
        <v>72</v>
      </c>
      <c r="C96" s="62" t="s">
        <v>56</v>
      </c>
      <c r="D96" s="70"/>
      <c r="E96" s="14"/>
    </row>
    <row r="97" spans="1:5" s="6" customFormat="1" ht="24.95" customHeight="1" x14ac:dyDescent="0.25">
      <c r="A97" s="64" t="s">
        <v>80</v>
      </c>
      <c r="B97" s="74" t="s">
        <v>81</v>
      </c>
      <c r="C97" s="62" t="s">
        <v>56</v>
      </c>
      <c r="D97" s="63"/>
      <c r="E97" s="14"/>
    </row>
    <row r="98" spans="1:5" s="6" customFormat="1" ht="15" customHeight="1" x14ac:dyDescent="0.25">
      <c r="A98" s="80"/>
      <c r="B98" s="17"/>
      <c r="C98" s="16"/>
      <c r="D98" s="16"/>
      <c r="E98" s="14"/>
    </row>
    <row r="99" spans="1:5" s="19" customFormat="1" x14ac:dyDescent="0.25">
      <c r="A99" s="118" t="s">
        <v>36</v>
      </c>
      <c r="B99" s="118"/>
      <c r="C99" s="118"/>
      <c r="D99" s="118"/>
    </row>
    <row r="100" spans="1:5" x14ac:dyDescent="0.25">
      <c r="A100" s="113" t="s">
        <v>0</v>
      </c>
      <c r="B100" s="113"/>
      <c r="C100" s="77"/>
    </row>
    <row r="101" spans="1:5" x14ac:dyDescent="0.25">
      <c r="A101" s="113" t="s">
        <v>1</v>
      </c>
      <c r="B101" s="113"/>
      <c r="C101" s="75"/>
    </row>
    <row r="102" spans="1:5" x14ac:dyDescent="0.25">
      <c r="A102" s="113" t="s">
        <v>2</v>
      </c>
      <c r="B102" s="113"/>
      <c r="C102" s="75"/>
    </row>
    <row r="103" spans="1:5" x14ac:dyDescent="0.25">
      <c r="A103" s="113" t="s">
        <v>3</v>
      </c>
      <c r="B103" s="113"/>
      <c r="C103" s="75"/>
    </row>
    <row r="104" spans="1:5" x14ac:dyDescent="0.25">
      <c r="C104" s="53"/>
    </row>
    <row r="105" spans="1:5" s="14" customFormat="1" x14ac:dyDescent="0.25">
      <c r="A105" s="121" t="s">
        <v>20</v>
      </c>
      <c r="B105" s="121"/>
      <c r="C105" s="121"/>
      <c r="D105" s="121"/>
    </row>
    <row r="106" spans="1:5" s="6" customFormat="1" x14ac:dyDescent="0.25">
      <c r="A106" s="113" t="s">
        <v>4</v>
      </c>
      <c r="B106" s="113"/>
      <c r="C106" s="77"/>
      <c r="E106" s="4"/>
    </row>
    <row r="107" spans="1:5" s="6" customFormat="1" x14ac:dyDescent="0.25">
      <c r="A107" s="122" t="s">
        <v>21</v>
      </c>
      <c r="B107" s="122"/>
      <c r="C107" s="75"/>
      <c r="E107" s="14"/>
    </row>
    <row r="108" spans="1:5" s="6" customFormat="1" x14ac:dyDescent="0.25">
      <c r="A108" s="113" t="s">
        <v>5</v>
      </c>
      <c r="B108" s="113"/>
      <c r="C108" s="75"/>
      <c r="E108" s="14"/>
    </row>
    <row r="109" spans="1:5" s="6" customFormat="1" x14ac:dyDescent="0.25">
      <c r="A109" s="113" t="s">
        <v>6</v>
      </c>
      <c r="B109" s="113"/>
      <c r="C109" s="75"/>
      <c r="E109" s="14"/>
    </row>
    <row r="111" spans="1:5" ht="15" customHeight="1" x14ac:dyDescent="0.25">
      <c r="A111" s="71" t="s">
        <v>8</v>
      </c>
      <c r="B111" s="72" t="str">
        <f>IF('Príloha č. 1'!B18:C18="","",'Príloha č. 1'!B18:C18)</f>
        <v/>
      </c>
    </row>
    <row r="112" spans="1:5" ht="15" customHeight="1" x14ac:dyDescent="0.25">
      <c r="A112" s="71" t="s">
        <v>9</v>
      </c>
      <c r="B112" s="76" t="str">
        <f>IF('Príloha č. 1'!B19:C19="","",'Príloha č. 1'!B19:C19)</f>
        <v/>
      </c>
    </row>
    <row r="116" spans="1:5" x14ac:dyDescent="0.25">
      <c r="C116" s="115"/>
      <c r="D116" s="115"/>
    </row>
    <row r="117" spans="1:5" x14ac:dyDescent="0.25">
      <c r="C117" s="114" t="s">
        <v>39</v>
      </c>
      <c r="D117" s="114"/>
    </row>
    <row r="118" spans="1:5" s="8" customFormat="1" ht="11.25" x14ac:dyDescent="0.2">
      <c r="A118" s="108" t="s">
        <v>11</v>
      </c>
      <c r="B118" s="108"/>
    </row>
    <row r="119" spans="1:5" s="9" customFormat="1" ht="11.25" customHeight="1" x14ac:dyDescent="0.2">
      <c r="A119" s="81"/>
      <c r="B119" s="78" t="s">
        <v>13</v>
      </c>
      <c r="D119" s="10"/>
      <c r="E119" s="11"/>
    </row>
  </sheetData>
  <mergeCells count="27">
    <mergeCell ref="A108:B108"/>
    <mergeCell ref="A109:B109"/>
    <mergeCell ref="A1:B1"/>
    <mergeCell ref="A4:D4"/>
    <mergeCell ref="A100:B100"/>
    <mergeCell ref="A3:C3"/>
    <mergeCell ref="A2:D2"/>
    <mergeCell ref="A99:D99"/>
    <mergeCell ref="B7:D7"/>
    <mergeCell ref="B93:D93"/>
    <mergeCell ref="A6:B6"/>
    <mergeCell ref="A118:B118"/>
    <mergeCell ref="B17:D17"/>
    <mergeCell ref="B27:D27"/>
    <mergeCell ref="B36:D36"/>
    <mergeCell ref="B47:D47"/>
    <mergeCell ref="B60:D60"/>
    <mergeCell ref="B69:D69"/>
    <mergeCell ref="B80:D80"/>
    <mergeCell ref="A101:B101"/>
    <mergeCell ref="A102:B102"/>
    <mergeCell ref="A103:B103"/>
    <mergeCell ref="C117:D117"/>
    <mergeCell ref="C116:D116"/>
    <mergeCell ref="A106:B106"/>
    <mergeCell ref="A105:D105"/>
    <mergeCell ref="A107:B107"/>
  </mergeCells>
  <conditionalFormatting sqref="D9 D97 C100:C103 C106:C109 B111:B112">
    <cfRule type="containsBlanks" dxfId="12" priority="66">
      <formula>LEN(TRIM(B9))=0</formula>
    </cfRule>
  </conditionalFormatting>
  <conditionalFormatting sqref="A119">
    <cfRule type="containsBlanks" dxfId="11" priority="27">
      <formula>LEN(TRIM(A119))=0</formula>
    </cfRule>
  </conditionalFormatting>
  <conditionalFormatting sqref="D10">
    <cfRule type="containsBlanks" dxfId="10" priority="12">
      <formula>LEN(TRIM(D10))=0</formula>
    </cfRule>
  </conditionalFormatting>
  <conditionalFormatting sqref="D8">
    <cfRule type="containsBlanks" dxfId="9" priority="11">
      <formula>LEN(TRIM(D8))=0</formula>
    </cfRule>
  </conditionalFormatting>
  <pageMargins left="0.98425196850393704" right="0.39370078740157483" top="0.98425196850393704" bottom="0.39370078740157483" header="0.31496062992125984" footer="0.31496062992125984"/>
  <pageSetup paperSize="9" scale="79" fitToHeight="0" orientation="portrait" r:id="rId1"/>
  <headerFooter>
    <oddHeader>&amp;L&amp;"Times New Roman,Tučné"Príloha č. 2 &amp;"Times New Roman,Normálne"
Špecifikácia predmetu zákazky</oddHeader>
  </headerFooter>
  <colBreaks count="1" manualBreakCount="1">
    <brk id="3" max="12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J33"/>
  <sheetViews>
    <sheetView showGridLines="0" zoomScaleNormal="100" workbookViewId="0">
      <selection activeCell="H26" sqref="H26"/>
    </sheetView>
  </sheetViews>
  <sheetFormatPr defaultRowHeight="15" x14ac:dyDescent="0.25"/>
  <cols>
    <col min="1" max="1" width="5.28515625" style="20" customWidth="1"/>
    <col min="2" max="2" width="30.7109375" style="20" customWidth="1"/>
    <col min="3" max="3" width="27.85546875" style="20" customWidth="1"/>
    <col min="4" max="5" width="8.42578125" style="20" customWidth="1"/>
    <col min="6" max="6" width="15.28515625" style="20" customWidth="1"/>
    <col min="7" max="7" width="12.7109375" style="20" customWidth="1"/>
    <col min="8" max="8" width="7.28515625" style="20" customWidth="1"/>
    <col min="9" max="9" width="13" style="20" customWidth="1"/>
    <col min="10" max="10" width="12.5703125" style="20" customWidth="1"/>
    <col min="11" max="16384" width="9.140625" style="20"/>
  </cols>
  <sheetData>
    <row r="1" spans="1:10" x14ac:dyDescent="0.25">
      <c r="A1" s="143" t="s">
        <v>12</v>
      </c>
      <c r="B1" s="143"/>
    </row>
    <row r="2" spans="1:10" ht="15" customHeight="1" x14ac:dyDescent="0.25">
      <c r="A2" s="144" t="str">
        <f>'Príloha č. 1'!A2:C2</f>
        <v xml:space="preserve">Manipulačné vozíky </v>
      </c>
      <c r="B2" s="144"/>
      <c r="C2" s="144"/>
      <c r="D2" s="144"/>
      <c r="E2" s="144"/>
      <c r="F2" s="144"/>
      <c r="G2" s="144"/>
      <c r="H2" s="144"/>
      <c r="I2" s="144"/>
      <c r="J2" s="144"/>
    </row>
    <row r="3" spans="1:10" ht="15" customHeight="1" x14ac:dyDescent="0.25">
      <c r="A3" s="145"/>
      <c r="B3" s="145"/>
      <c r="C3" s="145"/>
    </row>
    <row r="4" spans="1:10" s="32" customFormat="1" ht="30" customHeight="1" x14ac:dyDescent="0.25">
      <c r="A4" s="146" t="s">
        <v>42</v>
      </c>
      <c r="B4" s="146"/>
      <c r="C4" s="146"/>
      <c r="D4" s="146"/>
      <c r="E4" s="146"/>
      <c r="F4" s="146"/>
      <c r="G4" s="146"/>
      <c r="H4" s="146"/>
      <c r="I4" s="146"/>
      <c r="J4" s="146"/>
    </row>
    <row r="5" spans="1:10" s="21" customFormat="1" ht="28.35" customHeight="1" x14ac:dyDescent="0.25">
      <c r="A5" s="125" t="s">
        <v>23</v>
      </c>
      <c r="B5" s="134" t="s">
        <v>31</v>
      </c>
      <c r="C5" s="134" t="s">
        <v>24</v>
      </c>
      <c r="D5" s="125" t="s">
        <v>32</v>
      </c>
      <c r="E5" s="125" t="s">
        <v>49</v>
      </c>
      <c r="F5" s="127" t="s">
        <v>47</v>
      </c>
      <c r="G5" s="129" t="s">
        <v>48</v>
      </c>
      <c r="H5" s="130"/>
      <c r="I5" s="130"/>
      <c r="J5" s="131"/>
    </row>
    <row r="6" spans="1:10" s="21" customFormat="1" ht="45" customHeight="1" x14ac:dyDescent="0.25">
      <c r="A6" s="126"/>
      <c r="B6" s="135"/>
      <c r="C6" s="135"/>
      <c r="D6" s="126"/>
      <c r="E6" s="142"/>
      <c r="F6" s="128"/>
      <c r="G6" s="22" t="s">
        <v>33</v>
      </c>
      <c r="H6" s="23" t="s">
        <v>35</v>
      </c>
      <c r="I6" s="23" t="s">
        <v>25</v>
      </c>
      <c r="J6" s="24" t="s">
        <v>34</v>
      </c>
    </row>
    <row r="7" spans="1:10" s="46" customFormat="1" ht="24.95" customHeight="1" x14ac:dyDescent="0.25">
      <c r="A7" s="49" t="s">
        <v>14</v>
      </c>
      <c r="B7" s="50" t="s">
        <v>15</v>
      </c>
      <c r="C7" s="25" t="s">
        <v>16</v>
      </c>
      <c r="D7" s="26" t="s">
        <v>17</v>
      </c>
      <c r="E7" s="66" t="s">
        <v>26</v>
      </c>
      <c r="F7" s="27" t="s">
        <v>27</v>
      </c>
      <c r="G7" s="25" t="s">
        <v>28</v>
      </c>
      <c r="H7" s="25" t="s">
        <v>29</v>
      </c>
      <c r="I7" s="25" t="s">
        <v>30</v>
      </c>
      <c r="J7" s="25" t="s">
        <v>50</v>
      </c>
    </row>
    <row r="8" spans="1:10" s="46" customFormat="1" ht="24.95" customHeight="1" x14ac:dyDescent="0.25">
      <c r="A8" s="49" t="s">
        <v>14</v>
      </c>
      <c r="B8" s="83" t="s">
        <v>210</v>
      </c>
      <c r="C8" s="82"/>
      <c r="D8" s="26" t="s">
        <v>73</v>
      </c>
      <c r="E8" s="66"/>
      <c r="F8" s="27">
        <v>4</v>
      </c>
      <c r="G8" s="152">
        <f>E8*F8</f>
        <v>0</v>
      </c>
      <c r="H8" s="84">
        <v>0.2</v>
      </c>
      <c r="I8" s="85">
        <f>G8*H8</f>
        <v>0</v>
      </c>
      <c r="J8" s="86">
        <f t="shared" ref="J8:J15" si="0">G8+I8</f>
        <v>0</v>
      </c>
    </row>
    <row r="9" spans="1:10" s="46" customFormat="1" ht="24.95" customHeight="1" x14ac:dyDescent="0.25">
      <c r="A9" s="49" t="s">
        <v>15</v>
      </c>
      <c r="B9" s="83" t="s">
        <v>211</v>
      </c>
      <c r="C9" s="82"/>
      <c r="D9" s="26" t="s">
        <v>73</v>
      </c>
      <c r="E9" s="66"/>
      <c r="F9" s="27">
        <v>3</v>
      </c>
      <c r="G9" s="152">
        <f>E9*F9</f>
        <v>0</v>
      </c>
      <c r="H9" s="84">
        <v>0.2</v>
      </c>
      <c r="I9" s="85">
        <f>G9*H9</f>
        <v>0</v>
      </c>
      <c r="J9" s="86">
        <f t="shared" si="0"/>
        <v>0</v>
      </c>
    </row>
    <row r="10" spans="1:10" s="46" customFormat="1" ht="24.95" customHeight="1" x14ac:dyDescent="0.25">
      <c r="A10" s="49" t="s">
        <v>218</v>
      </c>
      <c r="B10" s="83" t="s">
        <v>212</v>
      </c>
      <c r="C10" s="82"/>
      <c r="D10" s="26" t="s">
        <v>73</v>
      </c>
      <c r="E10" s="66"/>
      <c r="F10" s="27">
        <v>5</v>
      </c>
      <c r="G10" s="152">
        <f t="shared" ref="G10:G15" si="1">E10*F10</f>
        <v>0</v>
      </c>
      <c r="H10" s="84">
        <v>0.2</v>
      </c>
      <c r="I10" s="85">
        <f t="shared" ref="I10:I15" si="2">G10*H10</f>
        <v>0</v>
      </c>
      <c r="J10" s="86">
        <f t="shared" si="0"/>
        <v>0</v>
      </c>
    </row>
    <row r="11" spans="1:10" s="46" customFormat="1" ht="24.95" customHeight="1" x14ac:dyDescent="0.25">
      <c r="A11" s="49" t="s">
        <v>219</v>
      </c>
      <c r="B11" s="83" t="s">
        <v>213</v>
      </c>
      <c r="C11" s="82"/>
      <c r="D11" s="26" t="s">
        <v>73</v>
      </c>
      <c r="E11" s="66"/>
      <c r="F11" s="27">
        <v>2</v>
      </c>
      <c r="G11" s="152">
        <f t="shared" si="1"/>
        <v>0</v>
      </c>
      <c r="H11" s="84">
        <v>0.2</v>
      </c>
      <c r="I11" s="85">
        <f t="shared" si="2"/>
        <v>0</v>
      </c>
      <c r="J11" s="86">
        <f t="shared" si="0"/>
        <v>0</v>
      </c>
    </row>
    <row r="12" spans="1:10" s="46" customFormat="1" ht="24.95" customHeight="1" x14ac:dyDescent="0.25">
      <c r="A12" s="49" t="s">
        <v>220</v>
      </c>
      <c r="B12" s="83" t="s">
        <v>214</v>
      </c>
      <c r="C12" s="82"/>
      <c r="D12" s="26" t="s">
        <v>73</v>
      </c>
      <c r="E12" s="66"/>
      <c r="F12" s="27">
        <v>1</v>
      </c>
      <c r="G12" s="152">
        <f t="shared" si="1"/>
        <v>0</v>
      </c>
      <c r="H12" s="84">
        <v>0.2</v>
      </c>
      <c r="I12" s="85">
        <f t="shared" si="2"/>
        <v>0</v>
      </c>
      <c r="J12" s="86">
        <f t="shared" si="0"/>
        <v>0</v>
      </c>
    </row>
    <row r="13" spans="1:10" s="46" customFormat="1" ht="24.95" customHeight="1" x14ac:dyDescent="0.25">
      <c r="A13" s="49" t="s">
        <v>221</v>
      </c>
      <c r="B13" s="83" t="s">
        <v>215</v>
      </c>
      <c r="C13" s="82"/>
      <c r="D13" s="26" t="s">
        <v>73</v>
      </c>
      <c r="E13" s="66"/>
      <c r="F13" s="27">
        <v>4</v>
      </c>
      <c r="G13" s="152">
        <f t="shared" si="1"/>
        <v>0</v>
      </c>
      <c r="H13" s="84">
        <v>0.2</v>
      </c>
      <c r="I13" s="85">
        <f t="shared" si="2"/>
        <v>0</v>
      </c>
      <c r="J13" s="86">
        <f t="shared" si="0"/>
        <v>0</v>
      </c>
    </row>
    <row r="14" spans="1:10" s="46" customFormat="1" ht="24.95" customHeight="1" x14ac:dyDescent="0.25">
      <c r="A14" s="49" t="s">
        <v>222</v>
      </c>
      <c r="B14" s="83" t="s">
        <v>216</v>
      </c>
      <c r="C14" s="82"/>
      <c r="D14" s="26" t="s">
        <v>73</v>
      </c>
      <c r="E14" s="66"/>
      <c r="F14" s="87">
        <v>2</v>
      </c>
      <c r="G14" s="152">
        <f t="shared" si="1"/>
        <v>0</v>
      </c>
      <c r="H14" s="84">
        <v>0.2</v>
      </c>
      <c r="I14" s="85">
        <f t="shared" si="2"/>
        <v>0</v>
      </c>
      <c r="J14" s="86">
        <f t="shared" si="0"/>
        <v>0</v>
      </c>
    </row>
    <row r="15" spans="1:10" s="46" customFormat="1" ht="24.95" customHeight="1" x14ac:dyDescent="0.25">
      <c r="A15" s="153" t="s">
        <v>223</v>
      </c>
      <c r="B15" s="83" t="s">
        <v>217</v>
      </c>
      <c r="C15" s="25"/>
      <c r="D15" s="91" t="s">
        <v>73</v>
      </c>
      <c r="E15" s="92"/>
      <c r="F15" s="93">
        <v>1</v>
      </c>
      <c r="G15" s="152">
        <f t="shared" si="1"/>
        <v>0</v>
      </c>
      <c r="H15" s="84">
        <v>0.2</v>
      </c>
      <c r="I15" s="85">
        <f t="shared" si="2"/>
        <v>0</v>
      </c>
      <c r="J15" s="86">
        <f t="shared" si="0"/>
        <v>0</v>
      </c>
    </row>
    <row r="16" spans="1:10" s="47" customFormat="1" ht="24.75" customHeight="1" thickBot="1" x14ac:dyDescent="0.3">
      <c r="A16" s="28"/>
      <c r="B16" s="29"/>
      <c r="C16" s="30"/>
      <c r="D16" s="30"/>
      <c r="E16" s="30"/>
      <c r="F16" s="31"/>
      <c r="G16" s="29"/>
      <c r="H16" s="29"/>
      <c r="I16" s="29"/>
      <c r="J16" s="65">
        <f>SUM(J8:J15)</f>
        <v>0</v>
      </c>
    </row>
    <row r="17" spans="1:10" s="32" customFormat="1" ht="30" customHeight="1" x14ac:dyDescent="0.25">
      <c r="A17" s="139" t="s">
        <v>0</v>
      </c>
      <c r="B17" s="139"/>
      <c r="C17" s="147" t="str">
        <f>IF('Príloha č. 1'!$C$6="","",'Príloha č. 1'!$C$6)</f>
        <v/>
      </c>
      <c r="D17" s="147"/>
      <c r="E17" s="148"/>
    </row>
    <row r="18" spans="1:10" s="32" customFormat="1" ht="15" customHeight="1" x14ac:dyDescent="0.25">
      <c r="A18" s="136" t="s">
        <v>1</v>
      </c>
      <c r="B18" s="136"/>
      <c r="C18" s="140" t="str">
        <f>IF('Príloha č. 1'!C7:D7="","",'Príloha č. 1'!C7:D7)</f>
        <v/>
      </c>
      <c r="D18" s="140"/>
      <c r="E18" s="141"/>
    </row>
    <row r="19" spans="1:10" s="32" customFormat="1" x14ac:dyDescent="0.25">
      <c r="A19" s="136" t="s">
        <v>2</v>
      </c>
      <c r="B19" s="136"/>
      <c r="C19" s="140" t="str">
        <f>IF('Príloha č. 1'!C8:D8="","",'Príloha č. 1'!C8:D8)</f>
        <v/>
      </c>
      <c r="D19" s="140"/>
      <c r="E19" s="141"/>
    </row>
    <row r="20" spans="1:10" s="32" customFormat="1" x14ac:dyDescent="0.25">
      <c r="A20" s="136" t="s">
        <v>3</v>
      </c>
      <c r="B20" s="136"/>
      <c r="C20" s="140" t="str">
        <f>IF('Príloha č. 1'!C9:D9="","",'Príloha č. 1'!C9:D9)</f>
        <v/>
      </c>
      <c r="D20" s="140"/>
      <c r="E20" s="141"/>
    </row>
    <row r="21" spans="1:10" x14ac:dyDescent="0.25">
      <c r="C21" s="33"/>
    </row>
    <row r="22" spans="1:10" ht="15" customHeight="1" x14ac:dyDescent="0.25">
      <c r="A22" s="20" t="s">
        <v>8</v>
      </c>
      <c r="B22" s="137" t="str">
        <f>IF('Príloha č. 1'!B18:C18="","",'Príloha č. 1'!B18:C18)</f>
        <v/>
      </c>
      <c r="C22" s="137"/>
    </row>
    <row r="23" spans="1:10" ht="15" customHeight="1" x14ac:dyDescent="0.25">
      <c r="A23" s="20" t="s">
        <v>9</v>
      </c>
      <c r="B23" s="138" t="str">
        <f>IF('Príloha č. 1'!B19:C19="","",'Príloha č. 1'!B19:C19)</f>
        <v/>
      </c>
      <c r="C23" s="138"/>
    </row>
    <row r="24" spans="1:10" x14ac:dyDescent="0.25">
      <c r="I24" s="123"/>
      <c r="J24" s="123"/>
    </row>
    <row r="25" spans="1:10" ht="20.25" customHeight="1" x14ac:dyDescent="0.25">
      <c r="I25" s="124" t="s">
        <v>39</v>
      </c>
      <c r="J25" s="124"/>
    </row>
    <row r="26" spans="1:10" ht="18.75" customHeight="1" x14ac:dyDescent="0.25"/>
    <row r="28" spans="1:10" s="34" customFormat="1" x14ac:dyDescent="0.25">
      <c r="A28" s="132" t="s">
        <v>11</v>
      </c>
      <c r="B28" s="132"/>
      <c r="I28" s="20"/>
      <c r="J28" s="20"/>
    </row>
    <row r="29" spans="1:10" s="38" customFormat="1" ht="15" customHeight="1" x14ac:dyDescent="0.25">
      <c r="A29" s="35"/>
      <c r="B29" s="133" t="s">
        <v>13</v>
      </c>
      <c r="C29" s="133"/>
      <c r="D29" s="36"/>
      <c r="E29" s="36"/>
      <c r="F29" s="37"/>
    </row>
    <row r="30" spans="1:10" s="43" customFormat="1" ht="5.85" customHeight="1" x14ac:dyDescent="0.25">
      <c r="A30" s="20"/>
      <c r="B30" s="39"/>
      <c r="C30" s="40"/>
      <c r="D30" s="41"/>
      <c r="E30" s="41"/>
      <c r="F30" s="41"/>
      <c r="G30" s="42"/>
      <c r="H30" s="41"/>
    </row>
    <row r="31" spans="1:10" s="43" customFormat="1" x14ac:dyDescent="0.25">
      <c r="A31" s="44"/>
      <c r="B31" s="39" t="s">
        <v>40</v>
      </c>
      <c r="C31" s="40"/>
      <c r="D31" s="41"/>
      <c r="E31" s="41"/>
      <c r="F31" s="41"/>
      <c r="G31" s="42"/>
      <c r="H31" s="41"/>
    </row>
    <row r="32" spans="1:10" s="43" customFormat="1" ht="5.85" customHeight="1" thickBot="1" x14ac:dyDescent="0.3">
      <c r="A32" s="20"/>
      <c r="B32" s="39"/>
      <c r="C32" s="40"/>
      <c r="D32" s="41"/>
      <c r="E32" s="41"/>
      <c r="F32" s="41"/>
      <c r="G32" s="42"/>
      <c r="H32" s="41"/>
    </row>
    <row r="33" spans="1:8" s="43" customFormat="1" ht="15.75" thickBot="1" x14ac:dyDescent="0.3">
      <c r="A33" s="45"/>
      <c r="B33" s="39" t="s">
        <v>37</v>
      </c>
      <c r="C33" s="40"/>
      <c r="D33" s="41"/>
      <c r="E33" s="41"/>
      <c r="F33" s="41"/>
      <c r="G33" s="42"/>
      <c r="H33" s="41"/>
    </row>
  </sheetData>
  <mergeCells count="25">
    <mergeCell ref="A1:B1"/>
    <mergeCell ref="A2:J2"/>
    <mergeCell ref="A3:C3"/>
    <mergeCell ref="A4:J4"/>
    <mergeCell ref="C17:E17"/>
    <mergeCell ref="A28:B28"/>
    <mergeCell ref="B29:C29"/>
    <mergeCell ref="A5:A6"/>
    <mergeCell ref="B5:B6"/>
    <mergeCell ref="C5:C6"/>
    <mergeCell ref="A19:B19"/>
    <mergeCell ref="A20:B20"/>
    <mergeCell ref="B22:C22"/>
    <mergeCell ref="B23:C23"/>
    <mergeCell ref="A17:B17"/>
    <mergeCell ref="A18:B18"/>
    <mergeCell ref="C18:E18"/>
    <mergeCell ref="C19:E19"/>
    <mergeCell ref="C20:E20"/>
    <mergeCell ref="E5:E6"/>
    <mergeCell ref="I24:J24"/>
    <mergeCell ref="I25:J25"/>
    <mergeCell ref="D5:D6"/>
    <mergeCell ref="F5:F6"/>
    <mergeCell ref="G5:J5"/>
  </mergeCells>
  <conditionalFormatting sqref="C17:C20">
    <cfRule type="containsBlanks" dxfId="8" priority="8">
      <formula>LEN(TRIM(C17))=0</formula>
    </cfRule>
  </conditionalFormatting>
  <conditionalFormatting sqref="B22:C23">
    <cfRule type="containsBlanks" dxfId="7" priority="4">
      <formula>LEN(TRIM(B22))=0</formula>
    </cfRule>
  </conditionalFormatting>
  <pageMargins left="0.98425196850393704" right="0.39370078740157483" top="0.39370078740157483" bottom="0.39370078740157483" header="0.31496062992125984" footer="0.31496062992125984"/>
  <pageSetup paperSize="9" scale="92" fitToHeight="0" orientation="landscape" r:id="rId1"/>
  <headerFooter>
    <oddHeader>&amp;L&amp;"Times New Roman,Tučné"Príloha č. 3 &amp;"Times New Roman,Normálne"
Štruktúrovaný rozpočet ceny</oddHeader>
  </headerFooter>
  <ignoredErrors>
    <ignoredError sqref="C17:C20 B22:B23 A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2"/>
  <sheetViews>
    <sheetView showGridLines="0" tabSelected="1" zoomScaleNormal="100" workbookViewId="0">
      <selection activeCell="A2" sqref="A2:L2"/>
    </sheetView>
  </sheetViews>
  <sheetFormatPr defaultRowHeight="15" x14ac:dyDescent="0.25"/>
  <cols>
    <col min="1" max="1" width="7.5703125" style="20" customWidth="1"/>
    <col min="2" max="2" width="18.140625" style="20" customWidth="1"/>
    <col min="3" max="3" width="19.85546875" style="20" customWidth="1"/>
    <col min="4" max="4" width="37" style="20" customWidth="1"/>
    <col min="5" max="5" width="10.7109375" style="20" customWidth="1"/>
    <col min="6" max="6" width="15.7109375" style="20" customWidth="1"/>
    <col min="7" max="7" width="7.28515625" style="20" customWidth="1"/>
    <col min="8" max="12" width="15.7109375" style="20" customWidth="1"/>
    <col min="13" max="16384" width="9.140625" style="20"/>
  </cols>
  <sheetData>
    <row r="1" spans="1:12" x14ac:dyDescent="0.25">
      <c r="A1" s="143" t="s">
        <v>12</v>
      </c>
      <c r="B1" s="143"/>
    </row>
    <row r="2" spans="1:12" ht="15" customHeight="1" x14ac:dyDescent="0.25">
      <c r="A2" s="144" t="s">
        <v>82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</row>
    <row r="3" spans="1:12" x14ac:dyDescent="0.25">
      <c r="A3" s="145"/>
      <c r="B3" s="145"/>
      <c r="C3" s="145"/>
    </row>
    <row r="4" spans="1:12" s="32" customFormat="1" ht="18.75" x14ac:dyDescent="0.25">
      <c r="A4" s="146" t="s">
        <v>45</v>
      </c>
      <c r="B4" s="146"/>
      <c r="C4" s="146"/>
      <c r="D4" s="146"/>
      <c r="E4" s="57"/>
      <c r="F4" s="57"/>
      <c r="G4" s="57"/>
      <c r="H4" s="57"/>
      <c r="I4" s="57"/>
      <c r="J4" s="57"/>
      <c r="K4" s="57"/>
      <c r="L4" s="57"/>
    </row>
    <row r="5" spans="1:12" s="32" customFormat="1" ht="18.75" x14ac:dyDescent="0.25">
      <c r="A5" s="56"/>
      <c r="B5" s="56"/>
      <c r="C5" s="56"/>
      <c r="D5" s="56"/>
      <c r="E5" s="57"/>
      <c r="F5" s="57"/>
      <c r="G5" s="57"/>
      <c r="H5" s="57"/>
      <c r="I5" s="57"/>
      <c r="J5" s="57"/>
      <c r="K5" s="57"/>
      <c r="L5" s="57"/>
    </row>
    <row r="6" spans="1:12" s="32" customFormat="1" x14ac:dyDescent="0.25">
      <c r="A6" s="139" t="s">
        <v>0</v>
      </c>
      <c r="B6" s="139"/>
      <c r="C6" s="149" t="str">
        <f>IF('Príloha č. 1'!$C$6="","",'Príloha č. 1'!$C$6)</f>
        <v/>
      </c>
      <c r="D6" s="149"/>
      <c r="J6" s="58"/>
    </row>
    <row r="7" spans="1:12" s="32" customFormat="1" ht="15" customHeight="1" x14ac:dyDescent="0.25">
      <c r="A7" s="136" t="s">
        <v>1</v>
      </c>
      <c r="B7" s="136"/>
      <c r="C7" s="149" t="str">
        <f>IF('Príloha č. 1'!$C$7="","",'Príloha č. 1'!$C$7)</f>
        <v/>
      </c>
      <c r="D7" s="149"/>
    </row>
    <row r="8" spans="1:12" s="32" customFormat="1" x14ac:dyDescent="0.25">
      <c r="A8" s="136" t="s">
        <v>2</v>
      </c>
      <c r="B8" s="136"/>
      <c r="C8" s="149" t="str">
        <f>IF('Príloha č. 1'!$C$8="","",'Príloha č. 1'!$C$8)</f>
        <v/>
      </c>
      <c r="D8" s="149"/>
    </row>
    <row r="9" spans="1:12" s="32" customFormat="1" x14ac:dyDescent="0.25">
      <c r="A9" s="136" t="s">
        <v>3</v>
      </c>
      <c r="B9" s="136"/>
      <c r="C9" s="149" t="str">
        <f>IF('Príloha č. 1'!$C$9="","",'Príloha č. 1'!$C$9)</f>
        <v/>
      </c>
      <c r="D9" s="149"/>
    </row>
    <row r="10" spans="1:12" x14ac:dyDescent="0.25">
      <c r="C10" s="54"/>
    </row>
    <row r="11" spans="1:12" ht="35.25" customHeight="1" x14ac:dyDescent="0.25">
      <c r="A11" s="150" t="s">
        <v>46</v>
      </c>
      <c r="B11" s="150"/>
      <c r="C11" s="150"/>
      <c r="D11" s="150"/>
    </row>
    <row r="12" spans="1:12" x14ac:dyDescent="0.25">
      <c r="C12" s="54"/>
    </row>
    <row r="14" spans="1:12" ht="15" customHeight="1" x14ac:dyDescent="0.25">
      <c r="A14" s="20" t="s">
        <v>8</v>
      </c>
      <c r="B14" s="149" t="str">
        <f>IF('Príloha č. 1'!$B$18="","",'Príloha č. 1'!$B$18)</f>
        <v/>
      </c>
      <c r="C14" s="149"/>
    </row>
    <row r="15" spans="1:12" ht="15" customHeight="1" x14ac:dyDescent="0.25">
      <c r="A15" s="20" t="s">
        <v>9</v>
      </c>
      <c r="B15" s="151" t="str">
        <f>IF('Príloha č. 1'!$B$19="","",'Príloha č. 1'!$B$19)</f>
        <v/>
      </c>
      <c r="C15" s="151"/>
    </row>
    <row r="18" spans="1:12" x14ac:dyDescent="0.25">
      <c r="D18" s="59"/>
      <c r="K18" s="60"/>
      <c r="L18" s="60"/>
    </row>
    <row r="19" spans="1:12" x14ac:dyDescent="0.25">
      <c r="D19" s="55" t="s">
        <v>39</v>
      </c>
    </row>
    <row r="20" spans="1:12" s="34" customFormat="1" x14ac:dyDescent="0.25">
      <c r="A20" s="132" t="s">
        <v>11</v>
      </c>
      <c r="B20" s="132"/>
      <c r="E20" s="20"/>
    </row>
    <row r="21" spans="1:12" s="38" customFormat="1" ht="15" customHeight="1" x14ac:dyDescent="0.25">
      <c r="A21" s="35"/>
      <c r="B21" s="133" t="s">
        <v>13</v>
      </c>
      <c r="C21" s="133"/>
      <c r="D21" s="36"/>
      <c r="E21" s="20"/>
    </row>
    <row r="22" spans="1:12" s="43" customFormat="1" x14ac:dyDescent="0.25">
      <c r="A22" s="20"/>
      <c r="B22" s="39"/>
      <c r="C22" s="40"/>
      <c r="D22" s="41"/>
      <c r="E22" s="20"/>
      <c r="F22" s="42"/>
      <c r="G22" s="41"/>
    </row>
  </sheetData>
  <mergeCells count="17">
    <mergeCell ref="A11:D11"/>
    <mergeCell ref="B14:C14"/>
    <mergeCell ref="B15:C15"/>
    <mergeCell ref="A20:B20"/>
    <mergeCell ref="B21:C21"/>
    <mergeCell ref="A7:B7"/>
    <mergeCell ref="C7:D7"/>
    <mergeCell ref="A8:B8"/>
    <mergeCell ref="C8:D8"/>
    <mergeCell ref="A9:B9"/>
    <mergeCell ref="C9:D9"/>
    <mergeCell ref="A1:B1"/>
    <mergeCell ref="A2:L2"/>
    <mergeCell ref="A3:C3"/>
    <mergeCell ref="A4:D4"/>
    <mergeCell ref="A6:B6"/>
    <mergeCell ref="C6:D6"/>
  </mergeCells>
  <conditionalFormatting sqref="C6:D9">
    <cfRule type="containsBlanks" dxfId="6" priority="8">
      <formula>LEN(TRIM(C6))=0</formula>
    </cfRule>
  </conditionalFormatting>
  <conditionalFormatting sqref="C7:D9">
    <cfRule type="containsBlanks" dxfId="5" priority="7">
      <formula>LEN(TRIM(C7))=0</formula>
    </cfRule>
  </conditionalFormatting>
  <conditionalFormatting sqref="C6:D9">
    <cfRule type="containsBlanks" dxfId="4" priority="6">
      <formula>LEN(TRIM(C6))=0</formula>
    </cfRule>
  </conditionalFormatting>
  <conditionalFormatting sqref="B14:C14">
    <cfRule type="containsBlanks" dxfId="3" priority="3">
      <formula>LEN(TRIM(B14))=0</formula>
    </cfRule>
  </conditionalFormatting>
  <conditionalFormatting sqref="B14:C14">
    <cfRule type="containsBlanks" dxfId="2" priority="4">
      <formula>LEN(TRIM(B14))=0</formula>
    </cfRule>
  </conditionalFormatting>
  <conditionalFormatting sqref="B15:C15">
    <cfRule type="containsBlanks" dxfId="1" priority="2">
      <formula>LEN(TRIM(B15))=0</formula>
    </cfRule>
  </conditionalFormatting>
  <conditionalFormatting sqref="B15:C15">
    <cfRule type="containsBlanks" dxfId="0" priority="1">
      <formula>LEN(TRIM(B15))=0</formula>
    </cfRule>
  </conditionalFormatting>
  <pageMargins left="0.7" right="0.7" top="0.75" bottom="0.75" header="0.3" footer="0.3"/>
  <pageSetup paperSize="9" orientation="portrait" r:id="rId1"/>
  <headerFooter>
    <oddHeader>&amp;LPríloha č. 4 
Vyhlásenie uchádzača o súhlase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4</vt:i4>
      </vt:variant>
      <vt:variant>
        <vt:lpstr>Pomenované rozsahy</vt:lpstr>
      </vt:variant>
      <vt:variant>
        <vt:i4>2</vt:i4>
      </vt:variant>
    </vt:vector>
  </HeadingPairs>
  <TitlesOfParts>
    <vt:vector size="6" baseType="lpstr">
      <vt:lpstr>Príloha č. 1</vt:lpstr>
      <vt:lpstr>Príloha č. 2 </vt:lpstr>
      <vt:lpstr>Príloha č. 3</vt:lpstr>
      <vt:lpstr>Príloha č. 4</vt:lpstr>
      <vt:lpstr>'Príloha č. 2 '!Oblasť_tlače</vt:lpstr>
      <vt:lpstr>'Príloha č. 3'!Oblasť_tlače</vt:lpstr>
    </vt:vector>
  </TitlesOfParts>
  <Company>VUSCH,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Vladimír Mičko</cp:lastModifiedBy>
  <cp:lastPrinted>2017-12-05T07:29:48Z</cp:lastPrinted>
  <dcterms:created xsi:type="dcterms:W3CDTF">2014-08-04T05:30:35Z</dcterms:created>
  <dcterms:modified xsi:type="dcterms:W3CDTF">2017-12-15T10:07:23Z</dcterms:modified>
</cp:coreProperties>
</file>