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031_2022_VO-§117/"/>
    </mc:Choice>
  </mc:AlternateContent>
  <xr:revisionPtr revIDLastSave="497" documentId="8_{BDF4D361-3FF0-4916-9D58-FA5A3FC532FE}" xr6:coauthVersionLast="47" xr6:coauthVersionMax="47" xr10:uidLastSave="{2C944903-D4AA-4631-A5B2-4AC9C4FF412F}"/>
  <bookViews>
    <workbookView xWindow="-120" yWindow="-120" windowWidth="29040" windowHeight="15840" xr2:uid="{2D8E3BBB-415B-4C09-A4FF-6E4492B0A40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6" i="1" l="1"/>
  <c r="F59" i="1"/>
  <c r="C45" i="1"/>
  <c r="C44" i="1"/>
  <c r="F44" i="1" s="1"/>
  <c r="F71" i="1"/>
  <c r="F70" i="1"/>
  <c r="F69" i="1"/>
  <c r="F68" i="1"/>
  <c r="F67" i="1"/>
  <c r="F66" i="1"/>
  <c r="F65" i="1"/>
  <c r="F60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72" i="1" l="1"/>
  <c r="F73" i="1" s="1"/>
  <c r="F61" i="1"/>
  <c r="F62" i="1" l="1"/>
  <c r="F74" i="1" s="1"/>
  <c r="F36" i="1"/>
  <c r="F35" i="1"/>
  <c r="F34" i="1"/>
  <c r="F33" i="1"/>
  <c r="F32" i="1"/>
  <c r="F31" i="1"/>
  <c r="F37" i="1" s="1"/>
  <c r="F38" i="1" s="1"/>
  <c r="F30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C11" i="1"/>
  <c r="F11" i="1" s="1"/>
  <c r="C10" i="1"/>
  <c r="F10" i="1" s="1"/>
  <c r="F63" i="1" l="1"/>
  <c r="F75" i="1" s="1"/>
  <c r="F26" i="1"/>
  <c r="F27" i="1" l="1"/>
  <c r="F28" i="1" l="1"/>
  <c r="F39" i="1"/>
  <c r="F40" i="1" l="1"/>
</calcChain>
</file>

<file path=xl/sharedStrings.xml><?xml version="1.0" encoding="utf-8"?>
<sst xmlns="http://schemas.openxmlformats.org/spreadsheetml/2006/main" count="192" uniqueCount="116">
  <si>
    <r>
      <rPr>
        <b/>
        <sz val="10"/>
        <color theme="1"/>
        <rFont val="Noto Sans"/>
        <family val="2"/>
        <charset val="238"/>
      </rPr>
      <t>Verejný obstarávateľ (objednávateľ):</t>
    </r>
    <r>
      <rPr>
        <sz val="10"/>
        <color theme="1"/>
        <rFont val="Noto Sans"/>
        <family val="2"/>
        <charset val="238"/>
      </rPr>
      <t xml:space="preserve"> Bytový podnik mesta Košice, s.r.o.</t>
    </r>
  </si>
  <si>
    <r>
      <t xml:space="preserve">Názov predmetu zákazky: </t>
    </r>
    <r>
      <rPr>
        <sz val="10"/>
        <color theme="1"/>
        <rFont val="Noto Sans"/>
        <family val="2"/>
        <charset val="238"/>
      </rPr>
      <t>Generálna rekonštrukcia bleskozvodov na bytových domoch Krčméryho 1-3, 5-7, 9-11 a Podjavorinskej 6-8, Košice</t>
    </r>
  </si>
  <si>
    <t>Príloha č. 1</t>
  </si>
  <si>
    <t>Cenová ponuka na dodanie predmetu zákazky</t>
  </si>
  <si>
    <t xml:space="preserve">Por. č. </t>
  </si>
  <si>
    <t>Popis položky</t>
  </si>
  <si>
    <t>MJ</t>
  </si>
  <si>
    <t>Množstvo celkom</t>
  </si>
  <si>
    <t>Jednotková cena</t>
  </si>
  <si>
    <t>Cena celkom</t>
  </si>
  <si>
    <t>Krčméryho 1-3, 5-7, 9-11, Košice</t>
  </si>
  <si>
    <t>1.</t>
  </si>
  <si>
    <t>Guľatina AlMgSi priem. 8mm (1kg = 7,4m)</t>
  </si>
  <si>
    <t>kg</t>
  </si>
  <si>
    <t>2.</t>
  </si>
  <si>
    <t>3.</t>
  </si>
  <si>
    <t xml:space="preserve">  Podpera PV21</t>
  </si>
  <si>
    <t>ks</t>
  </si>
  <si>
    <t>4.</t>
  </si>
  <si>
    <t>Svorka PV01</t>
  </si>
  <si>
    <t>5.</t>
  </si>
  <si>
    <t>Ochranný uholník 2,0m</t>
  </si>
  <si>
    <t>6.</t>
  </si>
  <si>
    <t>Skúžobná svorka SZ</t>
  </si>
  <si>
    <t>7.</t>
  </si>
  <si>
    <t>Svorka SS</t>
  </si>
  <si>
    <t>8.</t>
  </si>
  <si>
    <t>Svorka SK</t>
  </si>
  <si>
    <t>9.</t>
  </si>
  <si>
    <t>Svorka SJ02</t>
  </si>
  <si>
    <t>10.</t>
  </si>
  <si>
    <t>11.</t>
  </si>
  <si>
    <t>12.</t>
  </si>
  <si>
    <t>Označovače zvodov 1-27</t>
  </si>
  <si>
    <t>13.</t>
  </si>
  <si>
    <t>Zemniace tyče nádstavcové ZT2,0</t>
  </si>
  <si>
    <t>14.</t>
  </si>
  <si>
    <t>JT3000</t>
  </si>
  <si>
    <t>15.</t>
  </si>
  <si>
    <t>JT2000</t>
  </si>
  <si>
    <t>16.</t>
  </si>
  <si>
    <t>Ochranný náter spojov a svoriek v zemi</t>
  </si>
  <si>
    <t>l</t>
  </si>
  <si>
    <t>17.</t>
  </si>
  <si>
    <t>18.</t>
  </si>
  <si>
    <t>Podružný materiál</t>
  </si>
  <si>
    <t>%</t>
  </si>
  <si>
    <t>19.</t>
  </si>
  <si>
    <t>Materiál</t>
  </si>
  <si>
    <t>Práca</t>
  </si>
  <si>
    <t>20.</t>
  </si>
  <si>
    <t>Výkopové práce</t>
  </si>
  <si>
    <t>hod</t>
  </si>
  <si>
    <t>22.</t>
  </si>
  <si>
    <t>Výškové práce</t>
  </si>
  <si>
    <t>23.</t>
  </si>
  <si>
    <t>Montážne práce</t>
  </si>
  <si>
    <t>24.</t>
  </si>
  <si>
    <t>Vytýčenie inžinierských sietí</t>
  </si>
  <si>
    <t>kpl</t>
  </si>
  <si>
    <t>25.</t>
  </si>
  <si>
    <t>Montážna plošina</t>
  </si>
  <si>
    <t>26.</t>
  </si>
  <si>
    <t>Projektová dokumentácia skutočného vyhotovenia</t>
  </si>
  <si>
    <t>27.</t>
  </si>
  <si>
    <t xml:space="preserve">Revízia </t>
  </si>
  <si>
    <t>28.</t>
  </si>
  <si>
    <t>29.</t>
  </si>
  <si>
    <t xml:space="preserve">Pridružené práce </t>
  </si>
  <si>
    <t>30.</t>
  </si>
  <si>
    <t>Cena práce celkom</t>
  </si>
  <si>
    <t>Materiál spolu</t>
  </si>
  <si>
    <t>Materiál celkom</t>
  </si>
  <si>
    <t>21.</t>
  </si>
  <si>
    <t>Cena materiálu a práce celkom</t>
  </si>
  <si>
    <t>Guľatina FeZn priem. 10mm (1kg = 1,61m)</t>
  </si>
  <si>
    <t>Bet. podstavec</t>
  </si>
  <si>
    <t xml:space="preserve">Svorka k zachyt. tyči </t>
  </si>
  <si>
    <t>Cena práce spolu</t>
  </si>
  <si>
    <t>Podjavorinskej 6-8, Košice</t>
  </si>
  <si>
    <t>31.</t>
  </si>
  <si>
    <t>32.</t>
  </si>
  <si>
    <t>Označovače zvodov 1-12</t>
  </si>
  <si>
    <t>JT500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</si>
  <si>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</si>
  <si>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</si>
  <si>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</si>
  <si>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</si>
  <si>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</si>
  <si>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</si>
  <si>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</si>
  <si>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</si>
  <si>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</si>
  <si>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</si>
  <si>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</si>
  <si>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</si>
  <si>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</si>
  <si>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</si>
  <si>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</si>
  <si>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</si>
  <si>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</si>
  <si>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</si>
  <si>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</si>
  <si>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</si>
  <si>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</si>
  <si>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</si>
  <si>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</si>
  <si>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</si>
  <si>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</si>
  <si>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</si>
  <si>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</si>
  <si>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</si>
  <si>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</si>
  <si>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Celková cena spolu v EUR bez DPH vrátane dopravy - kritérium na vyhodnotenie ponuky</t>
  </si>
  <si>
    <t>Miesto a dátum:</t>
  </si>
  <si>
    <t>Pečiatka a 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</si>
</sst>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0.000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Noto Sans"/>
      <family val="2"/>
      <charset val="238"/>
    </font>
    <font>
      <sz val="11"/>
      <color theme="1"/>
      <name val="Noto Sans"/>
      <family val="2"/>
      <charset val="238"/>
    </font>
    <font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Noto Sans"/>
      <family val="2"/>
      <charset val="238"/>
    </font>
    <font>
      <b/>
      <sz val="11"/>
      <name val="Noto Sans"/>
      <family val="2"/>
      <charset val="238"/>
    </font>
    <font>
      <b/>
      <sz val="11"/>
      <color rgb="FF000000"/>
      <name val="Noto San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/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" fillId="0" borderId="0" xfId="0" applyFont="1"/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0" borderId="0" xfId="0" applyBorder="1"/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4" fontId="6" fillId="0" borderId="20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6" fillId="0" borderId="1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8" fontId="8" fillId="7" borderId="1" xfId="0" applyNumberFormat="1" applyFont="1" applyFill="1" applyBorder="1" applyAlignment="1">
      <alignment horizontal="right"/>
    </xf>
    <xf numFmtId="165" fontId="6" fillId="0" borderId="27" xfId="0" applyNumberFormat="1" applyFont="1" applyBorder="1" applyAlignment="1">
      <alignment horizontal="right" vertical="center"/>
    </xf>
    <xf numFmtId="165" fontId="6" fillId="0" borderId="10" xfId="0" applyNumberFormat="1" applyFont="1" applyBorder="1" applyAlignment="1">
      <alignment horizontal="right" vertical="center"/>
    </xf>
    <xf numFmtId="165" fontId="6" fillId="5" borderId="24" xfId="0" applyNumberFormat="1" applyFont="1" applyFill="1" applyBorder="1" applyAlignment="1">
      <alignment horizontal="right" vertical="center"/>
    </xf>
    <xf numFmtId="165" fontId="6" fillId="0" borderId="20" xfId="0" applyNumberFormat="1" applyFont="1" applyBorder="1" applyAlignment="1">
      <alignment horizontal="right" vertical="center"/>
    </xf>
    <xf numFmtId="165" fontId="6" fillId="0" borderId="14" xfId="0" applyNumberFormat="1" applyFont="1" applyBorder="1" applyAlignment="1">
      <alignment horizontal="right" vertical="center"/>
    </xf>
    <xf numFmtId="165" fontId="6" fillId="0" borderId="15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165" fontId="6" fillId="0" borderId="20" xfId="0" applyNumberFormat="1" applyFont="1" applyBorder="1" applyAlignment="1">
      <alignment horizontal="right" vertical="center" indent="1"/>
    </xf>
    <xf numFmtId="165" fontId="6" fillId="0" borderId="14" xfId="0" applyNumberFormat="1" applyFont="1" applyBorder="1" applyAlignment="1">
      <alignment horizontal="right" vertical="center" indent="1"/>
    </xf>
    <xf numFmtId="165" fontId="6" fillId="5" borderId="15" xfId="0" applyNumberFormat="1" applyFont="1" applyFill="1" applyBorder="1" applyAlignment="1">
      <alignment horizontal="right" vertical="center" indent="1"/>
    </xf>
    <xf numFmtId="165" fontId="1" fillId="5" borderId="4" xfId="0" applyNumberFormat="1" applyFont="1" applyFill="1" applyBorder="1" applyAlignment="1">
      <alignment horizontal="right" vertical="center" indent="1"/>
    </xf>
    <xf numFmtId="165" fontId="6" fillId="5" borderId="20" xfId="0" applyNumberFormat="1" applyFont="1" applyFill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165" fontId="6" fillId="5" borderId="21" xfId="0" applyNumberFormat="1" applyFont="1" applyFill="1" applyBorder="1" applyAlignment="1">
      <alignment horizontal="right" vertical="center"/>
    </xf>
    <xf numFmtId="165" fontId="6" fillId="0" borderId="26" xfId="0" applyNumberFormat="1" applyFont="1" applyBorder="1" applyAlignment="1">
      <alignment horizontal="right" vertical="center"/>
    </xf>
    <xf numFmtId="165" fontId="6" fillId="0" borderId="18" xfId="0" applyNumberFormat="1" applyFont="1" applyBorder="1" applyAlignment="1">
      <alignment horizontal="right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16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165" fontId="6" fillId="5" borderId="15" xfId="0" applyNumberFormat="1" applyFont="1" applyFill="1" applyBorder="1" applyAlignment="1">
      <alignment horizontal="right" vertical="center"/>
    </xf>
    <xf numFmtId="165" fontId="7" fillId="5" borderId="4" xfId="0" applyNumberFormat="1" applyFont="1" applyFill="1" applyBorder="1" applyAlignment="1">
      <alignment horizontal="right" vertical="center"/>
    </xf>
    <xf numFmtId="0" fontId="6" fillId="0" borderId="15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7" borderId="2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E1D79-5F2C-4771-BFB6-7B8E5FCF4002}">
  <dimension ref="A1:L158"/>
  <sheetViews>
    <sheetView tabSelected="1" topLeftCell="A64" workbookViewId="0">
      <selection activeCell="D78" sqref="D78:F78"/>
    </sheetView>
  </sheetViews>
  <sheetFormatPr defaultRowHeight="15" x14ac:dyDescent="0.25"/>
  <cols>
    <col min="1" max="1" width="8.7109375" customWidth="1"/>
    <col min="2" max="2" width="45.7109375" customWidth="1"/>
    <col min="3" max="6" width="20.7109375" customWidth="1"/>
  </cols>
  <sheetData>
    <row r="1" spans="1:12" ht="16.5" x14ac:dyDescent="0.25">
      <c r="A1" s="2" t="s">
        <v>0</v>
      </c>
      <c r="B1" s="2"/>
      <c r="C1" s="2"/>
      <c r="D1" s="2"/>
      <c r="E1" s="2"/>
      <c r="F1" s="3" t="s">
        <v>2</v>
      </c>
      <c r="G1" s="1"/>
      <c r="H1" s="1"/>
      <c r="I1" s="1"/>
      <c r="J1" s="1"/>
      <c r="K1" s="1"/>
      <c r="L1" s="1"/>
    </row>
    <row r="2" spans="1:12" x14ac:dyDescent="0.25">
      <c r="A2" s="4" t="s">
        <v>1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</row>
    <row r="3" spans="1:12" x14ac:dyDescent="0.25">
      <c r="A3" s="86"/>
      <c r="B3" s="86"/>
      <c r="C3" s="86"/>
      <c r="D3" s="86"/>
      <c r="E3" s="86"/>
      <c r="F3" s="86"/>
    </row>
    <row r="4" spans="1:12" ht="16.5" x14ac:dyDescent="0.25">
      <c r="A4" s="87" t="s">
        <v>3</v>
      </c>
      <c r="B4" s="87"/>
      <c r="C4" s="87"/>
      <c r="D4" s="87"/>
      <c r="E4" s="87"/>
      <c r="F4" s="87"/>
    </row>
    <row r="5" spans="1:12" ht="15.75" thickBot="1" x14ac:dyDescent="0.3">
      <c r="A5" s="86"/>
      <c r="B5" s="86"/>
      <c r="C5" s="86"/>
      <c r="D5" s="86"/>
      <c r="E5" s="86"/>
      <c r="F5" s="86"/>
    </row>
    <row r="6" spans="1:12" ht="17.25" thickBot="1" x14ac:dyDescent="0.3">
      <c r="A6" s="6" t="s">
        <v>4</v>
      </c>
      <c r="B6" s="6" t="s">
        <v>5</v>
      </c>
      <c r="C6" s="6" t="s">
        <v>7</v>
      </c>
      <c r="D6" s="6" t="s">
        <v>6</v>
      </c>
      <c r="E6" s="8" t="s">
        <v>8</v>
      </c>
      <c r="F6" s="7" t="s">
        <v>9</v>
      </c>
    </row>
    <row r="7" spans="1:12" ht="17.25" thickBot="1" x14ac:dyDescent="0.35">
      <c r="A7" s="88"/>
      <c r="B7" s="88"/>
      <c r="C7" s="88"/>
      <c r="D7" s="88"/>
      <c r="E7" s="88"/>
      <c r="F7" s="88"/>
    </row>
    <row r="8" spans="1:12" ht="17.25" thickBot="1" x14ac:dyDescent="0.35">
      <c r="A8" s="83" t="s">
        <v>10</v>
      </c>
      <c r="B8" s="84"/>
      <c r="C8" s="84"/>
      <c r="D8" s="84"/>
      <c r="E8" s="84"/>
      <c r="F8" s="85"/>
    </row>
    <row r="9" spans="1:12" ht="17.25" thickBot="1" x14ac:dyDescent="0.3">
      <c r="A9" s="79" t="s">
        <v>48</v>
      </c>
      <c r="B9" s="80"/>
      <c r="C9" s="80"/>
      <c r="D9" s="80"/>
      <c r="E9" s="80"/>
      <c r="F9" s="81"/>
      <c r="G9" s="11"/>
    </row>
    <row r="10" spans="1:12" ht="16.5" x14ac:dyDescent="0.25">
      <c r="A10" s="16" t="s">
        <v>11</v>
      </c>
      <c r="B10" s="16" t="s">
        <v>12</v>
      </c>
      <c r="C10" s="18">
        <f>1200/7.4</f>
        <v>162.16216216216216</v>
      </c>
      <c r="D10" s="16" t="s">
        <v>13</v>
      </c>
      <c r="E10" s="36">
        <v>0</v>
      </c>
      <c r="F10" s="33">
        <f>C10*E10</f>
        <v>0</v>
      </c>
    </row>
    <row r="11" spans="1:12" ht="16.5" x14ac:dyDescent="0.25">
      <c r="A11" s="19" t="s">
        <v>14</v>
      </c>
      <c r="B11" s="12" t="s">
        <v>75</v>
      </c>
      <c r="C11" s="30">
        <f>45/1.61</f>
        <v>27.950310559006208</v>
      </c>
      <c r="D11" s="12" t="s">
        <v>13</v>
      </c>
      <c r="E11" s="37">
        <v>0</v>
      </c>
      <c r="F11" s="34">
        <f t="shared" ref="F11:F25" si="0">C11*E11</f>
        <v>0</v>
      </c>
    </row>
    <row r="12" spans="1:12" ht="16.5" x14ac:dyDescent="0.25">
      <c r="A12" s="13" t="s">
        <v>15</v>
      </c>
      <c r="B12" s="12" t="s">
        <v>16</v>
      </c>
      <c r="C12" s="12">
        <v>660</v>
      </c>
      <c r="D12" s="12" t="s">
        <v>17</v>
      </c>
      <c r="E12" s="37">
        <v>0</v>
      </c>
      <c r="F12" s="34">
        <f t="shared" si="0"/>
        <v>0</v>
      </c>
    </row>
    <row r="13" spans="1:12" ht="16.5" x14ac:dyDescent="0.25">
      <c r="A13" s="13" t="s">
        <v>18</v>
      </c>
      <c r="B13" s="12" t="s">
        <v>19</v>
      </c>
      <c r="C13" s="12">
        <v>650</v>
      </c>
      <c r="D13" s="12" t="s">
        <v>17</v>
      </c>
      <c r="E13" s="37">
        <v>0</v>
      </c>
      <c r="F13" s="34">
        <f t="shared" si="0"/>
        <v>0</v>
      </c>
    </row>
    <row r="14" spans="1:12" ht="16.5" x14ac:dyDescent="0.25">
      <c r="A14" s="13" t="s">
        <v>20</v>
      </c>
      <c r="B14" s="21" t="s">
        <v>21</v>
      </c>
      <c r="C14" s="12">
        <v>27</v>
      </c>
      <c r="D14" s="12" t="s">
        <v>17</v>
      </c>
      <c r="E14" s="37">
        <v>0</v>
      </c>
      <c r="F14" s="34">
        <f t="shared" si="0"/>
        <v>0</v>
      </c>
    </row>
    <row r="15" spans="1:12" ht="16.5" x14ac:dyDescent="0.25">
      <c r="A15" s="13" t="s">
        <v>22</v>
      </c>
      <c r="B15" s="12" t="s">
        <v>23</v>
      </c>
      <c r="C15" s="12">
        <v>27</v>
      </c>
      <c r="D15" s="12" t="s">
        <v>17</v>
      </c>
      <c r="E15" s="37">
        <v>0</v>
      </c>
      <c r="F15" s="34">
        <f t="shared" si="0"/>
        <v>0</v>
      </c>
    </row>
    <row r="16" spans="1:12" ht="16.5" x14ac:dyDescent="0.25">
      <c r="A16" s="13" t="s">
        <v>24</v>
      </c>
      <c r="B16" s="12" t="s">
        <v>25</v>
      </c>
      <c r="C16" s="12">
        <v>120</v>
      </c>
      <c r="D16" s="12" t="s">
        <v>17</v>
      </c>
      <c r="E16" s="37">
        <v>0</v>
      </c>
      <c r="F16" s="34">
        <f t="shared" si="0"/>
        <v>0</v>
      </c>
    </row>
    <row r="17" spans="1:6" ht="16.5" x14ac:dyDescent="0.25">
      <c r="A17" s="13" t="s">
        <v>26</v>
      </c>
      <c r="B17" s="12" t="s">
        <v>27</v>
      </c>
      <c r="C17" s="12">
        <v>12</v>
      </c>
      <c r="D17" s="12" t="s">
        <v>17</v>
      </c>
      <c r="E17" s="37">
        <v>0</v>
      </c>
      <c r="F17" s="34">
        <f t="shared" si="0"/>
        <v>0</v>
      </c>
    </row>
    <row r="18" spans="1:6" ht="16.5" x14ac:dyDescent="0.25">
      <c r="A18" s="13" t="s">
        <v>28</v>
      </c>
      <c r="B18" s="12" t="s">
        <v>29</v>
      </c>
      <c r="C18" s="12">
        <v>54</v>
      </c>
      <c r="D18" s="12" t="s">
        <v>17</v>
      </c>
      <c r="E18" s="37">
        <v>0</v>
      </c>
      <c r="F18" s="34">
        <f t="shared" si="0"/>
        <v>0</v>
      </c>
    </row>
    <row r="19" spans="1:6" ht="16.5" x14ac:dyDescent="0.25">
      <c r="A19" s="13" t="s">
        <v>30</v>
      </c>
      <c r="B19" s="12" t="s">
        <v>76</v>
      </c>
      <c r="C19" s="12">
        <v>30</v>
      </c>
      <c r="D19" s="12" t="s">
        <v>17</v>
      </c>
      <c r="E19" s="37">
        <v>0</v>
      </c>
      <c r="F19" s="34">
        <f t="shared" si="0"/>
        <v>0</v>
      </c>
    </row>
    <row r="20" spans="1:6" ht="16.5" x14ac:dyDescent="0.25">
      <c r="A20" s="12" t="s">
        <v>31</v>
      </c>
      <c r="B20" s="12" t="s">
        <v>77</v>
      </c>
      <c r="C20" s="12">
        <v>30</v>
      </c>
      <c r="D20" s="12" t="s">
        <v>17</v>
      </c>
      <c r="E20" s="37">
        <v>0</v>
      </c>
      <c r="F20" s="34">
        <f t="shared" si="0"/>
        <v>0</v>
      </c>
    </row>
    <row r="21" spans="1:6" ht="16.5" x14ac:dyDescent="0.25">
      <c r="A21" s="19" t="s">
        <v>32</v>
      </c>
      <c r="B21" s="12" t="s">
        <v>33</v>
      </c>
      <c r="C21" s="12">
        <v>27</v>
      </c>
      <c r="D21" s="12" t="s">
        <v>17</v>
      </c>
      <c r="E21" s="37">
        <v>0</v>
      </c>
      <c r="F21" s="34">
        <f t="shared" si="0"/>
        <v>0</v>
      </c>
    </row>
    <row r="22" spans="1:6" ht="16.5" x14ac:dyDescent="0.25">
      <c r="A22" s="13" t="s">
        <v>34</v>
      </c>
      <c r="B22" s="12" t="s">
        <v>35</v>
      </c>
      <c r="C22" s="12">
        <v>270</v>
      </c>
      <c r="D22" s="12" t="s">
        <v>17</v>
      </c>
      <c r="E22" s="37">
        <v>0</v>
      </c>
      <c r="F22" s="34">
        <f t="shared" si="0"/>
        <v>0</v>
      </c>
    </row>
    <row r="23" spans="1:6" ht="16.5" x14ac:dyDescent="0.25">
      <c r="A23" s="13" t="s">
        <v>36</v>
      </c>
      <c r="B23" s="12" t="s">
        <v>37</v>
      </c>
      <c r="C23" s="12">
        <v>6</v>
      </c>
      <c r="D23" s="12" t="s">
        <v>17</v>
      </c>
      <c r="E23" s="37">
        <v>0</v>
      </c>
      <c r="F23" s="34">
        <f t="shared" si="0"/>
        <v>0</v>
      </c>
    </row>
    <row r="24" spans="1:6" ht="16.5" x14ac:dyDescent="0.25">
      <c r="A24" s="13" t="s">
        <v>38</v>
      </c>
      <c r="B24" s="12" t="s">
        <v>39</v>
      </c>
      <c r="C24" s="12">
        <v>24</v>
      </c>
      <c r="D24" s="12" t="s">
        <v>17</v>
      </c>
      <c r="E24" s="37">
        <v>0</v>
      </c>
      <c r="F24" s="34">
        <f t="shared" si="0"/>
        <v>0</v>
      </c>
    </row>
    <row r="25" spans="1:6" ht="16.5" x14ac:dyDescent="0.25">
      <c r="A25" s="13" t="s">
        <v>40</v>
      </c>
      <c r="B25" s="13" t="s">
        <v>41</v>
      </c>
      <c r="C25" s="13">
        <v>12.9</v>
      </c>
      <c r="D25" s="13" t="s">
        <v>42</v>
      </c>
      <c r="E25" s="38">
        <v>0</v>
      </c>
      <c r="F25" s="34">
        <f t="shared" si="0"/>
        <v>0</v>
      </c>
    </row>
    <row r="26" spans="1:6" ht="16.5" x14ac:dyDescent="0.25">
      <c r="A26" s="12" t="s">
        <v>43</v>
      </c>
      <c r="B26" s="24" t="s">
        <v>71</v>
      </c>
      <c r="C26" s="69"/>
      <c r="D26" s="63"/>
      <c r="E26" s="70"/>
      <c r="F26" s="34">
        <f>SUM(F10:F25)</f>
        <v>0</v>
      </c>
    </row>
    <row r="27" spans="1:6" ht="16.5" x14ac:dyDescent="0.25">
      <c r="A27" s="23" t="s">
        <v>44</v>
      </c>
      <c r="B27" s="23" t="s">
        <v>45</v>
      </c>
      <c r="C27" s="19">
        <v>5</v>
      </c>
      <c r="D27" s="12" t="s">
        <v>46</v>
      </c>
      <c r="E27" s="39"/>
      <c r="F27" s="34">
        <f>(C27/100)*F26</f>
        <v>0</v>
      </c>
    </row>
    <row r="28" spans="1:6" ht="17.25" thickBot="1" x14ac:dyDescent="0.3">
      <c r="A28" s="22" t="s">
        <v>47</v>
      </c>
      <c r="B28" s="25" t="s">
        <v>72</v>
      </c>
      <c r="C28" s="64"/>
      <c r="D28" s="65"/>
      <c r="E28" s="82"/>
      <c r="F28" s="35">
        <f>F26+F27</f>
        <v>0</v>
      </c>
    </row>
    <row r="29" spans="1:6" ht="17.25" thickBot="1" x14ac:dyDescent="0.3">
      <c r="A29" s="66" t="s">
        <v>49</v>
      </c>
      <c r="B29" s="67"/>
      <c r="C29" s="67"/>
      <c r="D29" s="67"/>
      <c r="E29" s="67"/>
      <c r="F29" s="68"/>
    </row>
    <row r="30" spans="1:6" ht="16.5" x14ac:dyDescent="0.25">
      <c r="A30" s="27" t="s">
        <v>50</v>
      </c>
      <c r="B30" s="26" t="s">
        <v>51</v>
      </c>
      <c r="C30" s="26">
        <v>13</v>
      </c>
      <c r="D30" s="26" t="s">
        <v>52</v>
      </c>
      <c r="E30" s="44">
        <v>0</v>
      </c>
      <c r="F30" s="40">
        <f>C30*E30</f>
        <v>0</v>
      </c>
    </row>
    <row r="31" spans="1:6" ht="16.5" x14ac:dyDescent="0.25">
      <c r="A31" s="13" t="s">
        <v>73</v>
      </c>
      <c r="B31" s="12" t="s">
        <v>54</v>
      </c>
      <c r="C31" s="12">
        <v>30</v>
      </c>
      <c r="D31" s="12" t="s">
        <v>52</v>
      </c>
      <c r="E31" s="37">
        <v>0</v>
      </c>
      <c r="F31" s="41">
        <f>C31*E31</f>
        <v>0</v>
      </c>
    </row>
    <row r="32" spans="1:6" ht="16.5" x14ac:dyDescent="0.25">
      <c r="A32" s="13" t="s">
        <v>53</v>
      </c>
      <c r="B32" s="12" t="s">
        <v>56</v>
      </c>
      <c r="C32" s="12">
        <v>40</v>
      </c>
      <c r="D32" s="12" t="s">
        <v>52</v>
      </c>
      <c r="E32" s="37">
        <v>0</v>
      </c>
      <c r="F32" s="41">
        <f t="shared" ref="F32:F36" si="1">C32*E32</f>
        <v>0</v>
      </c>
    </row>
    <row r="33" spans="1:6" ht="16.5" x14ac:dyDescent="0.25">
      <c r="A33" s="12" t="s">
        <v>55</v>
      </c>
      <c r="B33" s="21" t="s">
        <v>58</v>
      </c>
      <c r="C33" s="12">
        <v>1</v>
      </c>
      <c r="D33" s="12" t="s">
        <v>59</v>
      </c>
      <c r="E33" s="37">
        <v>0</v>
      </c>
      <c r="F33" s="41">
        <f t="shared" si="1"/>
        <v>0</v>
      </c>
    </row>
    <row r="34" spans="1:6" ht="16.5" x14ac:dyDescent="0.25">
      <c r="A34" s="19" t="s">
        <v>57</v>
      </c>
      <c r="B34" s="12" t="s">
        <v>61</v>
      </c>
      <c r="C34" s="12">
        <v>30</v>
      </c>
      <c r="D34" s="12" t="s">
        <v>52</v>
      </c>
      <c r="E34" s="37">
        <v>0</v>
      </c>
      <c r="F34" s="41">
        <f t="shared" si="1"/>
        <v>0</v>
      </c>
    </row>
    <row r="35" spans="1:6" ht="33" x14ac:dyDescent="0.25">
      <c r="A35" s="12" t="s">
        <v>60</v>
      </c>
      <c r="B35" s="21" t="s">
        <v>63</v>
      </c>
      <c r="C35" s="12">
        <v>1</v>
      </c>
      <c r="D35" s="12" t="s">
        <v>17</v>
      </c>
      <c r="E35" s="37">
        <v>0</v>
      </c>
      <c r="F35" s="41">
        <f t="shared" si="1"/>
        <v>0</v>
      </c>
    </row>
    <row r="36" spans="1:6" ht="16.5" x14ac:dyDescent="0.25">
      <c r="A36" s="12" t="s">
        <v>62</v>
      </c>
      <c r="B36" s="12" t="s">
        <v>65</v>
      </c>
      <c r="C36" s="12">
        <v>1</v>
      </c>
      <c r="D36" s="12" t="s">
        <v>17</v>
      </c>
      <c r="E36" s="37">
        <v>0</v>
      </c>
      <c r="F36" s="41">
        <f t="shared" si="1"/>
        <v>0</v>
      </c>
    </row>
    <row r="37" spans="1:6" ht="16.5" x14ac:dyDescent="0.25">
      <c r="A37" s="19" t="s">
        <v>64</v>
      </c>
      <c r="B37" s="24" t="s">
        <v>78</v>
      </c>
      <c r="C37" s="69"/>
      <c r="D37" s="63"/>
      <c r="E37" s="70"/>
      <c r="F37" s="41">
        <f>SUM(F30:F36)</f>
        <v>0</v>
      </c>
    </row>
    <row r="38" spans="1:6" ht="16.5" x14ac:dyDescent="0.25">
      <c r="A38" s="12" t="s">
        <v>66</v>
      </c>
      <c r="B38" s="12" t="s">
        <v>68</v>
      </c>
      <c r="C38" s="12">
        <v>5</v>
      </c>
      <c r="D38" s="12" t="s">
        <v>46</v>
      </c>
      <c r="E38" s="45"/>
      <c r="F38" s="41">
        <f>(C38/100)*F37</f>
        <v>0</v>
      </c>
    </row>
    <row r="39" spans="1:6" ht="17.25" thickBot="1" x14ac:dyDescent="0.3">
      <c r="A39" s="13" t="s">
        <v>67</v>
      </c>
      <c r="B39" s="28" t="s">
        <v>70</v>
      </c>
      <c r="C39" s="71"/>
      <c r="D39" s="72"/>
      <c r="E39" s="73"/>
      <c r="F39" s="42">
        <f>F38+F27</f>
        <v>0</v>
      </c>
    </row>
    <row r="40" spans="1:6" ht="17.25" thickBot="1" x14ac:dyDescent="0.35">
      <c r="A40" s="29" t="s">
        <v>69</v>
      </c>
      <c r="B40" s="29" t="s">
        <v>74</v>
      </c>
      <c r="C40" s="74"/>
      <c r="D40" s="58"/>
      <c r="E40" s="75"/>
      <c r="F40" s="43">
        <f>F39+F28</f>
        <v>0</v>
      </c>
    </row>
    <row r="41" spans="1:6" ht="17.25" thickBot="1" x14ac:dyDescent="0.35">
      <c r="A41" s="58"/>
      <c r="B41" s="58"/>
      <c r="C41" s="58"/>
      <c r="D41" s="58"/>
      <c r="E41" s="58"/>
      <c r="F41" s="58"/>
    </row>
    <row r="42" spans="1:6" ht="17.25" thickBot="1" x14ac:dyDescent="0.35">
      <c r="A42" s="76" t="s">
        <v>79</v>
      </c>
      <c r="B42" s="77"/>
      <c r="C42" s="77"/>
      <c r="D42" s="77"/>
      <c r="E42" s="77"/>
      <c r="F42" s="78"/>
    </row>
    <row r="43" spans="1:6" ht="17.25" thickBot="1" x14ac:dyDescent="0.3">
      <c r="A43" s="79" t="s">
        <v>48</v>
      </c>
      <c r="B43" s="80"/>
      <c r="C43" s="80"/>
      <c r="D43" s="80"/>
      <c r="E43" s="80"/>
      <c r="F43" s="81"/>
    </row>
    <row r="44" spans="1:6" ht="16.5" x14ac:dyDescent="0.25">
      <c r="A44" s="16" t="s">
        <v>80</v>
      </c>
      <c r="B44" s="14" t="s">
        <v>12</v>
      </c>
      <c r="C44" s="18">
        <f>566/7.4</f>
        <v>76.486486486486484</v>
      </c>
      <c r="D44" s="16" t="s">
        <v>13</v>
      </c>
      <c r="E44" s="47">
        <v>0</v>
      </c>
      <c r="F44" s="36">
        <f>C44*E44</f>
        <v>0</v>
      </c>
    </row>
    <row r="45" spans="1:6" ht="16.5" x14ac:dyDescent="0.25">
      <c r="A45" s="19" t="s">
        <v>81</v>
      </c>
      <c r="B45" s="14" t="s">
        <v>75</v>
      </c>
      <c r="C45" s="30">
        <f>12/1.61</f>
        <v>7.4534161490683228</v>
      </c>
      <c r="D45" s="12" t="s">
        <v>13</v>
      </c>
      <c r="E45" s="48">
        <v>0</v>
      </c>
      <c r="F45" s="37">
        <f t="shared" ref="F45:F60" si="2">C45*E45</f>
        <v>0</v>
      </c>
    </row>
    <row r="46" spans="1:6" ht="16.5" x14ac:dyDescent="0.25">
      <c r="A46" s="13" t="s">
        <v>84</v>
      </c>
      <c r="B46" s="14" t="s">
        <v>16</v>
      </c>
      <c r="C46" s="12">
        <v>210</v>
      </c>
      <c r="D46" s="12" t="s">
        <v>17</v>
      </c>
      <c r="E46" s="48">
        <v>0</v>
      </c>
      <c r="F46" s="37">
        <f t="shared" si="2"/>
        <v>0</v>
      </c>
    </row>
    <row r="47" spans="1:6" ht="16.5" x14ac:dyDescent="0.25">
      <c r="A47" s="13" t="s">
        <v>85</v>
      </c>
      <c r="B47" s="14" t="s">
        <v>19</v>
      </c>
      <c r="C47" s="12">
        <v>356</v>
      </c>
      <c r="D47" s="12" t="s">
        <v>17</v>
      </c>
      <c r="E47" s="48">
        <v>0</v>
      </c>
      <c r="F47" s="37">
        <f t="shared" si="2"/>
        <v>0</v>
      </c>
    </row>
    <row r="48" spans="1:6" ht="16.5" x14ac:dyDescent="0.25">
      <c r="A48" s="13" t="s">
        <v>86</v>
      </c>
      <c r="B48" s="17" t="s">
        <v>21</v>
      </c>
      <c r="C48" s="12">
        <v>12</v>
      </c>
      <c r="D48" s="12" t="s">
        <v>17</v>
      </c>
      <c r="E48" s="48">
        <v>0</v>
      </c>
      <c r="F48" s="37">
        <f t="shared" si="2"/>
        <v>0</v>
      </c>
    </row>
    <row r="49" spans="1:6" ht="16.5" x14ac:dyDescent="0.25">
      <c r="A49" s="13" t="s">
        <v>87</v>
      </c>
      <c r="B49" s="14" t="s">
        <v>23</v>
      </c>
      <c r="C49" s="12">
        <v>12</v>
      </c>
      <c r="D49" s="12" t="s">
        <v>17</v>
      </c>
      <c r="E49" s="48">
        <v>0</v>
      </c>
      <c r="F49" s="37">
        <f t="shared" si="2"/>
        <v>0</v>
      </c>
    </row>
    <row r="50" spans="1:6" ht="16.5" x14ac:dyDescent="0.25">
      <c r="A50" s="13" t="s">
        <v>88</v>
      </c>
      <c r="B50" s="14" t="s">
        <v>25</v>
      </c>
      <c r="C50" s="12">
        <v>45</v>
      </c>
      <c r="D50" s="12" t="s">
        <v>17</v>
      </c>
      <c r="E50" s="48">
        <v>0</v>
      </c>
      <c r="F50" s="37">
        <f t="shared" si="2"/>
        <v>0</v>
      </c>
    </row>
    <row r="51" spans="1:6" ht="16.5" x14ac:dyDescent="0.25">
      <c r="A51" s="13" t="s">
        <v>89</v>
      </c>
      <c r="B51" s="14" t="s">
        <v>27</v>
      </c>
      <c r="C51" s="12">
        <v>5</v>
      </c>
      <c r="D51" s="12" t="s">
        <v>17</v>
      </c>
      <c r="E51" s="48">
        <v>0</v>
      </c>
      <c r="F51" s="37">
        <f t="shared" si="2"/>
        <v>0</v>
      </c>
    </row>
    <row r="52" spans="1:6" ht="16.5" x14ac:dyDescent="0.25">
      <c r="A52" s="13" t="s">
        <v>90</v>
      </c>
      <c r="B52" s="14" t="s">
        <v>29</v>
      </c>
      <c r="C52" s="12">
        <v>24</v>
      </c>
      <c r="D52" s="12" t="s">
        <v>17</v>
      </c>
      <c r="E52" s="48">
        <v>0</v>
      </c>
      <c r="F52" s="37">
        <f t="shared" si="2"/>
        <v>0</v>
      </c>
    </row>
    <row r="53" spans="1:6" ht="16.5" x14ac:dyDescent="0.25">
      <c r="A53" s="13" t="s">
        <v>91</v>
      </c>
      <c r="B53" s="14" t="s">
        <v>76</v>
      </c>
      <c r="C53" s="12">
        <v>17</v>
      </c>
      <c r="D53" s="12" t="s">
        <v>17</v>
      </c>
      <c r="E53" s="48">
        <v>0</v>
      </c>
      <c r="F53" s="37">
        <f t="shared" si="2"/>
        <v>0</v>
      </c>
    </row>
    <row r="54" spans="1:6" ht="16.5" x14ac:dyDescent="0.25">
      <c r="A54" s="12" t="s">
        <v>92</v>
      </c>
      <c r="B54" s="14" t="s">
        <v>77</v>
      </c>
      <c r="C54" s="12">
        <v>17</v>
      </c>
      <c r="D54" s="12" t="s">
        <v>17</v>
      </c>
      <c r="E54" s="48">
        <v>0</v>
      </c>
      <c r="F54" s="37">
        <f t="shared" si="2"/>
        <v>0</v>
      </c>
    </row>
    <row r="55" spans="1:6" ht="16.5" x14ac:dyDescent="0.25">
      <c r="A55" s="19" t="s">
        <v>93</v>
      </c>
      <c r="B55" s="14" t="s">
        <v>82</v>
      </c>
      <c r="C55" s="12">
        <v>27</v>
      </c>
      <c r="D55" s="12" t="s">
        <v>17</v>
      </c>
      <c r="E55" s="48">
        <v>0</v>
      </c>
      <c r="F55" s="37">
        <f t="shared" si="2"/>
        <v>0</v>
      </c>
    </row>
    <row r="56" spans="1:6" ht="16.5" x14ac:dyDescent="0.25">
      <c r="A56" s="13" t="s">
        <v>94</v>
      </c>
      <c r="B56" s="14" t="s">
        <v>35</v>
      </c>
      <c r="C56" s="12">
        <v>120</v>
      </c>
      <c r="D56" s="12" t="s">
        <v>17</v>
      </c>
      <c r="E56" s="48">
        <v>0</v>
      </c>
      <c r="F56" s="37">
        <f t="shared" si="2"/>
        <v>0</v>
      </c>
    </row>
    <row r="57" spans="1:6" ht="16.5" x14ac:dyDescent="0.25">
      <c r="A57" s="13" t="s">
        <v>95</v>
      </c>
      <c r="B57" s="14" t="s">
        <v>37</v>
      </c>
      <c r="C57" s="12">
        <v>2</v>
      </c>
      <c r="D57" s="12" t="s">
        <v>17</v>
      </c>
      <c r="E57" s="48">
        <v>0</v>
      </c>
      <c r="F57" s="37">
        <f t="shared" si="2"/>
        <v>0</v>
      </c>
    </row>
    <row r="58" spans="1:6" ht="16.5" x14ac:dyDescent="0.25">
      <c r="A58" s="13" t="s">
        <v>96</v>
      </c>
      <c r="B58" s="14" t="s">
        <v>39</v>
      </c>
      <c r="C58" s="12">
        <v>10</v>
      </c>
      <c r="D58" s="12" t="s">
        <v>17</v>
      </c>
      <c r="E58" s="48">
        <v>0</v>
      </c>
      <c r="F58" s="37">
        <f t="shared" si="2"/>
        <v>0</v>
      </c>
    </row>
    <row r="59" spans="1:6" ht="16.5" x14ac:dyDescent="0.25">
      <c r="A59" s="13" t="s">
        <v>97</v>
      </c>
      <c r="B59" s="14" t="s">
        <v>83</v>
      </c>
      <c r="C59" s="12">
        <v>5</v>
      </c>
      <c r="D59" s="12" t="s">
        <v>17</v>
      </c>
      <c r="E59" s="49">
        <v>0</v>
      </c>
      <c r="F59" s="37">
        <f t="shared" si="2"/>
        <v>0</v>
      </c>
    </row>
    <row r="60" spans="1:6" ht="17.25" thickBot="1" x14ac:dyDescent="0.3">
      <c r="A60" s="13" t="s">
        <v>98</v>
      </c>
      <c r="B60" s="20" t="s">
        <v>41</v>
      </c>
      <c r="C60" s="15">
        <v>5.7</v>
      </c>
      <c r="D60" s="13" t="s">
        <v>42</v>
      </c>
      <c r="E60" s="50">
        <v>0</v>
      </c>
      <c r="F60" s="37">
        <f t="shared" si="2"/>
        <v>0</v>
      </c>
    </row>
    <row r="61" spans="1:6" ht="16.5" x14ac:dyDescent="0.25">
      <c r="A61" s="12" t="s">
        <v>99</v>
      </c>
      <c r="B61" s="24" t="s">
        <v>71</v>
      </c>
      <c r="C61" s="62"/>
      <c r="D61" s="63"/>
      <c r="E61" s="63"/>
      <c r="F61" s="37">
        <f>SUM(F44:F60)</f>
        <v>0</v>
      </c>
    </row>
    <row r="62" spans="1:6" ht="16.5" x14ac:dyDescent="0.25">
      <c r="A62" s="23" t="s">
        <v>100</v>
      </c>
      <c r="B62" s="23" t="s">
        <v>45</v>
      </c>
      <c r="C62" s="19">
        <v>5</v>
      </c>
      <c r="D62" s="12" t="s">
        <v>46</v>
      </c>
      <c r="E62" s="51"/>
      <c r="F62" s="37">
        <f>(C62/100)*F61</f>
        <v>0</v>
      </c>
    </row>
    <row r="63" spans="1:6" ht="17.25" thickBot="1" x14ac:dyDescent="0.3">
      <c r="A63" s="22" t="s">
        <v>101</v>
      </c>
      <c r="B63" s="25" t="s">
        <v>72</v>
      </c>
      <c r="C63" s="64"/>
      <c r="D63" s="65"/>
      <c r="E63" s="65"/>
      <c r="F63" s="46">
        <f>F61+F62</f>
        <v>0</v>
      </c>
    </row>
    <row r="64" spans="1:6" ht="17.25" thickBot="1" x14ac:dyDescent="0.3">
      <c r="A64" s="66" t="s">
        <v>49</v>
      </c>
      <c r="B64" s="67"/>
      <c r="C64" s="67"/>
      <c r="D64" s="67"/>
      <c r="E64" s="67"/>
      <c r="F64" s="68"/>
    </row>
    <row r="65" spans="1:6" ht="16.5" x14ac:dyDescent="0.25">
      <c r="A65" s="27" t="s">
        <v>102</v>
      </c>
      <c r="B65" s="26" t="s">
        <v>51</v>
      </c>
      <c r="C65" s="10">
        <v>6</v>
      </c>
      <c r="D65" s="26" t="s">
        <v>52</v>
      </c>
      <c r="E65" s="44">
        <v>0</v>
      </c>
      <c r="F65" s="36">
        <f>C65*E65</f>
        <v>0</v>
      </c>
    </row>
    <row r="66" spans="1:6" ht="16.5" x14ac:dyDescent="0.25">
      <c r="A66" s="13" t="s">
        <v>103</v>
      </c>
      <c r="B66" s="12" t="s">
        <v>54</v>
      </c>
      <c r="C66" s="9">
        <v>12</v>
      </c>
      <c r="D66" s="12" t="s">
        <v>52</v>
      </c>
      <c r="E66" s="37">
        <v>0</v>
      </c>
      <c r="F66" s="37">
        <f>C66*E66</f>
        <v>0</v>
      </c>
    </row>
    <row r="67" spans="1:6" ht="16.5" x14ac:dyDescent="0.25">
      <c r="A67" s="13" t="s">
        <v>104</v>
      </c>
      <c r="B67" s="12" t="s">
        <v>56</v>
      </c>
      <c r="C67" s="9">
        <v>8</v>
      </c>
      <c r="D67" s="12" t="s">
        <v>52</v>
      </c>
      <c r="E67" s="37">
        <v>0</v>
      </c>
      <c r="F67" s="37">
        <f t="shared" ref="F67:F71" si="3">C67*E67</f>
        <v>0</v>
      </c>
    </row>
    <row r="68" spans="1:6" ht="16.5" x14ac:dyDescent="0.25">
      <c r="A68" s="12" t="s">
        <v>105</v>
      </c>
      <c r="B68" s="21" t="s">
        <v>58</v>
      </c>
      <c r="C68" s="12">
        <v>1</v>
      </c>
      <c r="D68" s="12" t="s">
        <v>59</v>
      </c>
      <c r="E68" s="37">
        <v>0</v>
      </c>
      <c r="F68" s="37">
        <f t="shared" si="3"/>
        <v>0</v>
      </c>
    </row>
    <row r="69" spans="1:6" ht="16.5" x14ac:dyDescent="0.25">
      <c r="A69" s="19" t="s">
        <v>106</v>
      </c>
      <c r="B69" s="12" t="s">
        <v>61</v>
      </c>
      <c r="C69" s="9">
        <v>12</v>
      </c>
      <c r="D69" s="12" t="s">
        <v>52</v>
      </c>
      <c r="E69" s="37">
        <v>0</v>
      </c>
      <c r="F69" s="37">
        <f t="shared" si="3"/>
        <v>0</v>
      </c>
    </row>
    <row r="70" spans="1:6" ht="33" x14ac:dyDescent="0.25">
      <c r="A70" s="12" t="s">
        <v>107</v>
      </c>
      <c r="B70" s="21" t="s">
        <v>63</v>
      </c>
      <c r="C70" s="12">
        <v>1</v>
      </c>
      <c r="D70" s="12" t="s">
        <v>17</v>
      </c>
      <c r="E70" s="37">
        <v>0</v>
      </c>
      <c r="F70" s="37">
        <f t="shared" si="3"/>
        <v>0</v>
      </c>
    </row>
    <row r="71" spans="1:6" ht="16.5" x14ac:dyDescent="0.25">
      <c r="A71" s="12" t="s">
        <v>108</v>
      </c>
      <c r="B71" s="12" t="s">
        <v>65</v>
      </c>
      <c r="C71" s="12">
        <v>1</v>
      </c>
      <c r="D71" s="12" t="s">
        <v>17</v>
      </c>
      <c r="E71" s="37">
        <v>0</v>
      </c>
      <c r="F71" s="37">
        <f t="shared" si="3"/>
        <v>0</v>
      </c>
    </row>
    <row r="72" spans="1:6" ht="16.5" x14ac:dyDescent="0.25">
      <c r="A72" s="19" t="s">
        <v>109</v>
      </c>
      <c r="B72" s="24" t="s">
        <v>78</v>
      </c>
      <c r="C72" s="69"/>
      <c r="D72" s="63"/>
      <c r="E72" s="70"/>
      <c r="F72" s="37">
        <f>SUM(F65:F71)</f>
        <v>0</v>
      </c>
    </row>
    <row r="73" spans="1:6" ht="16.5" x14ac:dyDescent="0.25">
      <c r="A73" s="12" t="s">
        <v>110</v>
      </c>
      <c r="B73" s="12" t="s">
        <v>68</v>
      </c>
      <c r="C73" s="12">
        <v>5</v>
      </c>
      <c r="D73" s="12" t="s">
        <v>46</v>
      </c>
      <c r="E73" s="54"/>
      <c r="F73" s="37">
        <f>(C73/100)*F72</f>
        <v>0</v>
      </c>
    </row>
    <row r="74" spans="1:6" ht="17.25" thickBot="1" x14ac:dyDescent="0.3">
      <c r="A74" s="13" t="s">
        <v>111</v>
      </c>
      <c r="B74" s="28" t="s">
        <v>70</v>
      </c>
      <c r="C74" s="71"/>
      <c r="D74" s="72"/>
      <c r="E74" s="73"/>
      <c r="F74" s="52">
        <f>F73+F62</f>
        <v>0</v>
      </c>
    </row>
    <row r="75" spans="1:6" ht="17.25" thickBot="1" x14ac:dyDescent="0.35">
      <c r="A75" s="31" t="s">
        <v>112</v>
      </c>
      <c r="B75" s="31" t="s">
        <v>74</v>
      </c>
      <c r="C75" s="55"/>
      <c r="D75" s="56"/>
      <c r="E75" s="57"/>
      <c r="F75" s="53">
        <f>F74+F63</f>
        <v>0</v>
      </c>
    </row>
    <row r="76" spans="1:6" ht="17.25" thickBot="1" x14ac:dyDescent="0.35">
      <c r="A76" s="59" t="s">
        <v>113</v>
      </c>
      <c r="B76" s="60"/>
      <c r="C76" s="60"/>
      <c r="D76" s="60"/>
      <c r="E76" s="61"/>
      <c r="F76" s="32">
        <f>F40+F75</f>
        <v>0</v>
      </c>
    </row>
    <row r="77" spans="1:6" ht="16.5" x14ac:dyDescent="0.3">
      <c r="A77" s="5"/>
      <c r="B77" s="5"/>
      <c r="C77" s="5"/>
      <c r="D77" s="5"/>
      <c r="E77" s="5"/>
      <c r="F77" s="5"/>
    </row>
    <row r="78" spans="1:6" ht="16.5" x14ac:dyDescent="0.3">
      <c r="A78" s="89" t="s">
        <v>114</v>
      </c>
      <c r="B78" s="89"/>
      <c r="C78" s="5"/>
      <c r="D78" s="89" t="s">
        <v>115</v>
      </c>
      <c r="E78" s="89"/>
      <c r="F78" s="89"/>
    </row>
    <row r="79" spans="1:6" ht="16.5" x14ac:dyDescent="0.3">
      <c r="A79" s="5"/>
      <c r="B79" s="5"/>
      <c r="C79" s="5"/>
      <c r="D79" s="5"/>
      <c r="E79" s="5"/>
      <c r="F79" s="5"/>
    </row>
    <row r="80" spans="1:6" ht="16.5" x14ac:dyDescent="0.3">
      <c r="A80" s="5"/>
      <c r="B80" s="5"/>
      <c r="C80" s="5"/>
      <c r="D80" s="5"/>
      <c r="E80" s="5"/>
      <c r="F80" s="5"/>
    </row>
    <row r="81" spans="1:6" ht="16.5" x14ac:dyDescent="0.3">
      <c r="A81" s="5"/>
      <c r="B81" s="5"/>
      <c r="C81" s="5"/>
      <c r="D81" s="5"/>
      <c r="E81" s="5"/>
      <c r="F81" s="5"/>
    </row>
    <row r="82" spans="1:6" ht="16.5" x14ac:dyDescent="0.3">
      <c r="A82" s="5"/>
      <c r="B82" s="5"/>
      <c r="C82" s="5"/>
      <c r="D82" s="5"/>
      <c r="E82" s="5"/>
      <c r="F82" s="5"/>
    </row>
    <row r="83" spans="1:6" ht="16.5" x14ac:dyDescent="0.3">
      <c r="A83" s="5"/>
      <c r="B83" s="5"/>
      <c r="C83" s="5"/>
      <c r="D83" s="5"/>
      <c r="E83" s="5"/>
      <c r="F83" s="5"/>
    </row>
    <row r="84" spans="1:6" ht="16.5" x14ac:dyDescent="0.3">
      <c r="A84" s="5"/>
      <c r="B84" s="5"/>
      <c r="C84" s="5"/>
      <c r="D84" s="5"/>
      <c r="E84" s="5"/>
      <c r="F84" s="5"/>
    </row>
    <row r="85" spans="1:6" ht="16.5" x14ac:dyDescent="0.3">
      <c r="A85" s="5"/>
      <c r="B85" s="5"/>
      <c r="C85" s="5"/>
      <c r="D85" s="5"/>
      <c r="E85" s="5"/>
      <c r="F85" s="5"/>
    </row>
    <row r="86" spans="1:6" ht="16.5" x14ac:dyDescent="0.3">
      <c r="A86" s="5"/>
      <c r="B86" s="5"/>
      <c r="C86" s="5"/>
      <c r="D86" s="5"/>
      <c r="E86" s="5"/>
      <c r="F86" s="5"/>
    </row>
    <row r="87" spans="1:6" ht="16.5" x14ac:dyDescent="0.3">
      <c r="A87" s="5"/>
      <c r="B87" s="5"/>
      <c r="C87" s="5"/>
      <c r="D87" s="5"/>
      <c r="E87" s="5"/>
      <c r="F87" s="5"/>
    </row>
    <row r="88" spans="1:6" ht="16.5" x14ac:dyDescent="0.3">
      <c r="A88" s="5"/>
      <c r="B88" s="5"/>
      <c r="C88" s="5"/>
      <c r="D88" s="5"/>
      <c r="E88" s="5"/>
      <c r="F88" s="5"/>
    </row>
    <row r="89" spans="1:6" ht="16.5" x14ac:dyDescent="0.3">
      <c r="A89" s="5"/>
      <c r="B89" s="5"/>
      <c r="C89" s="5"/>
      <c r="D89" s="5"/>
      <c r="E89" s="5"/>
      <c r="F89" s="5"/>
    </row>
    <row r="90" spans="1:6" ht="16.5" x14ac:dyDescent="0.3">
      <c r="A90" s="5"/>
      <c r="B90" s="5"/>
      <c r="C90" s="5"/>
      <c r="D90" s="5"/>
      <c r="E90" s="5"/>
      <c r="F90" s="5"/>
    </row>
    <row r="91" spans="1:6" ht="16.5" x14ac:dyDescent="0.3">
      <c r="A91" s="5"/>
      <c r="B91" s="5"/>
      <c r="C91" s="5"/>
      <c r="D91" s="5"/>
      <c r="E91" s="5"/>
      <c r="F91" s="5"/>
    </row>
    <row r="92" spans="1:6" ht="16.5" x14ac:dyDescent="0.3">
      <c r="A92" s="5"/>
      <c r="B92" s="5"/>
      <c r="C92" s="5"/>
      <c r="D92" s="5"/>
      <c r="E92" s="5"/>
      <c r="F92" s="5"/>
    </row>
    <row r="93" spans="1:6" ht="16.5" x14ac:dyDescent="0.3">
      <c r="A93" s="5"/>
      <c r="B93" s="5"/>
      <c r="C93" s="5"/>
      <c r="D93" s="5"/>
      <c r="E93" s="5"/>
      <c r="F93" s="5"/>
    </row>
    <row r="94" spans="1:6" ht="16.5" x14ac:dyDescent="0.3">
      <c r="A94" s="5"/>
      <c r="B94" s="5"/>
      <c r="C94" s="5"/>
      <c r="D94" s="5"/>
      <c r="E94" s="5"/>
      <c r="F94" s="5"/>
    </row>
    <row r="95" spans="1:6" ht="16.5" x14ac:dyDescent="0.3">
      <c r="A95" s="5"/>
      <c r="B95" s="5"/>
      <c r="C95" s="5"/>
      <c r="D95" s="5"/>
      <c r="E95" s="5"/>
      <c r="F95" s="5"/>
    </row>
    <row r="96" spans="1:6" ht="16.5" x14ac:dyDescent="0.3">
      <c r="A96" s="5"/>
      <c r="B96" s="5"/>
      <c r="C96" s="5"/>
      <c r="D96" s="5"/>
      <c r="E96" s="5"/>
      <c r="F96" s="5"/>
    </row>
    <row r="97" spans="1:6" ht="16.5" x14ac:dyDescent="0.3">
      <c r="A97" s="5"/>
      <c r="B97" s="5"/>
      <c r="C97" s="5"/>
      <c r="D97" s="5"/>
      <c r="E97" s="5"/>
      <c r="F97" s="5"/>
    </row>
    <row r="98" spans="1:6" ht="16.5" x14ac:dyDescent="0.3">
      <c r="A98" s="5"/>
      <c r="B98" s="5"/>
      <c r="C98" s="5"/>
      <c r="D98" s="5"/>
      <c r="E98" s="5"/>
      <c r="F98" s="5"/>
    </row>
    <row r="99" spans="1:6" ht="16.5" x14ac:dyDescent="0.3">
      <c r="A99" s="5"/>
      <c r="B99" s="5"/>
      <c r="C99" s="5"/>
      <c r="D99" s="5"/>
      <c r="E99" s="5"/>
      <c r="F99" s="5"/>
    </row>
    <row r="100" spans="1:6" ht="16.5" x14ac:dyDescent="0.3">
      <c r="A100" s="5"/>
      <c r="B100" s="5"/>
      <c r="C100" s="5"/>
      <c r="D100" s="5"/>
      <c r="E100" s="5"/>
      <c r="F100" s="5"/>
    </row>
    <row r="101" spans="1:6" ht="16.5" x14ac:dyDescent="0.3">
      <c r="A101" s="5"/>
      <c r="B101" s="5"/>
      <c r="C101" s="5"/>
      <c r="D101" s="5"/>
      <c r="E101" s="5"/>
      <c r="F101" s="5"/>
    </row>
    <row r="102" spans="1:6" ht="16.5" x14ac:dyDescent="0.3">
      <c r="A102" s="5"/>
      <c r="B102" s="5"/>
      <c r="C102" s="5"/>
      <c r="D102" s="5"/>
      <c r="E102" s="5"/>
      <c r="F102" s="5"/>
    </row>
    <row r="103" spans="1:6" ht="16.5" x14ac:dyDescent="0.3">
      <c r="A103" s="5"/>
      <c r="B103" s="5"/>
      <c r="C103" s="5"/>
      <c r="D103" s="5"/>
      <c r="E103" s="5"/>
      <c r="F103" s="5"/>
    </row>
    <row r="104" spans="1:6" ht="16.5" x14ac:dyDescent="0.3">
      <c r="A104" s="5"/>
      <c r="B104" s="5"/>
      <c r="C104" s="5"/>
      <c r="D104" s="5"/>
      <c r="E104" s="5"/>
      <c r="F104" s="5"/>
    </row>
    <row r="105" spans="1:6" ht="16.5" x14ac:dyDescent="0.3">
      <c r="A105" s="5"/>
      <c r="B105" s="5"/>
      <c r="C105" s="5"/>
      <c r="D105" s="5"/>
      <c r="E105" s="5"/>
      <c r="F105" s="5"/>
    </row>
    <row r="106" spans="1:6" ht="16.5" x14ac:dyDescent="0.3">
      <c r="A106" s="5"/>
      <c r="B106" s="5"/>
      <c r="C106" s="5"/>
      <c r="D106" s="5"/>
      <c r="E106" s="5"/>
      <c r="F106" s="5"/>
    </row>
    <row r="107" spans="1:6" ht="16.5" x14ac:dyDescent="0.3">
      <c r="A107" s="5"/>
      <c r="B107" s="5"/>
      <c r="C107" s="5"/>
      <c r="D107" s="5"/>
      <c r="E107" s="5"/>
      <c r="F107" s="5"/>
    </row>
    <row r="108" spans="1:6" ht="16.5" x14ac:dyDescent="0.3">
      <c r="A108" s="5"/>
      <c r="B108" s="5"/>
      <c r="C108" s="5"/>
      <c r="D108" s="5"/>
      <c r="E108" s="5"/>
      <c r="F108" s="5"/>
    </row>
    <row r="109" spans="1:6" ht="16.5" x14ac:dyDescent="0.3">
      <c r="A109" s="5"/>
      <c r="B109" s="5"/>
      <c r="C109" s="5"/>
      <c r="D109" s="5"/>
      <c r="E109" s="5"/>
      <c r="F109" s="5"/>
    </row>
    <row r="110" spans="1:6" ht="16.5" x14ac:dyDescent="0.3">
      <c r="A110" s="5"/>
      <c r="B110" s="5"/>
      <c r="C110" s="5"/>
      <c r="D110" s="5"/>
      <c r="E110" s="5"/>
      <c r="F110" s="5"/>
    </row>
    <row r="111" spans="1:6" ht="16.5" x14ac:dyDescent="0.3">
      <c r="A111" s="5"/>
      <c r="B111" s="5"/>
      <c r="C111" s="5"/>
      <c r="D111" s="5"/>
      <c r="E111" s="5"/>
      <c r="F111" s="5"/>
    </row>
    <row r="112" spans="1:6" ht="16.5" x14ac:dyDescent="0.3">
      <c r="A112" s="5"/>
      <c r="B112" s="5"/>
      <c r="C112" s="5"/>
      <c r="D112" s="5"/>
      <c r="E112" s="5"/>
      <c r="F112" s="5"/>
    </row>
    <row r="113" spans="1:6" ht="16.5" x14ac:dyDescent="0.3">
      <c r="A113" s="5"/>
      <c r="B113" s="5"/>
      <c r="C113" s="5"/>
      <c r="D113" s="5"/>
      <c r="E113" s="5"/>
      <c r="F113" s="5"/>
    </row>
    <row r="114" spans="1:6" ht="16.5" x14ac:dyDescent="0.3">
      <c r="A114" s="5"/>
      <c r="B114" s="5"/>
      <c r="C114" s="5"/>
      <c r="D114" s="5"/>
      <c r="E114" s="5"/>
      <c r="F114" s="5"/>
    </row>
    <row r="115" spans="1:6" ht="16.5" x14ac:dyDescent="0.3">
      <c r="A115" s="5"/>
      <c r="B115" s="5"/>
      <c r="C115" s="5"/>
      <c r="D115" s="5"/>
      <c r="E115" s="5"/>
      <c r="F115" s="5"/>
    </row>
    <row r="116" spans="1:6" ht="16.5" x14ac:dyDescent="0.3">
      <c r="A116" s="5"/>
      <c r="B116" s="5"/>
      <c r="C116" s="5"/>
      <c r="D116" s="5"/>
      <c r="E116" s="5"/>
      <c r="F116" s="5"/>
    </row>
    <row r="117" spans="1:6" ht="16.5" x14ac:dyDescent="0.3">
      <c r="A117" s="5"/>
      <c r="B117" s="5"/>
      <c r="C117" s="5"/>
      <c r="D117" s="5"/>
      <c r="E117" s="5"/>
      <c r="F117" s="5"/>
    </row>
    <row r="118" spans="1:6" ht="16.5" x14ac:dyDescent="0.3">
      <c r="A118" s="5"/>
      <c r="B118" s="5"/>
      <c r="C118" s="5"/>
      <c r="D118" s="5"/>
      <c r="E118" s="5"/>
      <c r="F118" s="5"/>
    </row>
    <row r="119" spans="1:6" ht="16.5" x14ac:dyDescent="0.3">
      <c r="A119" s="5"/>
      <c r="B119" s="5"/>
      <c r="C119" s="5"/>
      <c r="D119" s="5"/>
      <c r="E119" s="5"/>
      <c r="F119" s="5"/>
    </row>
    <row r="120" spans="1:6" ht="16.5" x14ac:dyDescent="0.3">
      <c r="A120" s="5"/>
      <c r="B120" s="5"/>
      <c r="C120" s="5"/>
      <c r="D120" s="5"/>
      <c r="E120" s="5"/>
      <c r="F120" s="5"/>
    </row>
    <row r="121" spans="1:6" ht="16.5" x14ac:dyDescent="0.3">
      <c r="A121" s="5"/>
      <c r="B121" s="5"/>
      <c r="C121" s="5"/>
      <c r="D121" s="5"/>
      <c r="E121" s="5"/>
      <c r="F121" s="5"/>
    </row>
    <row r="122" spans="1:6" ht="16.5" x14ac:dyDescent="0.3">
      <c r="A122" s="5"/>
      <c r="B122" s="5"/>
      <c r="C122" s="5"/>
      <c r="D122" s="5"/>
      <c r="E122" s="5"/>
      <c r="F122" s="5"/>
    </row>
    <row r="123" spans="1:6" ht="16.5" x14ac:dyDescent="0.3">
      <c r="A123" s="5"/>
      <c r="B123" s="5"/>
      <c r="C123" s="5"/>
      <c r="D123" s="5"/>
      <c r="E123" s="5"/>
      <c r="F123" s="5"/>
    </row>
    <row r="124" spans="1:6" ht="16.5" x14ac:dyDescent="0.3">
      <c r="A124" s="5"/>
      <c r="B124" s="5"/>
      <c r="C124" s="5"/>
      <c r="D124" s="5"/>
      <c r="E124" s="5"/>
      <c r="F124" s="5"/>
    </row>
    <row r="125" spans="1:6" ht="16.5" x14ac:dyDescent="0.3">
      <c r="A125" s="5"/>
      <c r="B125" s="5"/>
      <c r="C125" s="5"/>
      <c r="D125" s="5"/>
      <c r="E125" s="5"/>
      <c r="F125" s="5"/>
    </row>
    <row r="126" spans="1:6" ht="16.5" x14ac:dyDescent="0.3">
      <c r="A126" s="5"/>
      <c r="B126" s="5"/>
      <c r="C126" s="5"/>
      <c r="D126" s="5"/>
      <c r="E126" s="5"/>
      <c r="F126" s="5"/>
    </row>
    <row r="127" spans="1:6" ht="16.5" x14ac:dyDescent="0.3">
      <c r="A127" s="5"/>
      <c r="B127" s="5"/>
      <c r="C127" s="5"/>
      <c r="D127" s="5"/>
      <c r="E127" s="5"/>
      <c r="F127" s="5"/>
    </row>
    <row r="128" spans="1:6" ht="16.5" x14ac:dyDescent="0.3">
      <c r="A128" s="5"/>
      <c r="B128" s="5"/>
      <c r="C128" s="5"/>
      <c r="D128" s="5"/>
      <c r="E128" s="5"/>
      <c r="F128" s="5"/>
    </row>
    <row r="129" spans="1:6" ht="16.5" x14ac:dyDescent="0.3">
      <c r="A129" s="5"/>
      <c r="B129" s="5"/>
      <c r="C129" s="5"/>
      <c r="D129" s="5"/>
      <c r="E129" s="5"/>
      <c r="F129" s="5"/>
    </row>
    <row r="130" spans="1:6" ht="16.5" x14ac:dyDescent="0.3">
      <c r="A130" s="5"/>
      <c r="B130" s="5"/>
      <c r="C130" s="5"/>
      <c r="D130" s="5"/>
      <c r="E130" s="5"/>
      <c r="F130" s="5"/>
    </row>
    <row r="131" spans="1:6" ht="16.5" x14ac:dyDescent="0.3">
      <c r="A131" s="5"/>
      <c r="B131" s="5"/>
      <c r="C131" s="5"/>
      <c r="D131" s="5"/>
      <c r="E131" s="5"/>
      <c r="F131" s="5"/>
    </row>
    <row r="132" spans="1:6" ht="16.5" x14ac:dyDescent="0.3">
      <c r="A132" s="5"/>
      <c r="B132" s="5"/>
      <c r="C132" s="5"/>
      <c r="D132" s="5"/>
      <c r="E132" s="5"/>
      <c r="F132" s="5"/>
    </row>
    <row r="133" spans="1:6" ht="16.5" x14ac:dyDescent="0.3">
      <c r="A133" s="5"/>
      <c r="B133" s="5"/>
      <c r="C133" s="5"/>
      <c r="D133" s="5"/>
      <c r="E133" s="5"/>
      <c r="F133" s="5"/>
    </row>
    <row r="134" spans="1:6" ht="16.5" x14ac:dyDescent="0.3">
      <c r="A134" s="5"/>
      <c r="B134" s="5"/>
      <c r="C134" s="5"/>
      <c r="D134" s="5"/>
      <c r="E134" s="5"/>
      <c r="F134" s="5"/>
    </row>
    <row r="135" spans="1:6" ht="16.5" x14ac:dyDescent="0.3">
      <c r="A135" s="5"/>
      <c r="B135" s="5"/>
      <c r="C135" s="5"/>
      <c r="D135" s="5"/>
      <c r="E135" s="5"/>
      <c r="F135" s="5"/>
    </row>
    <row r="136" spans="1:6" ht="16.5" x14ac:dyDescent="0.3">
      <c r="A136" s="5"/>
      <c r="B136" s="5"/>
      <c r="C136" s="5"/>
      <c r="D136" s="5"/>
      <c r="E136" s="5"/>
      <c r="F136" s="5"/>
    </row>
    <row r="137" spans="1:6" ht="16.5" x14ac:dyDescent="0.3">
      <c r="A137" s="5"/>
      <c r="B137" s="5"/>
      <c r="C137" s="5"/>
      <c r="D137" s="5"/>
      <c r="E137" s="5"/>
      <c r="F137" s="5"/>
    </row>
    <row r="138" spans="1:6" ht="16.5" x14ac:dyDescent="0.3">
      <c r="A138" s="5"/>
      <c r="B138" s="5"/>
      <c r="C138" s="5"/>
      <c r="D138" s="5"/>
      <c r="E138" s="5"/>
      <c r="F138" s="5"/>
    </row>
    <row r="139" spans="1:6" ht="16.5" x14ac:dyDescent="0.3">
      <c r="A139" s="5"/>
      <c r="B139" s="5"/>
      <c r="C139" s="5"/>
      <c r="D139" s="5"/>
      <c r="E139" s="5"/>
      <c r="F139" s="5"/>
    </row>
    <row r="140" spans="1:6" ht="16.5" x14ac:dyDescent="0.3">
      <c r="A140" s="5"/>
      <c r="B140" s="5"/>
      <c r="C140" s="5"/>
      <c r="D140" s="5"/>
      <c r="E140" s="5"/>
      <c r="F140" s="5"/>
    </row>
    <row r="141" spans="1:6" ht="16.5" x14ac:dyDescent="0.3">
      <c r="A141" s="5"/>
      <c r="B141" s="5"/>
      <c r="C141" s="5"/>
      <c r="D141" s="5"/>
      <c r="E141" s="5"/>
      <c r="F141" s="5"/>
    </row>
    <row r="142" spans="1:6" ht="16.5" x14ac:dyDescent="0.3">
      <c r="A142" s="5"/>
      <c r="B142" s="5"/>
      <c r="C142" s="5"/>
      <c r="D142" s="5"/>
      <c r="E142" s="5"/>
      <c r="F142" s="5"/>
    </row>
    <row r="143" spans="1:6" ht="16.5" x14ac:dyDescent="0.3">
      <c r="A143" s="5"/>
      <c r="B143" s="5"/>
      <c r="C143" s="5"/>
      <c r="D143" s="5"/>
      <c r="E143" s="5"/>
      <c r="F143" s="5"/>
    </row>
    <row r="144" spans="1:6" ht="16.5" x14ac:dyDescent="0.3">
      <c r="A144" s="5"/>
      <c r="B144" s="5"/>
      <c r="C144" s="5"/>
      <c r="D144" s="5"/>
      <c r="E144" s="5"/>
      <c r="F144" s="5"/>
    </row>
    <row r="145" spans="1:6" ht="16.5" x14ac:dyDescent="0.3">
      <c r="A145" s="5"/>
      <c r="B145" s="5"/>
      <c r="C145" s="5"/>
      <c r="D145" s="5"/>
      <c r="E145" s="5"/>
      <c r="F145" s="5"/>
    </row>
    <row r="146" spans="1:6" ht="16.5" x14ac:dyDescent="0.3">
      <c r="A146" s="5"/>
      <c r="B146" s="5"/>
      <c r="C146" s="5"/>
      <c r="D146" s="5"/>
      <c r="E146" s="5"/>
      <c r="F146" s="5"/>
    </row>
    <row r="147" spans="1:6" ht="16.5" x14ac:dyDescent="0.3">
      <c r="A147" s="5"/>
      <c r="B147" s="5"/>
      <c r="C147" s="5"/>
      <c r="D147" s="5"/>
      <c r="E147" s="5"/>
      <c r="F147" s="5"/>
    </row>
    <row r="148" spans="1:6" ht="16.5" x14ac:dyDescent="0.3">
      <c r="A148" s="5"/>
      <c r="B148" s="5"/>
      <c r="C148" s="5"/>
      <c r="D148" s="5"/>
      <c r="E148" s="5"/>
      <c r="F148" s="5"/>
    </row>
    <row r="149" spans="1:6" ht="16.5" x14ac:dyDescent="0.3">
      <c r="A149" s="5"/>
      <c r="B149" s="5"/>
      <c r="C149" s="5"/>
      <c r="D149" s="5"/>
      <c r="E149" s="5"/>
      <c r="F149" s="5"/>
    </row>
    <row r="150" spans="1:6" ht="16.5" x14ac:dyDescent="0.3">
      <c r="A150" s="5"/>
      <c r="B150" s="5"/>
      <c r="C150" s="5"/>
      <c r="D150" s="5"/>
      <c r="E150" s="5"/>
      <c r="F150" s="5"/>
    </row>
    <row r="151" spans="1:6" ht="16.5" x14ac:dyDescent="0.3">
      <c r="A151" s="5"/>
      <c r="B151" s="5"/>
      <c r="C151" s="5"/>
      <c r="D151" s="5"/>
      <c r="E151" s="5"/>
      <c r="F151" s="5"/>
    </row>
    <row r="152" spans="1:6" ht="16.5" x14ac:dyDescent="0.3">
      <c r="A152" s="5"/>
      <c r="B152" s="5"/>
      <c r="C152" s="5"/>
      <c r="D152" s="5"/>
      <c r="E152" s="5"/>
      <c r="F152" s="5"/>
    </row>
    <row r="153" spans="1:6" ht="16.5" x14ac:dyDescent="0.3">
      <c r="A153" s="5"/>
      <c r="B153" s="5"/>
      <c r="C153" s="5"/>
      <c r="D153" s="5"/>
      <c r="E153" s="5"/>
      <c r="F153" s="5"/>
    </row>
    <row r="154" spans="1:6" ht="16.5" x14ac:dyDescent="0.3">
      <c r="A154" s="5"/>
      <c r="B154" s="5"/>
      <c r="C154" s="5"/>
      <c r="D154" s="5"/>
      <c r="E154" s="5"/>
      <c r="F154" s="5"/>
    </row>
    <row r="155" spans="1:6" ht="16.5" x14ac:dyDescent="0.3">
      <c r="A155" s="5"/>
      <c r="B155" s="5"/>
      <c r="C155" s="5"/>
      <c r="D155" s="5"/>
      <c r="E155" s="5"/>
      <c r="F155" s="5"/>
    </row>
    <row r="156" spans="1:6" ht="16.5" x14ac:dyDescent="0.3">
      <c r="A156" s="5"/>
      <c r="B156" s="5"/>
      <c r="C156" s="5"/>
      <c r="D156" s="5"/>
      <c r="E156" s="5"/>
      <c r="F156" s="5"/>
    </row>
    <row r="157" spans="1:6" ht="16.5" x14ac:dyDescent="0.3">
      <c r="A157" s="5"/>
      <c r="B157" s="5"/>
      <c r="C157" s="5"/>
      <c r="D157" s="5"/>
      <c r="E157" s="5"/>
      <c r="F157" s="5"/>
    </row>
    <row r="158" spans="1:6" ht="16.5" x14ac:dyDescent="0.3">
      <c r="A158" s="5"/>
      <c r="B158" s="5"/>
      <c r="C158" s="5"/>
      <c r="D158" s="5"/>
      <c r="E158" s="5"/>
      <c r="F158" s="5"/>
    </row>
  </sheetData>
  <mergeCells count="24">
    <mergeCell ref="A3:F3"/>
    <mergeCell ref="A4:F4"/>
    <mergeCell ref="A5:F5"/>
    <mergeCell ref="A7:F7"/>
    <mergeCell ref="A78:B78"/>
    <mergeCell ref="D78:F78"/>
    <mergeCell ref="A9:F9"/>
    <mergeCell ref="A29:F29"/>
    <mergeCell ref="C26:E26"/>
    <mergeCell ref="C28:E28"/>
    <mergeCell ref="A8:F8"/>
    <mergeCell ref="C37:E37"/>
    <mergeCell ref="C39:E39"/>
    <mergeCell ref="C40:E40"/>
    <mergeCell ref="A42:F42"/>
    <mergeCell ref="A43:F43"/>
    <mergeCell ref="C75:E75"/>
    <mergeCell ref="A41:F41"/>
    <mergeCell ref="A76:E76"/>
    <mergeCell ref="C61:E61"/>
    <mergeCell ref="C63:E63"/>
    <mergeCell ref="A64:F64"/>
    <mergeCell ref="C72:E72"/>
    <mergeCell ref="C74:E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ladislav.gombos</dc:creator>
  <cp:lastModifiedBy>Mgr. Ladislav Gomboš</cp:lastModifiedBy>
  <dcterms:created xsi:type="dcterms:W3CDTF">2022-06-30T13:08:54Z</dcterms:created>
  <dcterms:modified xsi:type="dcterms:W3CDTF">2022-07-07T08:22:28Z</dcterms:modified>
</cp:coreProperties>
</file>