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DNS  ťažba\Čiastkové zákazky DNS TATRY 2022\Tatry 20 - Oravský Podzámok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ponuka'!$A$1:$P$37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P20" i="3" l="1"/>
  <c r="P12" i="3"/>
  <c r="P13" i="3" l="1"/>
  <c r="P14" i="3"/>
  <c r="P15" i="3"/>
  <c r="P16" i="3"/>
  <c r="P17" i="3"/>
  <c r="P18" i="3"/>
  <c r="P19" i="3"/>
  <c r="P21" i="3"/>
  <c r="P22" i="3"/>
  <c r="P23" i="3"/>
  <c r="M24" i="3"/>
  <c r="P24" i="3" l="1"/>
  <c r="G24" i="3"/>
  <c r="P26" i="3" l="1"/>
  <c r="P25" i="3" s="1"/>
</calcChain>
</file>

<file path=xl/sharedStrings.xml><?xml version="1.0" encoding="utf-8"?>
<sst xmlns="http://schemas.openxmlformats.org/spreadsheetml/2006/main" count="102" uniqueCount="82">
  <si>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</si>
  <si>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</si>
  <si>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</si>
  <si>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</si>
  <si>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</si>
  <si>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</si>
  <si>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</si>
  <si>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</si>
  <si>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</si>
  <si>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</si>
  <si>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</si>
  <si>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</si>
  <si>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</si>
  <si>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</si>
  <si>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</si>
  <si>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</si>
  <si>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</si>
  <si>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</si>
  <si>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</si>
  <si>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</si>
  <si>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</si>
  <si>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</si>
  <si>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</si>
  <si>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</si>
  <si>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</si>
  <si>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</si>
  <si>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</si>
  <si>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</si>
  <si>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</si>
  <si>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</si>
  <si>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</si>
  <si>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</si>
  <si>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m3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</si>
  <si>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</si>
  <si>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</si>
  <si>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</si>
  <si>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</si>
  <si>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</si>
  <si>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</si>
  <si>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</si>
  <si>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</si>
  <si>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</si>
  <si>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</si>
  <si>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</si>
  <si>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</si>
  <si>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</si>
  <si>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</si>
  <si>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</si>
  <si>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</si>
  <si>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</si>
  <si>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</si>
  <si>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</si>
  <si>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</si>
  <si>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</si>
  <si>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</si>
  <si>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</si>
  <si>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</si>
  <si>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</si>
  <si>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</si>
  <si>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</si>
  <si>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</si>
  <si>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</si>
  <si>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</si>
  <si>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</si>
  <si>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</si>
  <si>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</si>
  <si>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</si>
  <si>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</si>
  <si>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</si>
  <si>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dielo</t>
  </si>
  <si>
    <t>Lokčanka</t>
  </si>
  <si>
    <t>1,2,3,4a,6,7</t>
  </si>
  <si>
    <t>NŤ-S,R</t>
  </si>
  <si>
    <t>0 / 0 / 400</t>
  </si>
  <si>
    <t>EF067-407 1</t>
  </si>
  <si>
    <t>EF067-408 1</t>
  </si>
  <si>
    <t>NŤ-R,S</t>
  </si>
  <si>
    <t>0 / 0  /350</t>
  </si>
  <si>
    <t>EF067-409 1</t>
  </si>
  <si>
    <t>0 / 0 / 300</t>
  </si>
  <si>
    <t>Zmluva č. DNS/20/22/12/06</t>
  </si>
  <si>
    <t>Lesnícke služby v ťažbovom procese na OZ Tatry, Lesná správa Oravský Podzámok - výzva č. 20/2022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</si>
</sst>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sz val="12"/>
      <color indexed="8"/>
      <name val="Calibri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b/>
      <sz val="12"/>
      <color indexed="64"/>
      <name val="Calibri"/>
      <charset val="1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106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9" xfId="0" applyNumberFormat="1" applyFont="1" applyBorder="1" applyAlignment="1">
      <alignment vertical="center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vertical="center"/>
    </xf>
    <xf numFmtId="2" fontId="7" fillId="0" borderId="9" xfId="0" applyNumberFormat="1" applyFont="1" applyBorder="1" applyAlignment="1">
      <alignment vertical="center"/>
    </xf>
    <xf numFmtId="0" fontId="15" fillId="6" borderId="19" xfId="0" applyFont="1" applyFill="1" applyBorder="1" applyAlignment="1" applyProtection="1">
      <alignment vertical="center" wrapText="1"/>
    </xf>
    <xf numFmtId="0" fontId="6" fillId="2" borderId="11" xfId="0" applyNumberFormat="1" applyFont="1" applyFill="1" applyBorder="1" applyAlignment="1"/>
    <xf numFmtId="4" fontId="9" fillId="0" borderId="14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right" vertical="center" indent="1"/>
    </xf>
    <xf numFmtId="0" fontId="18" fillId="5" borderId="0" xfId="0" applyFont="1" applyFill="1" applyAlignment="1" applyProtection="1"/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1" fillId="7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right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right" vertical="center" wrapText="1"/>
    </xf>
    <xf numFmtId="2" fontId="9" fillId="0" borderId="4" xfId="0" applyNumberFormat="1" applyFont="1" applyBorder="1" applyAlignment="1">
      <alignment horizontal="right" vertical="center" wrapText="1"/>
    </xf>
    <xf numFmtId="0" fontId="3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right" vertical="center" indent="1"/>
    </xf>
    <xf numFmtId="4" fontId="9" fillId="0" borderId="6" xfId="0" applyNumberFormat="1" applyFont="1" applyBorder="1" applyAlignment="1">
      <alignment horizontal="center" vertical="center"/>
    </xf>
    <xf numFmtId="4" fontId="7" fillId="7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NumberFormat="1" applyProtection="1">
      <protection locked="0"/>
    </xf>
    <xf numFmtId="0" fontId="7" fillId="0" borderId="3" xfId="0" applyNumberFormat="1" applyFont="1" applyBorder="1" applyAlignment="1">
      <alignment horizontal="center" vertical="center" wrapText="1"/>
    </xf>
    <xf numFmtId="4" fontId="0" fillId="0" borderId="22" xfId="0" applyNumberFormat="1" applyBorder="1" applyProtection="1">
      <protection locked="0"/>
    </xf>
    <xf numFmtId="4" fontId="7" fillId="0" borderId="13" xfId="0" applyNumberFormat="1" applyFont="1" applyBorder="1" applyAlignment="1">
      <alignment horizontal="right" vertical="center" indent="1"/>
    </xf>
    <xf numFmtId="0" fontId="7" fillId="0" borderId="28" xfId="0" applyNumberFormat="1" applyFont="1" applyBorder="1" applyAlignment="1">
      <alignment horizontal="center" vertical="center"/>
    </xf>
    <xf numFmtId="0" fontId="7" fillId="0" borderId="29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4" fontId="7" fillId="0" borderId="36" xfId="0" applyNumberFormat="1" applyFont="1" applyBorder="1" applyAlignment="1">
      <alignment horizontal="right" vertical="center" indent="1"/>
    </xf>
    <xf numFmtId="0" fontId="0" fillId="0" borderId="37" xfId="0" applyNumberFormat="1" applyBorder="1"/>
    <xf numFmtId="4" fontId="7" fillId="6" borderId="38" xfId="0" applyNumberFormat="1" applyFont="1" applyFill="1" applyBorder="1" applyAlignment="1">
      <alignment horizontal="right" vertical="center" indent="1"/>
    </xf>
    <xf numFmtId="4" fontId="7" fillId="0" borderId="42" xfId="0" applyNumberFormat="1" applyFont="1" applyBorder="1" applyAlignment="1">
      <alignment horizontal="right" vertical="center" indent="1"/>
    </xf>
    <xf numFmtId="0" fontId="13" fillId="0" borderId="12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6" fillId="8" borderId="20" xfId="0" applyNumberFormat="1" applyFont="1" applyFill="1" applyBorder="1" applyAlignment="1">
      <alignment horizontal="left" vertical="center"/>
    </xf>
    <xf numFmtId="0" fontId="6" fillId="8" borderId="21" xfId="0" applyNumberFormat="1" applyFont="1" applyFill="1" applyBorder="1" applyAlignment="1">
      <alignment horizontal="left" vertical="center"/>
    </xf>
    <xf numFmtId="0" fontId="6" fillId="8" borderId="22" xfId="0" applyNumberFormat="1" applyFont="1" applyFill="1" applyBorder="1" applyAlignment="1">
      <alignment horizontal="left" vertical="center"/>
    </xf>
    <xf numFmtId="0" fontId="14" fillId="0" borderId="17" xfId="0" applyFont="1" applyFill="1" applyBorder="1" applyAlignment="1" applyProtection="1">
      <alignment horizontal="center"/>
    </xf>
    <xf numFmtId="0" fontId="14" fillId="0" borderId="18" xfId="0" applyFont="1" applyFill="1" applyBorder="1" applyAlignment="1" applyProtection="1">
      <alignment horizontal="center"/>
    </xf>
    <xf numFmtId="0" fontId="6" fillId="9" borderId="20" xfId="0" applyNumberFormat="1" applyFont="1" applyFill="1" applyBorder="1" applyAlignment="1" applyProtection="1">
      <alignment horizontal="center"/>
      <protection locked="0"/>
    </xf>
    <xf numFmtId="0" fontId="6" fillId="9" borderId="21" xfId="0" applyNumberFormat="1" applyFont="1" applyFill="1" applyBorder="1" applyAlignment="1" applyProtection="1">
      <alignment horizontal="center"/>
      <protection locked="0"/>
    </xf>
    <xf numFmtId="0" fontId="6" fillId="9" borderId="22" xfId="0" applyNumberFormat="1" applyFont="1" applyFill="1" applyBorder="1" applyAlignment="1" applyProtection="1">
      <alignment horizontal="center"/>
      <protection locked="0"/>
    </xf>
    <xf numFmtId="0" fontId="16" fillId="0" borderId="19" xfId="0" applyNumberFormat="1" applyFont="1" applyBorder="1" applyAlignment="1">
      <alignment horizontal="right" vertical="center" wrapText="1"/>
    </xf>
    <xf numFmtId="0" fontId="7" fillId="0" borderId="23" xfId="0" applyNumberFormat="1" applyFont="1" applyBorder="1" applyAlignment="1">
      <alignment horizontal="right" vertical="center" wrapText="1"/>
    </xf>
    <xf numFmtId="0" fontId="7" fillId="0" borderId="39" xfId="0" applyNumberFormat="1" applyFont="1" applyBorder="1" applyAlignment="1">
      <alignment horizontal="right" vertical="center" indent="2"/>
    </xf>
    <xf numFmtId="0" fontId="7" fillId="0" borderId="40" xfId="0" applyNumberFormat="1" applyFont="1" applyBorder="1" applyAlignment="1">
      <alignment horizontal="right" vertical="center" indent="2"/>
    </xf>
    <xf numFmtId="0" fontId="7" fillId="0" borderId="41" xfId="0" applyNumberFormat="1" applyFont="1" applyBorder="1" applyAlignment="1">
      <alignment horizontal="right" vertical="center" indent="2"/>
    </xf>
    <xf numFmtId="0" fontId="7" fillId="0" borderId="13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31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16" fillId="0" borderId="27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27" xfId="0" applyNumberFormat="1" applyFont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7" fillId="0" borderId="32" xfId="0" applyNumberFormat="1" applyFont="1" applyFill="1" applyBorder="1" applyAlignment="1">
      <alignment horizontal="center" vertical="center" wrapText="1"/>
    </xf>
    <xf numFmtId="0" fontId="7" fillId="0" borderId="34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26" xfId="0" applyNumberFormat="1" applyFont="1" applyBorder="1" applyAlignment="1">
      <alignment horizontal="center" vertical="center"/>
    </xf>
    <xf numFmtId="0" fontId="6" fillId="0" borderId="33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30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17" fillId="8" borderId="20" xfId="0" applyNumberFormat="1" applyFont="1" applyFill="1" applyBorder="1" applyAlignment="1">
      <alignment horizontal="left" vertical="center"/>
    </xf>
    <xf numFmtId="0" fontId="10" fillId="8" borderId="21" xfId="0" applyNumberFormat="1" applyFont="1" applyFill="1" applyBorder="1" applyAlignment="1">
      <alignment horizontal="left" vertical="center"/>
    </xf>
    <xf numFmtId="0" fontId="10" fillId="8" borderId="22" xfId="0" applyNumberFormat="1" applyFont="1" applyFill="1" applyBorder="1" applyAlignment="1">
      <alignment horizontal="left" vertical="center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3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0" fillId="4" borderId="10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5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7" xfId="0" applyNumberFormat="1" applyBorder="1" applyAlignment="1">
      <alignment horizontal="center"/>
    </xf>
    <xf numFmtId="0" fontId="4" fillId="0" borderId="16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8"/>
  <sheetViews>
    <sheetView tabSelected="1" view="pageBreakPreview" topLeftCell="D1" zoomScale="80" zoomScaleNormal="100" zoomScaleSheetLayoutView="80" workbookViewId="0">
      <selection activeCell="D20" sqref="D20"/>
    </sheetView>
  </sheetViews>
  <sheetFormatPr defaultRowHeight="15" x14ac:dyDescent="0.25"/>
  <cols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  <col min="16" max="16" width="20" customWidth="1"/>
    <col min="17" max="17" width="15.5703125" customWidth="1"/>
  </cols>
  <sheetData>
    <row r="1" spans="1:27" ht="18" x14ac:dyDescent="0.25">
      <c r="A1" s="82" t="s">
        <v>65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25" t="s">
        <v>68</v>
      </c>
      <c r="P1" s="3"/>
    </row>
    <row r="2" spans="1:27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5" t="s">
        <v>69</v>
      </c>
      <c r="P2" s="3"/>
    </row>
    <row r="3" spans="1:27" ht="18" x14ac:dyDescent="0.25">
      <c r="A3" s="4" t="s">
        <v>0</v>
      </c>
      <c r="B3" s="1"/>
      <c r="C3" s="94" t="s">
        <v>81</v>
      </c>
      <c r="D3" s="95"/>
      <c r="E3" s="95"/>
      <c r="F3" s="95"/>
      <c r="G3" s="95"/>
      <c r="H3" s="95"/>
      <c r="I3" s="95"/>
      <c r="J3" s="95"/>
      <c r="K3" s="96"/>
      <c r="L3" s="1"/>
      <c r="M3" s="1"/>
      <c r="N3" s="1"/>
      <c r="O3" s="2"/>
      <c r="P3" s="3"/>
    </row>
    <row r="4" spans="1:27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27" x14ac:dyDescent="0.25">
      <c r="E5" s="84"/>
      <c r="F5" s="84"/>
      <c r="G5" s="5"/>
    </row>
    <row r="6" spans="1:27" x14ac:dyDescent="0.25">
      <c r="A6" s="52" t="s">
        <v>1</v>
      </c>
      <c r="B6" s="53"/>
      <c r="C6" s="54" t="s">
        <v>2</v>
      </c>
      <c r="D6" s="55"/>
      <c r="E6" s="55"/>
      <c r="F6" s="55"/>
      <c r="G6" s="55"/>
      <c r="H6" s="55"/>
      <c r="I6" s="55"/>
      <c r="J6" s="55"/>
      <c r="K6" s="56"/>
    </row>
    <row r="7" spans="1:27" ht="15.75" thickBot="1" x14ac:dyDescent="0.3">
      <c r="A7" s="5"/>
      <c r="B7" s="85"/>
      <c r="C7" s="85"/>
      <c r="D7" s="85"/>
      <c r="E7" s="85"/>
      <c r="F7" s="85"/>
      <c r="G7" s="5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27" ht="15.75" thickBot="1" x14ac:dyDescent="0.3">
      <c r="A8" s="57" t="s">
        <v>80</v>
      </c>
      <c r="B8" s="58"/>
      <c r="C8" s="6"/>
      <c r="D8" s="6"/>
      <c r="G8" s="5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27" ht="15.75" thickBot="1" x14ac:dyDescent="0.3">
      <c r="A9" s="86" t="s">
        <v>3</v>
      </c>
      <c r="B9" s="88" t="s">
        <v>4</v>
      </c>
      <c r="C9" s="45" t="s">
        <v>5</v>
      </c>
      <c r="D9" s="46"/>
      <c r="E9" s="74" t="s">
        <v>6</v>
      </c>
      <c r="F9" s="74"/>
      <c r="G9" s="74"/>
      <c r="H9" s="90" t="s">
        <v>7</v>
      </c>
      <c r="I9" s="74" t="s">
        <v>8</v>
      </c>
      <c r="J9" s="74" t="s">
        <v>9</v>
      </c>
      <c r="K9" s="74"/>
      <c r="L9" s="70" t="s">
        <v>10</v>
      </c>
      <c r="M9" s="72" t="s">
        <v>11</v>
      </c>
      <c r="N9" s="74" t="s">
        <v>12</v>
      </c>
      <c r="O9" s="75" t="s">
        <v>13</v>
      </c>
      <c r="P9" s="77" t="s">
        <v>14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7" ht="15.75" thickBot="1" x14ac:dyDescent="0.3">
      <c r="A10" s="87"/>
      <c r="B10" s="89"/>
      <c r="C10" s="92" t="s">
        <v>15</v>
      </c>
      <c r="D10" s="42"/>
      <c r="E10" s="92" t="s">
        <v>16</v>
      </c>
      <c r="F10" s="92" t="s">
        <v>17</v>
      </c>
      <c r="G10" s="73" t="s">
        <v>18</v>
      </c>
      <c r="H10" s="91"/>
      <c r="I10" s="73"/>
      <c r="J10" s="92" t="s">
        <v>16</v>
      </c>
      <c r="K10" s="93" t="s">
        <v>17</v>
      </c>
      <c r="L10" s="71"/>
      <c r="M10" s="73"/>
      <c r="N10" s="73"/>
      <c r="O10" s="76"/>
      <c r="P10" s="78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1:27" ht="66" customHeight="1" thickBot="1" x14ac:dyDescent="0.3">
      <c r="A11" s="87"/>
      <c r="B11" s="89"/>
      <c r="C11" s="92"/>
      <c r="D11" s="42" t="s">
        <v>64</v>
      </c>
      <c r="E11" s="92"/>
      <c r="F11" s="92"/>
      <c r="G11" s="73"/>
      <c r="H11" s="91"/>
      <c r="I11" s="73"/>
      <c r="J11" s="92"/>
      <c r="K11" s="93"/>
      <c r="L11" s="71"/>
      <c r="M11" s="73"/>
      <c r="N11" s="73"/>
      <c r="O11" s="76"/>
      <c r="P11" s="78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27" x14ac:dyDescent="0.25">
      <c r="A12" s="47" t="s">
        <v>70</v>
      </c>
      <c r="B12" s="30" t="s">
        <v>74</v>
      </c>
      <c r="C12" s="31" t="s">
        <v>71</v>
      </c>
      <c r="D12" s="32">
        <v>44895</v>
      </c>
      <c r="E12" s="33">
        <v>230</v>
      </c>
      <c r="F12" s="33"/>
      <c r="G12" s="33">
        <v>230</v>
      </c>
      <c r="H12" s="34" t="s">
        <v>72</v>
      </c>
      <c r="I12" s="35">
        <v>40</v>
      </c>
      <c r="J12" s="36">
        <v>0.86</v>
      </c>
      <c r="K12" s="36"/>
      <c r="L12" s="37" t="s">
        <v>73</v>
      </c>
      <c r="M12" s="38">
        <v>4373.41</v>
      </c>
      <c r="N12" s="39" t="s">
        <v>32</v>
      </c>
      <c r="O12" s="40"/>
      <c r="P12" s="48">
        <f>G12*O12</f>
        <v>0</v>
      </c>
      <c r="Q12" s="43"/>
      <c r="R12" s="41"/>
      <c r="S12" s="41"/>
      <c r="T12" s="41"/>
      <c r="U12" s="41"/>
      <c r="V12" s="41"/>
      <c r="W12" s="41"/>
      <c r="X12" s="41"/>
      <c r="Y12" s="41"/>
      <c r="Z12" s="41"/>
      <c r="AA12" s="41"/>
    </row>
    <row r="13" spans="1:27" x14ac:dyDescent="0.25">
      <c r="A13" s="47" t="s">
        <v>70</v>
      </c>
      <c r="B13" s="30" t="s">
        <v>75</v>
      </c>
      <c r="C13" s="31" t="s">
        <v>71</v>
      </c>
      <c r="D13" s="32">
        <v>44895</v>
      </c>
      <c r="E13" s="33">
        <v>150</v>
      </c>
      <c r="F13" s="33"/>
      <c r="G13" s="33">
        <v>150</v>
      </c>
      <c r="H13" s="34" t="s">
        <v>76</v>
      </c>
      <c r="I13" s="35">
        <v>40</v>
      </c>
      <c r="J13" s="36">
        <v>0.81</v>
      </c>
      <c r="K13" s="36"/>
      <c r="L13" s="37" t="s">
        <v>77</v>
      </c>
      <c r="M13" s="38">
        <v>2777.27</v>
      </c>
      <c r="N13" s="39" t="s">
        <v>32</v>
      </c>
      <c r="O13" s="40"/>
      <c r="P13" s="48">
        <f>G13*O13</f>
        <v>0</v>
      </c>
      <c r="Q13" s="43"/>
      <c r="R13" s="41"/>
      <c r="S13" s="41"/>
      <c r="T13" s="41"/>
      <c r="U13" s="41"/>
      <c r="V13" s="41"/>
      <c r="W13" s="41"/>
      <c r="X13" s="41"/>
      <c r="Y13" s="41"/>
      <c r="Z13" s="41"/>
      <c r="AA13" s="41"/>
    </row>
    <row r="14" spans="1:27" x14ac:dyDescent="0.25">
      <c r="A14" s="47" t="s">
        <v>70</v>
      </c>
      <c r="B14" s="30" t="s">
        <v>78</v>
      </c>
      <c r="C14" s="31" t="s">
        <v>71</v>
      </c>
      <c r="D14" s="32">
        <v>44895</v>
      </c>
      <c r="E14" s="33">
        <v>120</v>
      </c>
      <c r="F14" s="33"/>
      <c r="G14" s="33">
        <v>120</v>
      </c>
      <c r="H14" s="34" t="s">
        <v>76</v>
      </c>
      <c r="I14" s="35">
        <v>40</v>
      </c>
      <c r="J14" s="36">
        <v>0.86</v>
      </c>
      <c r="K14" s="36"/>
      <c r="L14" s="37" t="s">
        <v>79</v>
      </c>
      <c r="M14" s="38">
        <v>2177.16</v>
      </c>
      <c r="N14" s="39" t="s">
        <v>32</v>
      </c>
      <c r="O14" s="40"/>
      <c r="P14" s="48">
        <f t="shared" ref="P14:P23" si="0">G14*O14</f>
        <v>0</v>
      </c>
      <c r="Q14" s="43"/>
      <c r="R14" s="41"/>
      <c r="S14" s="41"/>
      <c r="T14" s="41"/>
      <c r="U14" s="41"/>
      <c r="V14" s="41"/>
      <c r="W14" s="41"/>
      <c r="X14" s="41"/>
      <c r="Y14" s="41"/>
      <c r="Z14" s="41"/>
      <c r="AA14" s="41"/>
    </row>
    <row r="15" spans="1:27" x14ac:dyDescent="0.25">
      <c r="A15" s="47"/>
      <c r="B15" s="30"/>
      <c r="C15" s="31"/>
      <c r="D15" s="32"/>
      <c r="E15" s="33"/>
      <c r="F15" s="33"/>
      <c r="G15" s="33"/>
      <c r="H15" s="34"/>
      <c r="I15" s="35"/>
      <c r="J15" s="36"/>
      <c r="K15" s="36"/>
      <c r="L15" s="37"/>
      <c r="M15" s="38"/>
      <c r="N15" s="39" t="s">
        <v>32</v>
      </c>
      <c r="O15" s="40"/>
      <c r="P15" s="48">
        <f t="shared" si="0"/>
        <v>0</v>
      </c>
      <c r="Q15" s="43"/>
      <c r="R15" s="41"/>
      <c r="S15" s="41"/>
      <c r="T15" s="41"/>
      <c r="U15" s="41"/>
      <c r="V15" s="41"/>
      <c r="W15" s="41"/>
      <c r="X15" s="41"/>
      <c r="Y15" s="41"/>
      <c r="Z15" s="41"/>
      <c r="AA15" s="41"/>
    </row>
    <row r="16" spans="1:27" x14ac:dyDescent="0.25">
      <c r="A16" s="47"/>
      <c r="B16" s="30"/>
      <c r="C16" s="31"/>
      <c r="D16" s="32"/>
      <c r="E16" s="33"/>
      <c r="F16" s="33"/>
      <c r="G16" s="33"/>
      <c r="H16" s="34"/>
      <c r="I16" s="35"/>
      <c r="J16" s="36"/>
      <c r="K16" s="36"/>
      <c r="L16" s="37"/>
      <c r="M16" s="38"/>
      <c r="N16" s="39" t="s">
        <v>32</v>
      </c>
      <c r="O16" s="40"/>
      <c r="P16" s="48">
        <f t="shared" si="0"/>
        <v>0</v>
      </c>
      <c r="Q16" s="43"/>
      <c r="R16" s="41"/>
      <c r="S16" s="41"/>
      <c r="T16" s="41"/>
      <c r="U16" s="41"/>
      <c r="V16" s="41"/>
      <c r="W16" s="41"/>
      <c r="X16" s="41"/>
      <c r="Y16" s="41"/>
      <c r="Z16" s="41"/>
      <c r="AA16" s="41"/>
    </row>
    <row r="17" spans="1:27" x14ac:dyDescent="0.25">
      <c r="A17" s="47"/>
      <c r="B17" s="30"/>
      <c r="C17" s="31"/>
      <c r="D17" s="32"/>
      <c r="E17" s="33"/>
      <c r="F17" s="33"/>
      <c r="G17" s="33"/>
      <c r="H17" s="34"/>
      <c r="I17" s="35"/>
      <c r="J17" s="36"/>
      <c r="K17" s="36"/>
      <c r="L17" s="37"/>
      <c r="M17" s="38"/>
      <c r="N17" s="39" t="s">
        <v>32</v>
      </c>
      <c r="O17" s="40"/>
      <c r="P17" s="48">
        <f t="shared" si="0"/>
        <v>0</v>
      </c>
      <c r="Q17" s="43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x14ac:dyDescent="0.25">
      <c r="A18" s="47"/>
      <c r="B18" s="30"/>
      <c r="C18" s="31"/>
      <c r="D18" s="32"/>
      <c r="E18" s="33"/>
      <c r="F18" s="33"/>
      <c r="G18" s="33"/>
      <c r="H18" s="34"/>
      <c r="I18" s="35"/>
      <c r="J18" s="36"/>
      <c r="K18" s="36"/>
      <c r="L18" s="37"/>
      <c r="M18" s="38"/>
      <c r="N18" s="39" t="s">
        <v>32</v>
      </c>
      <c r="O18" s="40"/>
      <c r="P18" s="48">
        <f t="shared" si="0"/>
        <v>0</v>
      </c>
      <c r="Q18" s="43"/>
      <c r="R18" s="41"/>
      <c r="S18" s="41"/>
      <c r="T18" s="41"/>
      <c r="U18" s="41"/>
      <c r="V18" s="41"/>
      <c r="W18" s="41"/>
      <c r="X18" s="41"/>
      <c r="Y18" s="41"/>
      <c r="Z18" s="41"/>
      <c r="AA18" s="41"/>
    </row>
    <row r="19" spans="1:27" x14ac:dyDescent="0.25">
      <c r="A19" s="47"/>
      <c r="B19" s="30"/>
      <c r="C19" s="31"/>
      <c r="D19" s="32"/>
      <c r="E19" s="33"/>
      <c r="F19" s="33"/>
      <c r="G19" s="33"/>
      <c r="H19" s="34"/>
      <c r="I19" s="35"/>
      <c r="J19" s="36"/>
      <c r="K19" s="36"/>
      <c r="L19" s="37"/>
      <c r="M19" s="38"/>
      <c r="N19" s="39" t="s">
        <v>32</v>
      </c>
      <c r="O19" s="40"/>
      <c r="P19" s="48">
        <f t="shared" si="0"/>
        <v>0</v>
      </c>
      <c r="Q19" s="43"/>
      <c r="R19" s="41"/>
      <c r="S19" s="41"/>
      <c r="T19" s="41"/>
      <c r="U19" s="41"/>
      <c r="V19" s="41"/>
      <c r="W19" s="41"/>
      <c r="X19" s="41"/>
      <c r="Y19" s="41"/>
      <c r="Z19" s="41"/>
      <c r="AA19" s="41"/>
    </row>
    <row r="20" spans="1:27" x14ac:dyDescent="0.25">
      <c r="A20" s="47"/>
      <c r="B20" s="30"/>
      <c r="C20" s="31"/>
      <c r="D20" s="32"/>
      <c r="E20" s="33"/>
      <c r="F20" s="33"/>
      <c r="G20" s="33"/>
      <c r="H20" s="34"/>
      <c r="I20" s="35"/>
      <c r="J20" s="36"/>
      <c r="K20" s="36"/>
      <c r="L20" s="37"/>
      <c r="M20" s="38"/>
      <c r="N20" s="39" t="s">
        <v>32</v>
      </c>
      <c r="O20" s="40"/>
      <c r="P20" s="48">
        <f>G20*O20</f>
        <v>0</v>
      </c>
      <c r="Q20" s="43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spans="1:27" x14ac:dyDescent="0.25">
      <c r="A21" s="47"/>
      <c r="B21" s="30"/>
      <c r="C21" s="31"/>
      <c r="D21" s="32"/>
      <c r="E21" s="33"/>
      <c r="F21" s="33"/>
      <c r="G21" s="33"/>
      <c r="H21" s="34"/>
      <c r="I21" s="35"/>
      <c r="J21" s="36"/>
      <c r="K21" s="36"/>
      <c r="L21" s="37"/>
      <c r="M21" s="38"/>
      <c r="N21" s="39" t="s">
        <v>32</v>
      </c>
      <c r="O21" s="40"/>
      <c r="P21" s="48">
        <f t="shared" si="0"/>
        <v>0</v>
      </c>
      <c r="Q21" s="43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spans="1:27" x14ac:dyDescent="0.25">
      <c r="A22" s="47"/>
      <c r="B22" s="30"/>
      <c r="C22" s="31"/>
      <c r="D22" s="32"/>
      <c r="E22" s="33"/>
      <c r="F22" s="33"/>
      <c r="G22" s="33"/>
      <c r="H22" s="34"/>
      <c r="I22" s="35"/>
      <c r="J22" s="36"/>
      <c r="K22" s="36"/>
      <c r="L22" s="37"/>
      <c r="M22" s="38"/>
      <c r="N22" s="39" t="s">
        <v>32</v>
      </c>
      <c r="O22" s="40"/>
      <c r="P22" s="48">
        <f t="shared" si="0"/>
        <v>0</v>
      </c>
      <c r="Q22" s="43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pans="1:27" ht="15.75" thickBot="1" x14ac:dyDescent="0.3">
      <c r="A23" s="47"/>
      <c r="B23" s="30"/>
      <c r="C23" s="31"/>
      <c r="D23" s="32"/>
      <c r="E23" s="33"/>
      <c r="F23" s="33"/>
      <c r="G23" s="33"/>
      <c r="H23" s="34"/>
      <c r="I23" s="35"/>
      <c r="J23" s="36"/>
      <c r="K23" s="36"/>
      <c r="L23" s="37"/>
      <c r="M23" s="38"/>
      <c r="N23" s="39" t="s">
        <v>32</v>
      </c>
      <c r="O23" s="40"/>
      <c r="P23" s="48">
        <f t="shared" si="0"/>
        <v>0</v>
      </c>
      <c r="Q23" s="43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spans="1:27" ht="69.75" customHeight="1" thickBot="1" x14ac:dyDescent="0.3">
      <c r="A24" s="49"/>
      <c r="B24" s="7"/>
      <c r="C24" s="7"/>
      <c r="D24" s="7"/>
      <c r="E24" s="7"/>
      <c r="F24" s="7"/>
      <c r="G24" s="20">
        <f>SUM(G12:G23)</f>
        <v>500</v>
      </c>
      <c r="H24" s="7"/>
      <c r="I24" s="7"/>
      <c r="J24" s="7"/>
      <c r="K24" s="62" t="s">
        <v>67</v>
      </c>
      <c r="L24" s="63"/>
      <c r="M24" s="24">
        <f>SUM(M12:M23)</f>
        <v>9327.84</v>
      </c>
      <c r="N24" s="23"/>
      <c r="O24" s="21" t="s">
        <v>66</v>
      </c>
      <c r="P24" s="50">
        <f>SUM(P12:P23)</f>
        <v>0</v>
      </c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</row>
    <row r="25" spans="1:27" ht="15.75" thickBot="1" x14ac:dyDescent="0.3">
      <c r="A25" s="64" t="s">
        <v>19</v>
      </c>
      <c r="B25" s="65"/>
      <c r="C25" s="65"/>
      <c r="D25" s="65"/>
      <c r="E25" s="65"/>
      <c r="F25" s="65"/>
      <c r="G25" s="65"/>
      <c r="H25" s="65"/>
      <c r="I25" s="65"/>
      <c r="J25" s="65"/>
      <c r="K25" s="66"/>
      <c r="L25" s="66"/>
      <c r="M25" s="66"/>
      <c r="N25" s="65"/>
      <c r="O25" s="65"/>
      <c r="P25" s="51">
        <f>P26-P24</f>
        <v>0</v>
      </c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</row>
    <row r="26" spans="1:27" ht="15.75" thickBot="1" x14ac:dyDescent="0.3">
      <c r="A26" s="67" t="s">
        <v>20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44">
        <f>IF(C29="N",P24,(P24*1.2))</f>
        <v>0</v>
      </c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 x14ac:dyDescent="0.25">
      <c r="A27" s="68" t="s">
        <v>21</v>
      </c>
      <c r="B27" s="68"/>
      <c r="C27" s="68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7" x14ac:dyDescent="0.25">
      <c r="A28" s="69" t="s">
        <v>22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27" ht="15.75" thickBot="1" x14ac:dyDescent="0.3">
      <c r="A29" s="28" t="s">
        <v>23</v>
      </c>
      <c r="B29" s="27"/>
      <c r="C29" s="29"/>
      <c r="D29" s="26"/>
      <c r="E29" s="10"/>
      <c r="F29" s="10"/>
      <c r="G29" s="8"/>
      <c r="H29" s="10"/>
      <c r="I29" s="10"/>
      <c r="J29" s="10"/>
      <c r="K29" s="11"/>
      <c r="L29" s="11"/>
      <c r="M29" s="11"/>
      <c r="N29" s="11"/>
      <c r="O29" s="11"/>
      <c r="P29" s="11"/>
    </row>
    <row r="30" spans="1:27" x14ac:dyDescent="0.25">
      <c r="A30" s="79" t="s">
        <v>24</v>
      </c>
      <c r="B30" s="80"/>
      <c r="C30" s="80"/>
      <c r="D30" s="80"/>
      <c r="E30" s="80"/>
      <c r="F30" s="81" t="s">
        <v>25</v>
      </c>
      <c r="G30" s="12" t="s">
        <v>26</v>
      </c>
      <c r="H30" s="97"/>
      <c r="I30" s="97"/>
      <c r="J30" s="97"/>
      <c r="K30" s="97"/>
      <c r="L30" s="97"/>
      <c r="M30" s="97"/>
      <c r="N30" s="97"/>
      <c r="O30" s="97"/>
      <c r="P30" s="97"/>
    </row>
    <row r="31" spans="1:27" ht="15.75" thickBot="1" x14ac:dyDescent="0.3">
      <c r="A31" s="98"/>
      <c r="B31" s="98"/>
      <c r="C31" s="98"/>
      <c r="D31" s="98"/>
      <c r="E31" s="98"/>
      <c r="F31" s="81"/>
      <c r="G31" s="12" t="s">
        <v>27</v>
      </c>
      <c r="H31" s="97"/>
      <c r="I31" s="97"/>
      <c r="J31" s="97"/>
      <c r="K31" s="97"/>
      <c r="L31" s="97"/>
      <c r="M31" s="97"/>
      <c r="N31" s="97"/>
      <c r="O31" s="97"/>
      <c r="P31" s="97"/>
    </row>
    <row r="32" spans="1:27" ht="15.75" thickBot="1" x14ac:dyDescent="0.3">
      <c r="A32" s="98"/>
      <c r="B32" s="98"/>
      <c r="C32" s="98"/>
      <c r="D32" s="98"/>
      <c r="E32" s="98"/>
      <c r="F32" s="81"/>
      <c r="G32" s="12" t="s">
        <v>28</v>
      </c>
      <c r="H32" s="97"/>
      <c r="I32" s="97"/>
      <c r="J32" s="97"/>
      <c r="K32" s="97"/>
      <c r="L32" s="97"/>
      <c r="M32" s="97"/>
      <c r="N32" s="97"/>
      <c r="O32" s="97"/>
      <c r="P32" s="97"/>
    </row>
    <row r="33" spans="1:16" ht="15.75" thickBot="1" x14ac:dyDescent="0.3">
      <c r="A33" s="98"/>
      <c r="B33" s="98"/>
      <c r="C33" s="98"/>
      <c r="D33" s="98"/>
      <c r="E33" s="98"/>
      <c r="F33" s="81"/>
      <c r="G33" s="12" t="s">
        <v>29</v>
      </c>
      <c r="H33" s="99"/>
      <c r="I33" s="99"/>
      <c r="J33" s="99"/>
      <c r="K33" s="99"/>
      <c r="L33" s="99"/>
      <c r="M33" s="99"/>
      <c r="N33" s="99"/>
      <c r="O33" s="99"/>
      <c r="P33" s="99"/>
    </row>
    <row r="34" spans="1:16" ht="15.75" thickBot="1" x14ac:dyDescent="0.3">
      <c r="A34" s="98"/>
      <c r="B34" s="98"/>
      <c r="C34" s="98"/>
      <c r="D34" s="98"/>
      <c r="E34" s="98"/>
      <c r="F34" s="81"/>
      <c r="G34" s="22" t="s">
        <v>30</v>
      </c>
      <c r="H34" s="59"/>
      <c r="I34" s="60"/>
      <c r="J34" s="60"/>
      <c r="K34" s="60"/>
      <c r="L34" s="60"/>
      <c r="M34" s="60"/>
      <c r="N34" s="60"/>
      <c r="O34" s="60"/>
      <c r="P34" s="61"/>
    </row>
    <row r="35" spans="1:16" ht="15.75" thickBot="1" x14ac:dyDescent="0.3">
      <c r="A35" s="98"/>
      <c r="B35" s="98"/>
      <c r="C35" s="98"/>
      <c r="D35" s="98"/>
      <c r="E35" s="98"/>
    </row>
    <row r="36" spans="1:16" ht="15.75" thickBot="1" x14ac:dyDescent="0.3">
      <c r="A36" s="98"/>
      <c r="B36" s="98"/>
      <c r="C36" s="98"/>
      <c r="D36" s="98"/>
      <c r="E36" s="98"/>
      <c r="L36" s="100"/>
      <c r="M36" s="100"/>
      <c r="N36" s="100"/>
      <c r="O36" s="100"/>
      <c r="P36" s="100"/>
    </row>
    <row r="37" spans="1:16" ht="15.75" thickBot="1" x14ac:dyDescent="0.3">
      <c r="A37" s="98"/>
      <c r="B37" s="98"/>
      <c r="C37" s="98"/>
      <c r="D37" s="98"/>
      <c r="E37" s="98"/>
      <c r="F37" s="11"/>
      <c r="I37" s="101" t="s">
        <v>31</v>
      </c>
      <c r="J37" s="101"/>
      <c r="K37" s="102"/>
      <c r="L37" s="100"/>
      <c r="M37" s="100"/>
      <c r="N37" s="100"/>
      <c r="O37" s="100"/>
      <c r="P37" s="100"/>
    </row>
    <row r="38" spans="1:16" x14ac:dyDescent="0.25">
      <c r="F38" s="11"/>
    </row>
  </sheetData>
  <mergeCells count="39">
    <mergeCell ref="H30:P30"/>
    <mergeCell ref="A31:E37"/>
    <mergeCell ref="H31:P31"/>
    <mergeCell ref="H32:P32"/>
    <mergeCell ref="H33:P33"/>
    <mergeCell ref="L36:P37"/>
    <mergeCell ref="I37:K37"/>
    <mergeCell ref="A1:L1"/>
    <mergeCell ref="E5:F5"/>
    <mergeCell ref="B7:F7"/>
    <mergeCell ref="A9:A11"/>
    <mergeCell ref="B9:B11"/>
    <mergeCell ref="E9:G9"/>
    <mergeCell ref="H9:H11"/>
    <mergeCell ref="I9:I11"/>
    <mergeCell ref="J9:K9"/>
    <mergeCell ref="C10:C11"/>
    <mergeCell ref="E10:E11"/>
    <mergeCell ref="F10:F11"/>
    <mergeCell ref="G10:G11"/>
    <mergeCell ref="J10:J11"/>
    <mergeCell ref="K10:K11"/>
    <mergeCell ref="C3:K3"/>
    <mergeCell ref="A6:B6"/>
    <mergeCell ref="C6:K6"/>
    <mergeCell ref="A8:B8"/>
    <mergeCell ref="H34:P34"/>
    <mergeCell ref="K24:L24"/>
    <mergeCell ref="A25:O25"/>
    <mergeCell ref="A26:O26"/>
    <mergeCell ref="A27:C27"/>
    <mergeCell ref="A28:P28"/>
    <mergeCell ref="L9:L11"/>
    <mergeCell ref="M9:M11"/>
    <mergeCell ref="N9:N11"/>
    <mergeCell ref="O9:O11"/>
    <mergeCell ref="P9:P11"/>
    <mergeCell ref="A30:E30"/>
    <mergeCell ref="F30:F34"/>
  </mergeCells>
  <dataValidations count="1">
    <dataValidation type="custom" allowBlank="1" showErrorMessage="1" errorTitle="Chyba!" error="Môžete zadať maximálne 2 desatinné miesta" sqref="O12:O23">
      <formula1>MOD(ROUND(O12*100,20),1)=0</formula1>
    </dataValidation>
  </dataValidations>
  <pageMargins left="0.23622047244094491" right="0.23622047244094491" top="0.15748031496062992" bottom="0.35433070866141736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3" t="s">
        <v>33</v>
      </c>
      <c r="B2" s="9"/>
      <c r="C2" s="9"/>
      <c r="D2" s="8"/>
      <c r="E2" s="14"/>
      <c r="F2" s="14"/>
      <c r="L2" s="104" t="s">
        <v>34</v>
      </c>
      <c r="M2" s="104"/>
    </row>
    <row r="3" spans="1:14" x14ac:dyDescent="0.25">
      <c r="A3" s="15" t="s">
        <v>35</v>
      </c>
      <c r="B3" s="103" t="s">
        <v>36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x14ac:dyDescent="0.25">
      <c r="A4" s="15" t="s">
        <v>37</v>
      </c>
      <c r="B4" s="103" t="s">
        <v>38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x14ac:dyDescent="0.25">
      <c r="A5" s="15" t="s">
        <v>3</v>
      </c>
      <c r="B5" s="103" t="s">
        <v>39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4" x14ac:dyDescent="0.25">
      <c r="A6" s="15" t="s">
        <v>40</v>
      </c>
      <c r="B6" s="103" t="s">
        <v>41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x14ac:dyDescent="0.25">
      <c r="A7" s="17" t="s">
        <v>42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4" x14ac:dyDescent="0.25">
      <c r="A8" s="15" t="s">
        <v>43</v>
      </c>
      <c r="B8" s="103" t="s">
        <v>44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4" x14ac:dyDescent="0.25">
      <c r="A9" s="15" t="s">
        <v>45</v>
      </c>
      <c r="B9" s="103" t="s">
        <v>46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</row>
    <row r="10" spans="1:14" x14ac:dyDescent="0.25">
      <c r="A10" s="15" t="s">
        <v>47</v>
      </c>
      <c r="B10" s="103" t="s">
        <v>48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</row>
    <row r="11" spans="1:14" x14ac:dyDescent="0.25">
      <c r="A11" s="18" t="s">
        <v>49</v>
      </c>
      <c r="B11" s="103" t="s">
        <v>50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</row>
    <row r="12" spans="1:14" ht="15" customHeight="1" x14ac:dyDescent="0.25">
      <c r="A12" s="19" t="s">
        <v>51</v>
      </c>
      <c r="B12" s="103" t="s">
        <v>52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</row>
    <row r="13" spans="1:14" ht="24" customHeight="1" x14ac:dyDescent="0.25">
      <c r="A13" s="18" t="s">
        <v>53</v>
      </c>
      <c r="B13" s="103" t="s">
        <v>54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</row>
    <row r="14" spans="1:14" ht="16.5" customHeight="1" x14ac:dyDescent="0.25">
      <c r="A14" s="18" t="s">
        <v>8</v>
      </c>
      <c r="B14" s="103" t="s">
        <v>55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</row>
    <row r="15" spans="1:14" x14ac:dyDescent="0.25">
      <c r="A15" s="18" t="s">
        <v>56</v>
      </c>
      <c r="B15" s="103" t="s">
        <v>57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38.25" x14ac:dyDescent="0.25">
      <c r="A16" s="16" t="s">
        <v>58</v>
      </c>
      <c r="B16" s="103" t="s">
        <v>59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ht="28.5" customHeight="1" x14ac:dyDescent="0.25">
      <c r="A17" s="16" t="s">
        <v>60</v>
      </c>
      <c r="B17" s="103" t="s">
        <v>61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pans="1:14" ht="27" customHeight="1" x14ac:dyDescent="0.25">
      <c r="A18" s="18" t="s">
        <v>62</v>
      </c>
      <c r="B18" s="103" t="s">
        <v>63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</row>
  </sheetData>
  <mergeCells count="17">
    <mergeCell ref="B14:N14"/>
    <mergeCell ref="B15:N15"/>
    <mergeCell ref="B16:N16"/>
    <mergeCell ref="B17:N17"/>
    <mergeCell ref="B18:N18"/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2022-07-14T08:47:31Z</cp:lastPrinted>
  <dcterms:created xsi:type="dcterms:W3CDTF">2022-04-25T11:58:52Z</dcterms:created>
  <dcterms:modified xsi:type="dcterms:W3CDTF">2022-07-14T08:49:21Z</dcterms:modified>
</cp:coreProperties>
</file>