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30" windowWidth="27315" windowHeight="11520"/>
  </bookViews>
  <sheets>
    <sheet name="Slepý Vykaz Vyhrad Park 2022-23" sheetId="1" r:id="rId1"/>
  </sheets>
  <calcPr calcId="145621"/>
</workbook>
</file>

<file path=xl/calcChain.xml><?xml version="1.0" encoding="utf-8"?>
<calcChain xmlns="http://schemas.openxmlformats.org/spreadsheetml/2006/main">
  <c r="G51" i="1" l="1"/>
  <c r="F51" i="1"/>
  <c r="H51" i="1" s="1"/>
  <c r="G50" i="1"/>
  <c r="F50" i="1"/>
  <c r="H50" i="1" s="1"/>
  <c r="G49" i="1"/>
  <c r="F49" i="1"/>
  <c r="H49" i="1" s="1"/>
  <c r="G48" i="1"/>
  <c r="F48" i="1"/>
  <c r="H48" i="1" s="1"/>
  <c r="G47" i="1"/>
  <c r="F47" i="1"/>
  <c r="H47" i="1" s="1"/>
  <c r="G46" i="1"/>
  <c r="F46" i="1"/>
  <c r="H46" i="1" s="1"/>
  <c r="G45" i="1"/>
  <c r="F45" i="1"/>
  <c r="H45" i="1" s="1"/>
  <c r="G44" i="1"/>
  <c r="F44" i="1"/>
  <c r="H44" i="1" s="1"/>
  <c r="G37" i="1"/>
  <c r="F37" i="1"/>
  <c r="H37" i="1" s="1"/>
  <c r="G36" i="1"/>
  <c r="F36" i="1"/>
  <c r="H36" i="1" s="1"/>
  <c r="G35" i="1"/>
  <c r="F35" i="1"/>
  <c r="H35" i="1" s="1"/>
  <c r="G34" i="1"/>
  <c r="F34" i="1"/>
  <c r="H34" i="1" s="1"/>
  <c r="G33" i="1"/>
  <c r="F33" i="1"/>
  <c r="H33" i="1" s="1"/>
  <c r="G32" i="1"/>
  <c r="F32" i="1"/>
  <c r="H32" i="1" s="1"/>
  <c r="G31" i="1"/>
  <c r="F31" i="1"/>
  <c r="H31" i="1" s="1"/>
  <c r="H24" i="1"/>
  <c r="G24" i="1"/>
  <c r="I24" i="1" s="1"/>
  <c r="H23" i="1"/>
  <c r="G23" i="1"/>
  <c r="I23" i="1" s="1"/>
  <c r="H22" i="1"/>
  <c r="G22" i="1"/>
  <c r="I22" i="1" s="1"/>
  <c r="H21" i="1"/>
  <c r="G21" i="1"/>
  <c r="I21" i="1" s="1"/>
  <c r="I14" i="1"/>
  <c r="H14" i="1"/>
  <c r="J14" i="1" s="1"/>
  <c r="I13" i="1"/>
  <c r="H13" i="1"/>
  <c r="J13" i="1" s="1"/>
  <c r="J12" i="1"/>
  <c r="I12" i="1"/>
  <c r="H12" i="1"/>
  <c r="I11" i="1"/>
  <c r="H11" i="1"/>
  <c r="J11" i="1" s="1"/>
  <c r="I10" i="1"/>
  <c r="H10" i="1"/>
  <c r="J10" i="1" s="1"/>
  <c r="J9" i="1"/>
  <c r="I9" i="1"/>
  <c r="H9" i="1"/>
  <c r="I8" i="1"/>
  <c r="H8" i="1"/>
  <c r="J8" i="1" s="1"/>
  <c r="G52" i="1" l="1"/>
  <c r="G61" i="1" s="1"/>
  <c r="H61" i="1" s="1"/>
  <c r="G38" i="1"/>
  <c r="G60" i="1" s="1"/>
  <c r="H60" i="1" s="1"/>
  <c r="H38" i="1"/>
  <c r="I25" i="1"/>
  <c r="H25" i="1"/>
  <c r="G59" i="1" s="1"/>
  <c r="H59" i="1" s="1"/>
  <c r="I15" i="1"/>
  <c r="G58" i="1" s="1"/>
  <c r="H52" i="1"/>
  <c r="J15" i="1"/>
  <c r="G62" i="1" l="1"/>
  <c r="H62" i="1" s="1"/>
  <c r="H58" i="1"/>
</calcChain>
</file>

<file path=xl/sharedStrings.xml><?xml version="1.0" encoding="utf-8"?>
<sst xmlns="http://schemas.openxmlformats.org/spreadsheetml/2006/main" count="140" uniqueCount="90">
  <si>
    <t>Výkaz položiek</t>
  </si>
  <si>
    <t>Označenie dopravného značenia podľa vyhlášky č.30/2020</t>
  </si>
  <si>
    <t>Zvislé dopravné značky (ZDZ)</t>
  </si>
  <si>
    <t>Por.</t>
  </si>
  <si>
    <t>Druh DZ</t>
  </si>
  <si>
    <t>m.j.</t>
  </si>
  <si>
    <t>Rozmer DZ mm</t>
  </si>
  <si>
    <t>Trieda fólie</t>
  </si>
  <si>
    <t>Počet
ks</t>
  </si>
  <si>
    <t>Jednotková cena € bez DPH</t>
  </si>
  <si>
    <t>Jednotková cena € 
s  DPH</t>
  </si>
  <si>
    <t>Cena spolu
€ bez DPH</t>
  </si>
  <si>
    <t>Cena spolu € 
s  DPH</t>
  </si>
  <si>
    <t>1.</t>
  </si>
  <si>
    <t>270</t>
  </si>
  <si>
    <t>ks</t>
  </si>
  <si>
    <t>ǿ 420</t>
  </si>
  <si>
    <t>2.</t>
  </si>
  <si>
    <t>ǿ 600</t>
  </si>
  <si>
    <t>3.</t>
  </si>
  <si>
    <t>dodatková tabulka 531</t>
  </si>
  <si>
    <t>231x420</t>
  </si>
  <si>
    <t>4.</t>
  </si>
  <si>
    <t>330x600</t>
  </si>
  <si>
    <t>5.</t>
  </si>
  <si>
    <t>dodatková tabulka 509</t>
  </si>
  <si>
    <t>6.</t>
  </si>
  <si>
    <t>7.</t>
  </si>
  <si>
    <t>dodatková tabula atyp</t>
  </si>
  <si>
    <t>500x150</t>
  </si>
  <si>
    <t>Spolu</t>
  </si>
  <si>
    <t>Vodorovné dopravné značky (VDZ)</t>
  </si>
  <si>
    <t>Farba</t>
  </si>
  <si>
    <t>Počet
bm</t>
  </si>
  <si>
    <t>Cena spolu
€ s  DPH</t>
  </si>
  <si>
    <t>8.</t>
  </si>
  <si>
    <t>622, šírka 0,125m</t>
  </si>
  <si>
    <t>1bm</t>
  </si>
  <si>
    <t>biela</t>
  </si>
  <si>
    <t>9.</t>
  </si>
  <si>
    <t>farebná</t>
  </si>
  <si>
    <t>10.</t>
  </si>
  <si>
    <t>VDZ atyp - údržba - preznačenie parkovacieho boxu 2,5 x 5m - nástrek farbou</t>
  </si>
  <si>
    <t>11.</t>
  </si>
  <si>
    <t>VDZ atyp - údržba - preznačenie parkovacieho boxu 2,5 x 5m s číslovaním -nástrek farbou</t>
  </si>
  <si>
    <t>Nosiče a príslušenstvo k ZDZ</t>
  </si>
  <si>
    <t>Druh</t>
  </si>
  <si>
    <t>Počet
ks/bm</t>
  </si>
  <si>
    <t>Jednotková cena € s  DPH</t>
  </si>
  <si>
    <t>Cena spolu € 
bez DPH</t>
  </si>
  <si>
    <t>12.</t>
  </si>
  <si>
    <t>Rúra FeZn 60/2 mm</t>
  </si>
  <si>
    <t>13.</t>
  </si>
  <si>
    <t>Krytka plastová, 60 mm</t>
  </si>
  <si>
    <t>14.</t>
  </si>
  <si>
    <t>Objímka FeZn d 60mm</t>
  </si>
  <si>
    <t>15.</t>
  </si>
  <si>
    <t>Bandimex páska 16 mm</t>
  </si>
  <si>
    <t>bm</t>
  </si>
  <si>
    <t>16.</t>
  </si>
  <si>
    <t>Bandimex spona 16 mm</t>
  </si>
  <si>
    <t>17.</t>
  </si>
  <si>
    <t>Držiak FeZn na VO</t>
  </si>
  <si>
    <t>18.</t>
  </si>
  <si>
    <t>Pätka kotevná, AL, vrátane jej ukotvenia chemickou kotvou</t>
  </si>
  <si>
    <t>Montážne práce</t>
  </si>
  <si>
    <t>Počet
ks/m</t>
  </si>
  <si>
    <t>19.</t>
  </si>
  <si>
    <t>Montáž dopravnej značky na stĺpik</t>
  </si>
  <si>
    <t>20.</t>
  </si>
  <si>
    <t>Osadenie stĺpika do zeme s betónovaním</t>
  </si>
  <si>
    <t>21.</t>
  </si>
  <si>
    <t>Ukotvenie stĺpika na komunikáciu III. a IV. Triedy</t>
  </si>
  <si>
    <t>22.</t>
  </si>
  <si>
    <t>Montáž dopravnej značky na stĺp VO, stenu</t>
  </si>
  <si>
    <t>23.</t>
  </si>
  <si>
    <t>dolepenie/prelepenie čísla alebo písmena na dodatkovú tabuľu</t>
  </si>
  <si>
    <t>24.</t>
  </si>
  <si>
    <t>Demontáž dopravnej značky zo stĺpika</t>
  </si>
  <si>
    <t>25.</t>
  </si>
  <si>
    <t>Demontáž dopravnej značky z VO, zo steny</t>
  </si>
  <si>
    <t>26.</t>
  </si>
  <si>
    <t>Demontáž stĺpika, urezanie</t>
  </si>
  <si>
    <r>
      <rPr>
        <sz val="6"/>
        <rFont val="Calibri"/>
        <family val="2"/>
        <charset val="238"/>
        <scheme val="minor"/>
      </rPr>
      <t>Pozn.: Rozmery obdĺžnikových dopravných značiek sú uvádzané vždy vo formále výška x šírka</t>
    </r>
  </si>
  <si>
    <t>Cena celkom za dodanie predmetu zákazky</t>
  </si>
  <si>
    <t>Druh predmetu zákazky</t>
  </si>
  <si>
    <t>Cena € 
bez DPH</t>
  </si>
  <si>
    <t>Cena € 
s DPH</t>
  </si>
  <si>
    <t>ZDZ</t>
  </si>
  <si>
    <t>VDZ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</si>
</sst>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</font>
    <font>
      <sz val="6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6">
    <xf numFmtId="0" fontId="0" fillId="0" borderId="0" xfId="0"/>
    <xf numFmtId="0" fontId="1" fillId="0" borderId="0" xfId="0" applyFont="1" applyBorder="1" applyAlignment="1">
      <alignment vertical="top"/>
    </xf>
    <xf numFmtId="0" fontId="2" fillId="0" borderId="0" xfId="0" applyFont="1"/>
    <xf numFmtId="0" fontId="1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top" wrapText="1"/>
    </xf>
    <xf numFmtId="0" fontId="4" fillId="0" borderId="0" xfId="0" applyFont="1"/>
    <xf numFmtId="0" fontId="0" fillId="0" borderId="0" xfId="0" applyBorder="1" applyAlignment="1">
      <alignment vertical="top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wrapText="1"/>
    </xf>
    <xf numFmtId="4" fontId="3" fillId="0" borderId="12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1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Normálna" xfId="0" builtinId="0"/>
    <cellStyle name="Normálna 2" xfId="1"/>
    <cellStyle name="normální_RSC TT 2006 navrh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zoomScale="120" zoomScaleNormal="120" workbookViewId="0">
      <selection activeCell="L10" sqref="L10"/>
    </sheetView>
  </sheetViews>
  <sheetFormatPr defaultRowHeight="12.75" x14ac:dyDescent="0.2"/>
  <cols>
    <col min="1" max="1" width="15.140625" customWidth="1"/>
    <col min="2" max="2" width="21.140625" customWidth="1"/>
    <col min="3" max="3" width="7.28515625" customWidth="1"/>
    <col min="4" max="4" width="7.5703125" customWidth="1"/>
    <col min="5" max="6" width="11.85546875" customWidth="1"/>
    <col min="7" max="7" width="11.42578125" customWidth="1"/>
    <col min="8" max="8" width="13.5703125" customWidth="1"/>
    <col min="9" max="9" width="11" customWidth="1"/>
    <col min="10" max="10" width="11.140625" customWidth="1"/>
  </cols>
  <sheetData>
    <row r="1" spans="1:10" ht="15" x14ac:dyDescent="0.2">
      <c r="A1" s="1" t="s">
        <v>0</v>
      </c>
      <c r="B1" s="2"/>
      <c r="C1" s="2"/>
      <c r="D1" s="2"/>
      <c r="E1" s="2"/>
      <c r="F1" s="2"/>
      <c r="G1" s="2"/>
      <c r="H1" s="2"/>
    </row>
    <row r="2" spans="1:10" ht="15" x14ac:dyDescent="0.2">
      <c r="A2" s="1" t="s">
        <v>1</v>
      </c>
      <c r="B2" s="2"/>
      <c r="C2" s="2"/>
      <c r="D2" s="2"/>
      <c r="E2" s="2"/>
      <c r="F2" s="2"/>
      <c r="G2" s="2"/>
      <c r="H2" s="2"/>
    </row>
    <row r="3" spans="1:10" ht="15" x14ac:dyDescent="0.25">
      <c r="A3" s="3"/>
      <c r="B3" s="2"/>
      <c r="C3" s="2"/>
      <c r="D3" s="2"/>
      <c r="E3" s="2"/>
      <c r="F3" s="2"/>
      <c r="G3" s="2"/>
      <c r="H3" s="2"/>
    </row>
    <row r="4" spans="1:10" ht="15" x14ac:dyDescent="0.2">
      <c r="A4" s="1" t="s">
        <v>2</v>
      </c>
      <c r="B4" s="2"/>
      <c r="C4" s="2"/>
      <c r="D4" s="2"/>
      <c r="E4" s="2"/>
      <c r="F4" s="2"/>
      <c r="G4" s="2"/>
      <c r="H4" s="2"/>
    </row>
    <row r="5" spans="1:10" ht="13.5" thickBot="1" x14ac:dyDescent="0.25">
      <c r="A5" s="2"/>
      <c r="B5" s="2"/>
      <c r="C5" s="2"/>
      <c r="D5" s="2"/>
      <c r="E5" s="2"/>
      <c r="F5" s="2"/>
      <c r="G5" s="2"/>
      <c r="H5" s="2"/>
    </row>
    <row r="6" spans="1:10" ht="30.75" customHeight="1" x14ac:dyDescent="0.2">
      <c r="A6" s="33" t="s">
        <v>3</v>
      </c>
      <c r="B6" s="53" t="s">
        <v>4</v>
      </c>
      <c r="C6" s="33" t="s">
        <v>5</v>
      </c>
      <c r="D6" s="33" t="s">
        <v>6</v>
      </c>
      <c r="E6" s="33" t="s">
        <v>7</v>
      </c>
      <c r="F6" s="33" t="s">
        <v>8</v>
      </c>
      <c r="G6" s="33" t="s">
        <v>9</v>
      </c>
      <c r="H6" s="33" t="s">
        <v>10</v>
      </c>
      <c r="I6" s="33" t="s">
        <v>11</v>
      </c>
      <c r="J6" s="33" t="s">
        <v>12</v>
      </c>
    </row>
    <row r="7" spans="1:10" ht="2.25" customHeight="1" thickBot="1" x14ac:dyDescent="0.25">
      <c r="A7" s="34"/>
      <c r="B7" s="54"/>
      <c r="C7" s="34"/>
      <c r="D7" s="34"/>
      <c r="E7" s="34"/>
      <c r="F7" s="34"/>
      <c r="G7" s="34"/>
      <c r="H7" s="34"/>
      <c r="I7" s="34"/>
      <c r="J7" s="34"/>
    </row>
    <row r="8" spans="1:10" ht="13.5" thickBot="1" x14ac:dyDescent="0.25">
      <c r="A8" s="4" t="s">
        <v>13</v>
      </c>
      <c r="B8" s="53" t="s">
        <v>14</v>
      </c>
      <c r="C8" s="5" t="s">
        <v>15</v>
      </c>
      <c r="D8" s="6" t="s">
        <v>16</v>
      </c>
      <c r="E8" s="7">
        <v>2</v>
      </c>
      <c r="F8" s="15">
        <v>120</v>
      </c>
      <c r="G8" s="30">
        <v>0</v>
      </c>
      <c r="H8" s="30">
        <f>G8*1.2</f>
        <v>0</v>
      </c>
      <c r="I8" s="31">
        <f>F8*G8</f>
        <v>0</v>
      </c>
      <c r="J8" s="31">
        <f>F8*H8</f>
        <v>0</v>
      </c>
    </row>
    <row r="9" spans="1:10" ht="13.5" thickBot="1" x14ac:dyDescent="0.25">
      <c r="A9" s="9" t="s">
        <v>17</v>
      </c>
      <c r="B9" s="54"/>
      <c r="C9" s="10" t="s">
        <v>15</v>
      </c>
      <c r="D9" s="6" t="s">
        <v>18</v>
      </c>
      <c r="E9" s="7">
        <v>2</v>
      </c>
      <c r="F9" s="15">
        <v>50</v>
      </c>
      <c r="G9" s="30">
        <v>0</v>
      </c>
      <c r="H9" s="30">
        <f t="shared" ref="H9:H14" si="0">G9*1.2</f>
        <v>0</v>
      </c>
      <c r="I9" s="31">
        <f t="shared" ref="I9:I14" si="1">F9*G9</f>
        <v>0</v>
      </c>
      <c r="J9" s="31">
        <f t="shared" ref="J9:J14" si="2">F9*H9</f>
        <v>0</v>
      </c>
    </row>
    <row r="10" spans="1:10" ht="13.5" thickBot="1" x14ac:dyDescent="0.25">
      <c r="A10" s="9" t="s">
        <v>19</v>
      </c>
      <c r="B10" s="53" t="s">
        <v>20</v>
      </c>
      <c r="C10" s="10" t="s">
        <v>15</v>
      </c>
      <c r="D10" s="6" t="s">
        <v>21</v>
      </c>
      <c r="E10" s="7">
        <v>2</v>
      </c>
      <c r="F10" s="15">
        <v>70</v>
      </c>
      <c r="G10" s="30">
        <v>0</v>
      </c>
      <c r="H10" s="30">
        <f t="shared" si="0"/>
        <v>0</v>
      </c>
      <c r="I10" s="31">
        <f t="shared" si="1"/>
        <v>0</v>
      </c>
      <c r="J10" s="31">
        <f t="shared" si="2"/>
        <v>0</v>
      </c>
    </row>
    <row r="11" spans="1:10" ht="13.5" thickBot="1" x14ac:dyDescent="0.25">
      <c r="A11" s="9" t="s">
        <v>22</v>
      </c>
      <c r="B11" s="54"/>
      <c r="C11" s="10" t="s">
        <v>15</v>
      </c>
      <c r="D11" s="6" t="s">
        <v>23</v>
      </c>
      <c r="E11" s="7">
        <v>2</v>
      </c>
      <c r="F11" s="15">
        <v>70</v>
      </c>
      <c r="G11" s="30">
        <v>0</v>
      </c>
      <c r="H11" s="30">
        <f t="shared" si="0"/>
        <v>0</v>
      </c>
      <c r="I11" s="31">
        <f t="shared" si="1"/>
        <v>0</v>
      </c>
      <c r="J11" s="31">
        <f t="shared" si="2"/>
        <v>0</v>
      </c>
    </row>
    <row r="12" spans="1:10" ht="13.5" thickBot="1" x14ac:dyDescent="0.25">
      <c r="A12" s="9" t="s">
        <v>24</v>
      </c>
      <c r="B12" s="53" t="s">
        <v>25</v>
      </c>
      <c r="C12" s="10" t="s">
        <v>15</v>
      </c>
      <c r="D12" s="6" t="s">
        <v>21</v>
      </c>
      <c r="E12" s="7">
        <v>2</v>
      </c>
      <c r="F12" s="15">
        <v>70</v>
      </c>
      <c r="G12" s="30">
        <v>0</v>
      </c>
      <c r="H12" s="30">
        <f t="shared" si="0"/>
        <v>0</v>
      </c>
      <c r="I12" s="31">
        <f t="shared" si="1"/>
        <v>0</v>
      </c>
      <c r="J12" s="31">
        <f t="shared" si="2"/>
        <v>0</v>
      </c>
    </row>
    <row r="13" spans="1:10" ht="13.5" thickBot="1" x14ac:dyDescent="0.25">
      <c r="A13" s="4" t="s">
        <v>26</v>
      </c>
      <c r="B13" s="54"/>
      <c r="C13" s="5" t="s">
        <v>15</v>
      </c>
      <c r="D13" s="6" t="s">
        <v>23</v>
      </c>
      <c r="E13" s="7">
        <v>2</v>
      </c>
      <c r="F13" s="15">
        <v>70</v>
      </c>
      <c r="G13" s="30">
        <v>0</v>
      </c>
      <c r="H13" s="30">
        <f t="shared" si="0"/>
        <v>0</v>
      </c>
      <c r="I13" s="31">
        <f t="shared" si="1"/>
        <v>0</v>
      </c>
      <c r="J13" s="31">
        <f t="shared" si="2"/>
        <v>0</v>
      </c>
    </row>
    <row r="14" spans="1:10" ht="13.5" thickBot="1" x14ac:dyDescent="0.25">
      <c r="A14" s="4" t="s">
        <v>27</v>
      </c>
      <c r="B14" s="4" t="s">
        <v>28</v>
      </c>
      <c r="C14" s="5" t="s">
        <v>15</v>
      </c>
      <c r="D14" s="6" t="s">
        <v>29</v>
      </c>
      <c r="E14" s="7">
        <v>2</v>
      </c>
      <c r="F14" s="15">
        <v>90</v>
      </c>
      <c r="G14" s="30">
        <v>0</v>
      </c>
      <c r="H14" s="30">
        <f t="shared" si="0"/>
        <v>0</v>
      </c>
      <c r="I14" s="31">
        <f t="shared" si="1"/>
        <v>0</v>
      </c>
      <c r="J14" s="31">
        <f t="shared" si="2"/>
        <v>0</v>
      </c>
    </row>
    <row r="15" spans="1:10" ht="13.5" thickBot="1" x14ac:dyDescent="0.25">
      <c r="A15" s="11"/>
      <c r="B15" s="50" t="s">
        <v>30</v>
      </c>
      <c r="C15" s="51"/>
      <c r="D15" s="51"/>
      <c r="E15" s="51"/>
      <c r="F15" s="51"/>
      <c r="G15" s="51"/>
      <c r="H15" s="52"/>
      <c r="I15" s="31">
        <f>I8+I9+I10+I11+I12+I13+I14</f>
        <v>0</v>
      </c>
      <c r="J15" s="31">
        <f>SUM(J8:J14)</f>
        <v>0</v>
      </c>
    </row>
    <row r="16" spans="1:10" x14ac:dyDescent="0.2">
      <c r="A16" s="12"/>
      <c r="B16" s="12"/>
      <c r="C16" s="12"/>
      <c r="D16" s="12"/>
      <c r="E16" s="12"/>
      <c r="F16" s="12"/>
      <c r="G16" s="12"/>
      <c r="H16" s="12"/>
    </row>
    <row r="17" spans="1:9" x14ac:dyDescent="0.2">
      <c r="A17" s="13" t="s">
        <v>31</v>
      </c>
      <c r="B17" s="12"/>
      <c r="C17" s="12"/>
      <c r="D17" s="12"/>
      <c r="E17" s="12"/>
      <c r="F17" s="12"/>
      <c r="G17" s="12"/>
      <c r="H17" s="12"/>
    </row>
    <row r="18" spans="1:9" ht="13.5" thickBot="1" x14ac:dyDescent="0.25">
      <c r="A18" s="12"/>
      <c r="B18" s="12"/>
      <c r="C18" s="12"/>
      <c r="D18" s="12"/>
      <c r="E18" s="12"/>
      <c r="F18" s="12"/>
      <c r="G18" s="12"/>
      <c r="H18" s="12"/>
    </row>
    <row r="19" spans="1:9" ht="26.25" customHeight="1" x14ac:dyDescent="0.2">
      <c r="A19" s="33" t="s">
        <v>3</v>
      </c>
      <c r="B19" s="53" t="s">
        <v>4</v>
      </c>
      <c r="C19" s="33" t="s">
        <v>5</v>
      </c>
      <c r="D19" s="33" t="s">
        <v>32</v>
      </c>
      <c r="E19" s="33" t="s">
        <v>33</v>
      </c>
      <c r="F19" s="33" t="s">
        <v>9</v>
      </c>
      <c r="G19" s="33" t="s">
        <v>48</v>
      </c>
      <c r="H19" s="33" t="s">
        <v>11</v>
      </c>
      <c r="I19" s="33" t="s">
        <v>34</v>
      </c>
    </row>
    <row r="20" spans="1:9" ht="7.5" customHeight="1" thickBot="1" x14ac:dyDescent="0.25">
      <c r="A20" s="34"/>
      <c r="B20" s="54"/>
      <c r="C20" s="34"/>
      <c r="D20" s="34"/>
      <c r="E20" s="34"/>
      <c r="F20" s="34"/>
      <c r="G20" s="34"/>
      <c r="H20" s="34"/>
      <c r="I20" s="55"/>
    </row>
    <row r="21" spans="1:9" ht="13.5" thickBot="1" x14ac:dyDescent="0.25">
      <c r="A21" s="11" t="s">
        <v>35</v>
      </c>
      <c r="B21" s="53" t="s">
        <v>36</v>
      </c>
      <c r="C21" s="14" t="s">
        <v>37</v>
      </c>
      <c r="D21" s="14" t="s">
        <v>38</v>
      </c>
      <c r="E21" s="8">
        <v>1000</v>
      </c>
      <c r="F21" s="30">
        <v>0</v>
      </c>
      <c r="G21" s="30">
        <f>F21*1.2</f>
        <v>0</v>
      </c>
      <c r="H21" s="30">
        <f>E21*F21</f>
        <v>0</v>
      </c>
      <c r="I21" s="31">
        <f>E21*G21</f>
        <v>0</v>
      </c>
    </row>
    <row r="22" spans="1:9" ht="13.5" thickBot="1" x14ac:dyDescent="0.25">
      <c r="A22" s="11" t="s">
        <v>39</v>
      </c>
      <c r="B22" s="54"/>
      <c r="C22" s="10" t="s">
        <v>37</v>
      </c>
      <c r="D22" s="10" t="s">
        <v>40</v>
      </c>
      <c r="E22" s="8">
        <v>500</v>
      </c>
      <c r="F22" s="30">
        <v>0</v>
      </c>
      <c r="G22" s="30">
        <f t="shared" ref="G22:G24" si="3">F22*1.2</f>
        <v>0</v>
      </c>
      <c r="H22" s="30">
        <f t="shared" ref="H22:H24" si="4">E22*F22</f>
        <v>0</v>
      </c>
      <c r="I22" s="31">
        <f t="shared" ref="I22:I24" si="5">E22*G22</f>
        <v>0</v>
      </c>
    </row>
    <row r="23" spans="1:9" ht="44.25" customHeight="1" thickBot="1" x14ac:dyDescent="0.25">
      <c r="A23" s="11" t="s">
        <v>41</v>
      </c>
      <c r="B23" s="4" t="s">
        <v>42</v>
      </c>
      <c r="C23" s="5" t="s">
        <v>15</v>
      </c>
      <c r="D23" s="5" t="s">
        <v>38</v>
      </c>
      <c r="E23" s="8">
        <v>100</v>
      </c>
      <c r="F23" s="30">
        <v>0</v>
      </c>
      <c r="G23" s="30">
        <f t="shared" si="3"/>
        <v>0</v>
      </c>
      <c r="H23" s="30">
        <f t="shared" si="4"/>
        <v>0</v>
      </c>
      <c r="I23" s="31">
        <f t="shared" si="5"/>
        <v>0</v>
      </c>
    </row>
    <row r="24" spans="1:9" ht="36" customHeight="1" thickBot="1" x14ac:dyDescent="0.25">
      <c r="A24" s="11" t="s">
        <v>43</v>
      </c>
      <c r="B24" s="9" t="s">
        <v>44</v>
      </c>
      <c r="C24" s="5" t="s">
        <v>15</v>
      </c>
      <c r="D24" s="5" t="s">
        <v>38</v>
      </c>
      <c r="E24" s="8">
        <v>50</v>
      </c>
      <c r="F24" s="30">
        <v>0</v>
      </c>
      <c r="G24" s="30">
        <f t="shared" si="3"/>
        <v>0</v>
      </c>
      <c r="H24" s="30">
        <f t="shared" si="4"/>
        <v>0</v>
      </c>
      <c r="I24" s="31">
        <f t="shared" si="5"/>
        <v>0</v>
      </c>
    </row>
    <row r="25" spans="1:9" ht="13.5" thickBot="1" x14ac:dyDescent="0.25">
      <c r="A25" s="11"/>
      <c r="B25" s="50" t="s">
        <v>30</v>
      </c>
      <c r="C25" s="51"/>
      <c r="D25" s="51"/>
      <c r="E25" s="51"/>
      <c r="F25" s="51"/>
      <c r="G25" s="52"/>
      <c r="H25" s="30">
        <f>SUM(H21:H24)</f>
        <v>0</v>
      </c>
      <c r="I25" s="31">
        <f>SUM(I21:I24)</f>
        <v>0</v>
      </c>
    </row>
    <row r="26" spans="1:9" x14ac:dyDescent="0.2">
      <c r="A26" s="12"/>
      <c r="B26" s="12"/>
      <c r="C26" s="12"/>
      <c r="D26" s="12"/>
      <c r="E26" s="12"/>
      <c r="F26" s="12"/>
      <c r="G26" s="12"/>
      <c r="H26" s="12"/>
    </row>
    <row r="27" spans="1:9" x14ac:dyDescent="0.2">
      <c r="A27" s="13" t="s">
        <v>45</v>
      </c>
      <c r="B27" s="12"/>
      <c r="C27" s="12"/>
      <c r="D27" s="12"/>
      <c r="E27" s="12"/>
      <c r="F27" s="12"/>
      <c r="G27" s="12"/>
      <c r="H27" s="12"/>
    </row>
    <row r="28" spans="1:9" ht="13.5" thickBot="1" x14ac:dyDescent="0.25">
      <c r="A28" s="12"/>
      <c r="B28" s="12"/>
      <c r="C28" s="12"/>
      <c r="D28" s="12"/>
      <c r="E28" s="12"/>
      <c r="F28" s="12"/>
      <c r="G28" s="12"/>
      <c r="H28" s="12"/>
    </row>
    <row r="29" spans="1:9" ht="30" customHeight="1" x14ac:dyDescent="0.2">
      <c r="A29" s="53" t="s">
        <v>3</v>
      </c>
      <c r="B29" s="53" t="s">
        <v>46</v>
      </c>
      <c r="C29" s="33" t="s">
        <v>5</v>
      </c>
      <c r="D29" s="33" t="s">
        <v>47</v>
      </c>
      <c r="E29" s="33" t="s">
        <v>9</v>
      </c>
      <c r="F29" s="33" t="s">
        <v>48</v>
      </c>
      <c r="G29" s="33" t="s">
        <v>49</v>
      </c>
      <c r="H29" s="33" t="s">
        <v>34</v>
      </c>
    </row>
    <row r="30" spans="1:9" ht="5.25" customHeight="1" thickBot="1" x14ac:dyDescent="0.25">
      <c r="A30" s="54"/>
      <c r="B30" s="54"/>
      <c r="C30" s="34"/>
      <c r="D30" s="34"/>
      <c r="E30" s="34"/>
      <c r="F30" s="34"/>
      <c r="G30" s="34"/>
      <c r="H30" s="34"/>
    </row>
    <row r="31" spans="1:9" ht="13.5" thickBot="1" x14ac:dyDescent="0.25">
      <c r="A31" s="4" t="s">
        <v>50</v>
      </c>
      <c r="B31" s="9" t="s">
        <v>51</v>
      </c>
      <c r="C31" s="10" t="s">
        <v>37</v>
      </c>
      <c r="D31" s="29">
        <v>600</v>
      </c>
      <c r="E31" s="30">
        <v>0</v>
      </c>
      <c r="F31" s="30">
        <f>E31*1.2</f>
        <v>0</v>
      </c>
      <c r="G31" s="30">
        <f>D31*E31</f>
        <v>0</v>
      </c>
      <c r="H31" s="30">
        <f>D31*F31</f>
        <v>0</v>
      </c>
    </row>
    <row r="32" spans="1:9" ht="13.5" thickBot="1" x14ac:dyDescent="0.25">
      <c r="A32" s="4" t="s">
        <v>52</v>
      </c>
      <c r="B32" s="9" t="s">
        <v>53</v>
      </c>
      <c r="C32" s="10" t="s">
        <v>15</v>
      </c>
      <c r="D32" s="29">
        <v>200</v>
      </c>
      <c r="E32" s="30">
        <v>0</v>
      </c>
      <c r="F32" s="30">
        <f t="shared" ref="F32:F37" si="6">E32*1.2</f>
        <v>0</v>
      </c>
      <c r="G32" s="30">
        <f t="shared" ref="G32:G37" si="7">D32*E32</f>
        <v>0</v>
      </c>
      <c r="H32" s="30">
        <f t="shared" ref="H32:H37" si="8">D32*F32</f>
        <v>0</v>
      </c>
    </row>
    <row r="33" spans="1:8" ht="13.5" thickBot="1" x14ac:dyDescent="0.25">
      <c r="A33" s="4" t="s">
        <v>54</v>
      </c>
      <c r="B33" s="9" t="s">
        <v>55</v>
      </c>
      <c r="C33" s="10" t="s">
        <v>15</v>
      </c>
      <c r="D33" s="29">
        <v>300</v>
      </c>
      <c r="E33" s="30">
        <v>0</v>
      </c>
      <c r="F33" s="30">
        <f t="shared" si="6"/>
        <v>0</v>
      </c>
      <c r="G33" s="30">
        <f t="shared" si="7"/>
        <v>0</v>
      </c>
      <c r="H33" s="30">
        <f t="shared" si="8"/>
        <v>0</v>
      </c>
    </row>
    <row r="34" spans="1:8" ht="13.5" thickBot="1" x14ac:dyDescent="0.25">
      <c r="A34" s="4" t="s">
        <v>56</v>
      </c>
      <c r="B34" s="9" t="s">
        <v>57</v>
      </c>
      <c r="C34" s="10" t="s">
        <v>58</v>
      </c>
      <c r="D34" s="29">
        <v>30</v>
      </c>
      <c r="E34" s="30">
        <v>0</v>
      </c>
      <c r="F34" s="30">
        <f t="shared" si="6"/>
        <v>0</v>
      </c>
      <c r="G34" s="30">
        <f t="shared" si="7"/>
        <v>0</v>
      </c>
      <c r="H34" s="30">
        <f t="shared" si="8"/>
        <v>0</v>
      </c>
    </row>
    <row r="35" spans="1:8" ht="13.5" thickBot="1" x14ac:dyDescent="0.25">
      <c r="A35" s="4" t="s">
        <v>59</v>
      </c>
      <c r="B35" s="9" t="s">
        <v>60</v>
      </c>
      <c r="C35" s="10" t="s">
        <v>15</v>
      </c>
      <c r="D35" s="29">
        <v>60</v>
      </c>
      <c r="E35" s="30">
        <v>0</v>
      </c>
      <c r="F35" s="30">
        <f t="shared" si="6"/>
        <v>0</v>
      </c>
      <c r="G35" s="30">
        <f t="shared" si="7"/>
        <v>0</v>
      </c>
      <c r="H35" s="30">
        <f t="shared" si="8"/>
        <v>0</v>
      </c>
    </row>
    <row r="36" spans="1:8" ht="13.5" thickBot="1" x14ac:dyDescent="0.25">
      <c r="A36" s="4" t="s">
        <v>61</v>
      </c>
      <c r="B36" s="9" t="s">
        <v>62</v>
      </c>
      <c r="C36" s="10" t="s">
        <v>15</v>
      </c>
      <c r="D36" s="29">
        <v>60</v>
      </c>
      <c r="E36" s="30">
        <v>0</v>
      </c>
      <c r="F36" s="30">
        <f t="shared" si="6"/>
        <v>0</v>
      </c>
      <c r="G36" s="30">
        <f t="shared" si="7"/>
        <v>0</v>
      </c>
      <c r="H36" s="30">
        <f t="shared" si="8"/>
        <v>0</v>
      </c>
    </row>
    <row r="37" spans="1:8" ht="23.25" thickBot="1" x14ac:dyDescent="0.25">
      <c r="A37" s="4" t="s">
        <v>63</v>
      </c>
      <c r="B37" s="11" t="s">
        <v>64</v>
      </c>
      <c r="C37" s="10" t="s">
        <v>15</v>
      </c>
      <c r="D37" s="29">
        <v>100</v>
      </c>
      <c r="E37" s="30">
        <v>0</v>
      </c>
      <c r="F37" s="30">
        <f t="shared" si="6"/>
        <v>0</v>
      </c>
      <c r="G37" s="30">
        <f t="shared" si="7"/>
        <v>0</v>
      </c>
      <c r="H37" s="30">
        <f t="shared" si="8"/>
        <v>0</v>
      </c>
    </row>
    <row r="38" spans="1:8" ht="13.5" thickBot="1" x14ac:dyDescent="0.25">
      <c r="A38" s="11"/>
      <c r="B38" s="50" t="s">
        <v>30</v>
      </c>
      <c r="C38" s="51"/>
      <c r="D38" s="51"/>
      <c r="E38" s="51"/>
      <c r="F38" s="52"/>
      <c r="G38" s="30">
        <f>SUM(G31:G37)</f>
        <v>0</v>
      </c>
      <c r="H38" s="30">
        <f>SUM(H31:H37)</f>
        <v>0</v>
      </c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6" t="s">
        <v>65</v>
      </c>
      <c r="B40" s="12"/>
      <c r="C40" s="12"/>
      <c r="D40" s="12"/>
      <c r="E40" s="12"/>
      <c r="F40" s="12"/>
      <c r="G40" s="12"/>
      <c r="H40" s="12"/>
    </row>
    <row r="41" spans="1:8" ht="13.5" thickBot="1" x14ac:dyDescent="0.25">
      <c r="A41" s="12"/>
      <c r="B41" s="12"/>
      <c r="C41" s="12"/>
      <c r="D41" s="12"/>
      <c r="E41" s="12"/>
      <c r="F41" s="12"/>
      <c r="G41" s="12"/>
      <c r="H41" s="12"/>
    </row>
    <row r="42" spans="1:8" ht="36.75" customHeight="1" x14ac:dyDescent="0.2">
      <c r="A42" s="53" t="s">
        <v>3</v>
      </c>
      <c r="B42" s="53" t="s">
        <v>46</v>
      </c>
      <c r="C42" s="33" t="s">
        <v>5</v>
      </c>
      <c r="D42" s="33" t="s">
        <v>66</v>
      </c>
      <c r="E42" s="33" t="s">
        <v>9</v>
      </c>
      <c r="F42" s="33" t="s">
        <v>48</v>
      </c>
      <c r="G42" s="33" t="s">
        <v>11</v>
      </c>
      <c r="H42" s="33" t="s">
        <v>34</v>
      </c>
    </row>
    <row r="43" spans="1:8" ht="3" customHeight="1" thickBot="1" x14ac:dyDescent="0.25">
      <c r="A43" s="54"/>
      <c r="B43" s="54"/>
      <c r="C43" s="34"/>
      <c r="D43" s="34"/>
      <c r="E43" s="34"/>
      <c r="F43" s="34"/>
      <c r="G43" s="34"/>
      <c r="H43" s="34"/>
    </row>
    <row r="44" spans="1:8" ht="23.25" thickBot="1" x14ac:dyDescent="0.25">
      <c r="A44" s="4" t="s">
        <v>67</v>
      </c>
      <c r="B44" s="9" t="s">
        <v>68</v>
      </c>
      <c r="C44" s="10" t="s">
        <v>15</v>
      </c>
      <c r="D44" s="29">
        <v>170</v>
      </c>
      <c r="E44" s="30">
        <v>0</v>
      </c>
      <c r="F44" s="30">
        <f>E44*1.2</f>
        <v>0</v>
      </c>
      <c r="G44" s="30">
        <f>D44*E44</f>
        <v>0</v>
      </c>
      <c r="H44" s="30">
        <f>D44*F44</f>
        <v>0</v>
      </c>
    </row>
    <row r="45" spans="1:8" ht="23.25" thickBot="1" x14ac:dyDescent="0.25">
      <c r="A45" s="4" t="s">
        <v>69</v>
      </c>
      <c r="B45" s="9" t="s">
        <v>70</v>
      </c>
      <c r="C45" s="10" t="s">
        <v>15</v>
      </c>
      <c r="D45" s="29">
        <v>100</v>
      </c>
      <c r="E45" s="30">
        <v>0</v>
      </c>
      <c r="F45" s="30">
        <f t="shared" ref="F45:F51" si="9">E45*1.2</f>
        <v>0</v>
      </c>
      <c r="G45" s="30">
        <f t="shared" ref="G45:G51" si="10">D45*E45</f>
        <v>0</v>
      </c>
      <c r="H45" s="30">
        <f t="shared" ref="H45:H51" si="11">D45*F45</f>
        <v>0</v>
      </c>
    </row>
    <row r="46" spans="1:8" ht="23.25" thickBot="1" x14ac:dyDescent="0.25">
      <c r="A46" s="4" t="s">
        <v>71</v>
      </c>
      <c r="B46" s="11" t="s">
        <v>72</v>
      </c>
      <c r="C46" s="5" t="s">
        <v>15</v>
      </c>
      <c r="D46" s="29">
        <v>80</v>
      </c>
      <c r="E46" s="30">
        <v>0</v>
      </c>
      <c r="F46" s="30">
        <f t="shared" si="9"/>
        <v>0</v>
      </c>
      <c r="G46" s="30">
        <f t="shared" si="10"/>
        <v>0</v>
      </c>
      <c r="H46" s="30">
        <f t="shared" si="11"/>
        <v>0</v>
      </c>
    </row>
    <row r="47" spans="1:8" ht="23.25" thickBot="1" x14ac:dyDescent="0.25">
      <c r="A47" s="4" t="s">
        <v>73</v>
      </c>
      <c r="B47" s="4" t="s">
        <v>74</v>
      </c>
      <c r="C47" s="5" t="s">
        <v>15</v>
      </c>
      <c r="D47" s="29">
        <v>20</v>
      </c>
      <c r="E47" s="30">
        <v>0</v>
      </c>
      <c r="F47" s="30">
        <f t="shared" si="9"/>
        <v>0</v>
      </c>
      <c r="G47" s="30">
        <f t="shared" si="10"/>
        <v>0</v>
      </c>
      <c r="H47" s="30">
        <f t="shared" si="11"/>
        <v>0</v>
      </c>
    </row>
    <row r="48" spans="1:8" ht="36" customHeight="1" thickBot="1" x14ac:dyDescent="0.25">
      <c r="A48" s="4" t="s">
        <v>75</v>
      </c>
      <c r="B48" s="4" t="s">
        <v>76</v>
      </c>
      <c r="C48" s="5" t="s">
        <v>15</v>
      </c>
      <c r="D48" s="29">
        <v>80</v>
      </c>
      <c r="E48" s="30">
        <v>0</v>
      </c>
      <c r="F48" s="30">
        <f t="shared" si="9"/>
        <v>0</v>
      </c>
      <c r="G48" s="30">
        <f t="shared" si="10"/>
        <v>0</v>
      </c>
      <c r="H48" s="30">
        <f t="shared" si="11"/>
        <v>0</v>
      </c>
    </row>
    <row r="49" spans="1:10" ht="23.25" thickBot="1" x14ac:dyDescent="0.25">
      <c r="A49" s="4" t="s">
        <v>77</v>
      </c>
      <c r="B49" s="9" t="s">
        <v>78</v>
      </c>
      <c r="C49" s="10" t="s">
        <v>15</v>
      </c>
      <c r="D49" s="29">
        <v>100</v>
      </c>
      <c r="E49" s="30">
        <v>0</v>
      </c>
      <c r="F49" s="30">
        <f t="shared" si="9"/>
        <v>0</v>
      </c>
      <c r="G49" s="30">
        <f t="shared" si="10"/>
        <v>0</v>
      </c>
      <c r="H49" s="30">
        <f t="shared" si="11"/>
        <v>0</v>
      </c>
    </row>
    <row r="50" spans="1:10" ht="23.25" thickBot="1" x14ac:dyDescent="0.25">
      <c r="A50" s="4" t="s">
        <v>79</v>
      </c>
      <c r="B50" s="4" t="s">
        <v>80</v>
      </c>
      <c r="C50" s="5" t="s">
        <v>15</v>
      </c>
      <c r="D50" s="29">
        <v>20</v>
      </c>
      <c r="E50" s="30">
        <v>0</v>
      </c>
      <c r="F50" s="30">
        <f t="shared" si="9"/>
        <v>0</v>
      </c>
      <c r="G50" s="30">
        <f t="shared" si="10"/>
        <v>0</v>
      </c>
      <c r="H50" s="30">
        <f t="shared" si="11"/>
        <v>0</v>
      </c>
    </row>
    <row r="51" spans="1:10" ht="13.5" thickBot="1" x14ac:dyDescent="0.25">
      <c r="A51" s="4" t="s">
        <v>81</v>
      </c>
      <c r="B51" s="9" t="s">
        <v>82</v>
      </c>
      <c r="C51" s="10" t="s">
        <v>15</v>
      </c>
      <c r="D51" s="29">
        <v>50</v>
      </c>
      <c r="E51" s="30">
        <v>0</v>
      </c>
      <c r="F51" s="30">
        <f t="shared" si="9"/>
        <v>0</v>
      </c>
      <c r="G51" s="30">
        <f t="shared" si="10"/>
        <v>0</v>
      </c>
      <c r="H51" s="30">
        <f t="shared" si="11"/>
        <v>0</v>
      </c>
      <c r="J51" s="17"/>
    </row>
    <row r="52" spans="1:10" ht="13.5" thickBot="1" x14ac:dyDescent="0.25">
      <c r="A52" s="11"/>
      <c r="B52" s="37" t="s">
        <v>30</v>
      </c>
      <c r="C52" s="38"/>
      <c r="D52" s="38"/>
      <c r="E52" s="38"/>
      <c r="F52" s="39"/>
      <c r="G52" s="32">
        <f>SUM(G44:G51)</f>
        <v>0</v>
      </c>
      <c r="H52" s="32">
        <f>SUM(H44:H51)</f>
        <v>0</v>
      </c>
    </row>
    <row r="53" spans="1:10" ht="13.5" customHeight="1" x14ac:dyDescent="0.2">
      <c r="A53" s="12"/>
      <c r="B53" s="12"/>
      <c r="C53" s="12"/>
      <c r="D53" s="12"/>
      <c r="E53" s="12"/>
      <c r="F53" s="12"/>
      <c r="G53" s="12"/>
      <c r="H53" s="12"/>
    </row>
    <row r="54" spans="1:10" x14ac:dyDescent="0.2">
      <c r="A54" s="13" t="s">
        <v>83</v>
      </c>
      <c r="B54" s="2"/>
      <c r="C54" s="2"/>
      <c r="D54" s="2"/>
      <c r="E54" s="2"/>
      <c r="F54" s="2"/>
      <c r="G54" s="2"/>
      <c r="H54" s="2"/>
    </row>
    <row r="55" spans="1:10" x14ac:dyDescent="0.2">
      <c r="A55" s="13"/>
      <c r="B55" s="2"/>
      <c r="C55" s="2"/>
      <c r="D55" s="2"/>
      <c r="E55" s="2"/>
      <c r="F55" s="2"/>
      <c r="G55" s="2"/>
      <c r="H55" s="2"/>
    </row>
    <row r="56" spans="1:10" ht="13.5" thickBot="1" x14ac:dyDescent="0.25">
      <c r="A56" s="2" t="s">
        <v>84</v>
      </c>
      <c r="B56" s="2"/>
      <c r="C56" s="2"/>
      <c r="D56" s="2"/>
      <c r="E56" s="2"/>
      <c r="F56" s="2"/>
      <c r="G56" s="2"/>
      <c r="H56" s="2"/>
    </row>
    <row r="57" spans="1:10" ht="28.5" customHeight="1" thickBot="1" x14ac:dyDescent="0.25">
      <c r="A57" s="40" t="s">
        <v>85</v>
      </c>
      <c r="B57" s="41"/>
      <c r="C57" s="41"/>
      <c r="D57" s="41"/>
      <c r="E57" s="41"/>
      <c r="F57" s="41"/>
      <c r="G57" s="19" t="s">
        <v>86</v>
      </c>
      <c r="H57" s="20" t="s">
        <v>87</v>
      </c>
    </row>
    <row r="58" spans="1:10" x14ac:dyDescent="0.2">
      <c r="A58" s="42" t="s">
        <v>88</v>
      </c>
      <c r="B58" s="43"/>
      <c r="C58" s="43"/>
      <c r="D58" s="43"/>
      <c r="E58" s="43"/>
      <c r="F58" s="43"/>
      <c r="G58" s="21">
        <f>I15</f>
        <v>0</v>
      </c>
      <c r="H58" s="22">
        <f>G58*1.2</f>
        <v>0</v>
      </c>
    </row>
    <row r="59" spans="1:10" x14ac:dyDescent="0.2">
      <c r="A59" s="44" t="s">
        <v>89</v>
      </c>
      <c r="B59" s="45"/>
      <c r="C59" s="45"/>
      <c r="D59" s="45"/>
      <c r="E59" s="45"/>
      <c r="F59" s="45"/>
      <c r="G59" s="23">
        <f>H25</f>
        <v>0</v>
      </c>
      <c r="H59" s="24">
        <f t="shared" ref="H59:H62" si="12">G59*1.2</f>
        <v>0</v>
      </c>
    </row>
    <row r="60" spans="1:10" x14ac:dyDescent="0.2">
      <c r="A60" s="46" t="s">
        <v>45</v>
      </c>
      <c r="B60" s="47"/>
      <c r="C60" s="47"/>
      <c r="D60" s="47"/>
      <c r="E60" s="47"/>
      <c r="F60" s="47"/>
      <c r="G60" s="23">
        <f>G38</f>
        <v>0</v>
      </c>
      <c r="H60" s="24">
        <f t="shared" si="12"/>
        <v>0</v>
      </c>
    </row>
    <row r="61" spans="1:10" ht="13.5" thickBot="1" x14ac:dyDescent="0.25">
      <c r="A61" s="48" t="s">
        <v>65</v>
      </c>
      <c r="B61" s="49"/>
      <c r="C61" s="49"/>
      <c r="D61" s="49"/>
      <c r="E61" s="49"/>
      <c r="F61" s="49"/>
      <c r="G61" s="25">
        <f>G52</f>
        <v>0</v>
      </c>
      <c r="H61" s="26">
        <f t="shared" si="12"/>
        <v>0</v>
      </c>
    </row>
    <row r="62" spans="1:10" ht="13.5" thickBot="1" x14ac:dyDescent="0.25">
      <c r="A62" s="35" t="s">
        <v>84</v>
      </c>
      <c r="B62" s="36"/>
      <c r="C62" s="36"/>
      <c r="D62" s="36"/>
      <c r="E62" s="36"/>
      <c r="F62" s="36"/>
      <c r="G62" s="27">
        <f>SUM(G58:G61)</f>
        <v>0</v>
      </c>
      <c r="H62" s="28">
        <f t="shared" si="12"/>
        <v>0</v>
      </c>
    </row>
    <row r="63" spans="1:10" x14ac:dyDescent="0.2">
      <c r="A63" s="18"/>
    </row>
  </sheetData>
  <mergeCells count="49">
    <mergeCell ref="B10:B11"/>
    <mergeCell ref="A6:A7"/>
    <mergeCell ref="B6:B7"/>
    <mergeCell ref="C6:C7"/>
    <mergeCell ref="D6:D7"/>
    <mergeCell ref="G6:G7"/>
    <mergeCell ref="H6:H7"/>
    <mergeCell ref="I6:I7"/>
    <mergeCell ref="J6:J7"/>
    <mergeCell ref="B8:B9"/>
    <mergeCell ref="E6:E7"/>
    <mergeCell ref="F6:F7"/>
    <mergeCell ref="B12:B13"/>
    <mergeCell ref="B15:H15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B25:G25"/>
    <mergeCell ref="A29:A30"/>
    <mergeCell ref="B29:B30"/>
    <mergeCell ref="C29:C30"/>
    <mergeCell ref="D29:D30"/>
    <mergeCell ref="E29:E30"/>
    <mergeCell ref="F29:F30"/>
    <mergeCell ref="G29:G30"/>
    <mergeCell ref="H29:H30"/>
    <mergeCell ref="B38:F38"/>
    <mergeCell ref="A42:A43"/>
    <mergeCell ref="B42:B43"/>
    <mergeCell ref="C42:C43"/>
    <mergeCell ref="D42:D43"/>
    <mergeCell ref="E42:E43"/>
    <mergeCell ref="F42:F43"/>
    <mergeCell ref="G42:G43"/>
    <mergeCell ref="H42:H43"/>
    <mergeCell ref="A62:F62"/>
    <mergeCell ref="B52:F52"/>
    <mergeCell ref="A57:F57"/>
    <mergeCell ref="A58:F58"/>
    <mergeCell ref="A59:F59"/>
    <mergeCell ref="A60:F60"/>
    <mergeCell ref="A61:F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Slepý Vykaz Vyhrad Park 2022-23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 Peter</dc:creator>
  <cp:lastModifiedBy>Matúšková Michaela</cp:lastModifiedBy>
  <dcterms:created xsi:type="dcterms:W3CDTF">2022-06-22T12:57:27Z</dcterms:created>
  <dcterms:modified xsi:type="dcterms:W3CDTF">2022-07-20T14:05:59Z</dcterms:modified>
</cp:coreProperties>
</file>