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3395" windowHeight="11835"/>
  </bookViews>
  <sheets>
    <sheet name="vykaz poloziek 1 r ceny ZOD " sheetId="1" r:id="rId1"/>
  </sheets>
  <definedNames>
    <definedName name="_xlnm.Print_Titles" localSheetId="0">'vykaz poloziek 1 r ceny ZOD '!$2:$3</definedName>
    <definedName name="_xlnm.Print_Area" localSheetId="0">'vykaz poloziek 1 r ceny ZOD '!$A$1:$J$118</definedName>
  </definedNames>
  <calcPr calcId="145621"/>
</workbook>
</file>

<file path=xl/calcChain.xml><?xml version="1.0" encoding="utf-8"?>
<calcChain xmlns="http://schemas.openxmlformats.org/spreadsheetml/2006/main">
  <c r="H103" i="1" l="1"/>
  <c r="H102" i="1"/>
  <c r="H101" i="1"/>
  <c r="H100" i="1"/>
  <c r="H99" i="1"/>
  <c r="H98" i="1"/>
  <c r="H97" i="1"/>
  <c r="H96" i="1"/>
  <c r="H95" i="1"/>
  <c r="H94" i="1"/>
  <c r="G104" i="1"/>
  <c r="G114" i="1" s="1"/>
  <c r="J88" i="1"/>
  <c r="I88" i="1"/>
  <c r="H88" i="1"/>
  <c r="I87" i="1"/>
  <c r="H87" i="1"/>
  <c r="J87" i="1" s="1"/>
  <c r="I86" i="1"/>
  <c r="H86" i="1"/>
  <c r="J86" i="1" s="1"/>
  <c r="I85" i="1"/>
  <c r="H85" i="1"/>
  <c r="J85" i="1" s="1"/>
  <c r="I84" i="1"/>
  <c r="H84" i="1"/>
  <c r="J84" i="1" s="1"/>
  <c r="I83" i="1"/>
  <c r="H83" i="1"/>
  <c r="J83" i="1" s="1"/>
  <c r="I82" i="1"/>
  <c r="H82" i="1"/>
  <c r="J82" i="1" s="1"/>
  <c r="I81" i="1"/>
  <c r="H81" i="1"/>
  <c r="J81" i="1" s="1"/>
  <c r="I80" i="1"/>
  <c r="H80" i="1"/>
  <c r="J80" i="1" s="1"/>
  <c r="I79" i="1"/>
  <c r="H79" i="1"/>
  <c r="J79" i="1" s="1"/>
  <c r="I78" i="1"/>
  <c r="H78" i="1"/>
  <c r="J78" i="1" s="1"/>
  <c r="I77" i="1"/>
  <c r="H77" i="1"/>
  <c r="J77" i="1" s="1"/>
  <c r="J76" i="1"/>
  <c r="I76" i="1"/>
  <c r="H76" i="1"/>
  <c r="J75" i="1"/>
  <c r="I75" i="1"/>
  <c r="H75" i="1"/>
  <c r="I74" i="1"/>
  <c r="H74" i="1"/>
  <c r="J74" i="1" s="1"/>
  <c r="I73" i="1"/>
  <c r="H73" i="1"/>
  <c r="J73" i="1" s="1"/>
  <c r="I72" i="1"/>
  <c r="H72" i="1"/>
  <c r="J72" i="1" s="1"/>
  <c r="I71" i="1"/>
  <c r="H71" i="1"/>
  <c r="J71" i="1" s="1"/>
  <c r="J65" i="1"/>
  <c r="I65" i="1"/>
  <c r="H65" i="1"/>
  <c r="I64" i="1"/>
  <c r="H64" i="1"/>
  <c r="J64" i="1" s="1"/>
  <c r="I63" i="1"/>
  <c r="H63" i="1"/>
  <c r="J63" i="1" s="1"/>
  <c r="I62" i="1"/>
  <c r="H62" i="1"/>
  <c r="J62" i="1" s="1"/>
  <c r="I61" i="1"/>
  <c r="H61" i="1"/>
  <c r="J61" i="1" s="1"/>
  <c r="I55" i="1"/>
  <c r="H55" i="1"/>
  <c r="J55" i="1" s="1"/>
  <c r="J54" i="1"/>
  <c r="I54" i="1"/>
  <c r="H54" i="1"/>
  <c r="I53" i="1"/>
  <c r="H53" i="1"/>
  <c r="J53" i="1" s="1"/>
  <c r="I52" i="1"/>
  <c r="H52" i="1"/>
  <c r="J52" i="1" s="1"/>
  <c r="I51" i="1"/>
  <c r="H51" i="1"/>
  <c r="J51" i="1" s="1"/>
  <c r="I50" i="1"/>
  <c r="H50" i="1"/>
  <c r="J50" i="1" s="1"/>
  <c r="J49" i="1"/>
  <c r="I49" i="1"/>
  <c r="H49" i="1"/>
  <c r="I48" i="1"/>
  <c r="H48" i="1"/>
  <c r="J48" i="1" s="1"/>
  <c r="I47" i="1"/>
  <c r="H47" i="1"/>
  <c r="J47" i="1" s="1"/>
  <c r="I41" i="1"/>
  <c r="H41" i="1"/>
  <c r="J41" i="1" s="1"/>
  <c r="I40" i="1"/>
  <c r="H40" i="1"/>
  <c r="J40" i="1" s="1"/>
  <c r="J39" i="1"/>
  <c r="I39" i="1"/>
  <c r="H39" i="1"/>
  <c r="I38" i="1"/>
  <c r="H38" i="1"/>
  <c r="J38" i="1" s="1"/>
  <c r="I37" i="1"/>
  <c r="H37" i="1"/>
  <c r="J37" i="1" s="1"/>
  <c r="I36" i="1"/>
  <c r="H36" i="1"/>
  <c r="J36" i="1" s="1"/>
  <c r="J35" i="1"/>
  <c r="I35" i="1"/>
  <c r="H35" i="1"/>
  <c r="I34" i="1"/>
  <c r="H34" i="1"/>
  <c r="J34" i="1" s="1"/>
  <c r="I33" i="1"/>
  <c r="H33" i="1"/>
  <c r="J33" i="1" s="1"/>
  <c r="I32" i="1"/>
  <c r="H32" i="1"/>
  <c r="J32" i="1" s="1"/>
  <c r="I31" i="1"/>
  <c r="H31" i="1"/>
  <c r="J31" i="1" s="1"/>
  <c r="I25" i="1"/>
  <c r="H25" i="1"/>
  <c r="J25" i="1" s="1"/>
  <c r="J24" i="1"/>
  <c r="I24" i="1"/>
  <c r="H24" i="1"/>
  <c r="I23" i="1"/>
  <c r="H23" i="1"/>
  <c r="J23" i="1" s="1"/>
  <c r="I22" i="1"/>
  <c r="H22" i="1"/>
  <c r="J22" i="1" s="1"/>
  <c r="I21" i="1"/>
  <c r="H21" i="1"/>
  <c r="J21" i="1" s="1"/>
  <c r="I20" i="1"/>
  <c r="H20" i="1"/>
  <c r="J20" i="1" s="1"/>
  <c r="I19" i="1"/>
  <c r="H19" i="1"/>
  <c r="J19" i="1" s="1"/>
  <c r="I18" i="1"/>
  <c r="H18" i="1"/>
  <c r="J18" i="1" s="1"/>
  <c r="I17" i="1"/>
  <c r="H17" i="1"/>
  <c r="J17" i="1" s="1"/>
  <c r="I16" i="1"/>
  <c r="H16" i="1"/>
  <c r="J16" i="1" s="1"/>
  <c r="J15" i="1"/>
  <c r="I15" i="1"/>
  <c r="H15" i="1"/>
  <c r="I14" i="1"/>
  <c r="H14" i="1"/>
  <c r="J14" i="1" s="1"/>
  <c r="I8" i="1"/>
  <c r="H8" i="1"/>
  <c r="J8" i="1" s="1"/>
  <c r="I7" i="1"/>
  <c r="I9" i="1" s="1"/>
  <c r="G108" i="1" s="1"/>
  <c r="H7" i="1"/>
  <c r="J7" i="1" s="1"/>
  <c r="I89" i="1" l="1"/>
  <c r="G113" i="1" s="1"/>
  <c r="J66" i="1"/>
  <c r="H112" i="1" s="1"/>
  <c r="I66" i="1"/>
  <c r="G112" i="1" s="1"/>
  <c r="J56" i="1"/>
  <c r="H111" i="1" s="1"/>
  <c r="I56" i="1"/>
  <c r="G111" i="1" s="1"/>
  <c r="J42" i="1"/>
  <c r="H110" i="1" s="1"/>
  <c r="I42" i="1"/>
  <c r="G110" i="1" s="1"/>
  <c r="I26" i="1"/>
  <c r="G109" i="1" s="1"/>
  <c r="J26" i="1"/>
  <c r="H109" i="1" s="1"/>
  <c r="J9" i="1"/>
  <c r="H108" i="1" s="1"/>
  <c r="H104" i="1"/>
  <c r="H114" i="1" s="1"/>
  <c r="J89" i="1"/>
  <c r="H113" i="1" s="1"/>
  <c r="G115" i="1" l="1"/>
  <c r="H115" i="1"/>
</calcChain>
</file>

<file path=xl/sharedStrings.xml><?xml version="1.0" encoding="utf-8"?>
<sst xmlns="http://schemas.openxmlformats.org/spreadsheetml/2006/main" count="398" uniqueCount="176">
  <si>
    <t>Výkaz položiek</t>
  </si>
  <si>
    <t>Označenie dopravného značenia podľa vyhlášky č.30/2020</t>
  </si>
  <si>
    <t>ZVISLÉ DOPRAVNÉ ZNAČKY - VÝSTRAŽNÉ ZNAČKY</t>
  </si>
  <si>
    <t>Por.</t>
  </si>
  <si>
    <t>Druh DZ</t>
  </si>
  <si>
    <t>m.j.</t>
  </si>
  <si>
    <t>Rozmer DZ</t>
  </si>
  <si>
    <t>Trieda</t>
  </si>
  <si>
    <t>Počet</t>
  </si>
  <si>
    <t xml:space="preserve">Jednotková cena             </t>
  </si>
  <si>
    <t>Cena spolu</t>
  </si>
  <si>
    <t>mm</t>
  </si>
  <si>
    <t>fólie</t>
  </si>
  <si>
    <t> ks</t>
  </si>
  <si>
    <t>€ bez DPH</t>
  </si>
  <si>
    <t>€ s 20% DPH</t>
  </si>
  <si>
    <t>101, 110-116, 120-126, 130-136, 140-146</t>
  </si>
  <si>
    <t>ks</t>
  </si>
  <si>
    <t>troj 630</t>
  </si>
  <si>
    <t>3</t>
  </si>
  <si>
    <t>troj 900</t>
  </si>
  <si>
    <t xml:space="preserve">Spolu </t>
  </si>
  <si>
    <t>ZVISLÉ DOPRAVNÉ ZNAČKY - REGULAČNÉ ZNAČKY</t>
  </si>
  <si>
    <t>stop 600</t>
  </si>
  <si>
    <t>stop 900</t>
  </si>
  <si>
    <t>203, 210-216, 220-225, 230-235, 240-245, 251, 253-256, 261, 263-265, 267, 270-271</t>
  </si>
  <si>
    <t>ø 420</t>
  </si>
  <si>
    <t>203, 210-216, 220-225, 230-235, 240-245, 250-251, 253-256, 260-261, 263-265, 267, 270-271</t>
  </si>
  <si>
    <t>ø 600</t>
  </si>
  <si>
    <t>268-269, 275-278</t>
  </si>
  <si>
    <t>630 x 630</t>
  </si>
  <si>
    <t>900 x 900</t>
  </si>
  <si>
    <t>20</t>
  </si>
  <si>
    <t>420 x 420</t>
  </si>
  <si>
    <t>22</t>
  </si>
  <si>
    <t>600 x 600</t>
  </si>
  <si>
    <t>25</t>
  </si>
  <si>
    <t>630 x 420</t>
  </si>
  <si>
    <t>26</t>
  </si>
  <si>
    <t>900 x 600</t>
  </si>
  <si>
    <t>ZVISLÉ DOPRAVNÉ ZNAČKY - INFORMAČNÉ ZNAČKY</t>
  </si>
  <si>
    <t>29</t>
  </si>
  <si>
    <t>30</t>
  </si>
  <si>
    <t>32</t>
  </si>
  <si>
    <t>302-304, 326-328, 330, 321</t>
  </si>
  <si>
    <t>34</t>
  </si>
  <si>
    <t>302-304, 323-324, 325-328, 330-335, 321</t>
  </si>
  <si>
    <t>36</t>
  </si>
  <si>
    <t>750 x 750</t>
  </si>
  <si>
    <t>38</t>
  </si>
  <si>
    <t>315-316</t>
  </si>
  <si>
    <t>420 x 630</t>
  </si>
  <si>
    <t>40</t>
  </si>
  <si>
    <t>600 x 900</t>
  </si>
  <si>
    <t>42</t>
  </si>
  <si>
    <t>317-320</t>
  </si>
  <si>
    <t>44</t>
  </si>
  <si>
    <t>45</t>
  </si>
  <si>
    <t>321 - obdĺžniková</t>
  </si>
  <si>
    <t>300 x 800</t>
  </si>
  <si>
    <t>46</t>
  </si>
  <si>
    <t>400 x 1500</t>
  </si>
  <si>
    <t>ZVISLÉ DOPRAVNÉ ZNAČKY - DODATKOVÉ TABULE</t>
  </si>
  <si>
    <t>dodatkové tabule (501 - 533)</t>
  </si>
  <si>
    <t>231 x 420</t>
  </si>
  <si>
    <t>330 x 600</t>
  </si>
  <si>
    <t>412 x 750</t>
  </si>
  <si>
    <t>315 x 420</t>
  </si>
  <si>
    <t>450 x 600</t>
  </si>
  <si>
    <t>562 x 750</t>
  </si>
  <si>
    <t>ZVISLÉ DOPRAVNÉ ZNAČKY - ATYPICKÉ</t>
  </si>
  <si>
    <t> m²</t>
  </si>
  <si>
    <t>ZDZ FeZn plech</t>
  </si>
  <si>
    <t>1m²</t>
  </si>
  <si>
    <t>≤ 1 m²</t>
  </si>
  <si>
    <t>ZDZ s antigrafiti ochranou</t>
  </si>
  <si>
    <t>1m2</t>
  </si>
  <si>
    <t>&gt; 1 m²</t>
  </si>
  <si>
    <t>ZDZ na fluorescenčnom žltozelenom podklade</t>
  </si>
  <si>
    <t>-</t>
  </si>
  <si>
    <t>DOPRAVNÉ ZARIADENIA</t>
  </si>
  <si>
    <t>702 - obojstranná</t>
  </si>
  <si>
    <t>1000 x 250</t>
  </si>
  <si>
    <t xml:space="preserve">702 - jednostranná </t>
  </si>
  <si>
    <t>Regulačný stĺpik pevný červeno-biely</t>
  </si>
  <si>
    <t xml:space="preserve"> ø 110</t>
  </si>
  <si>
    <t>Regulačný stĺpik pevný čierno-žltý</t>
  </si>
  <si>
    <t>ø 60</t>
  </si>
  <si>
    <t>Regulačný stĺpik sklopný</t>
  </si>
  <si>
    <t>Zábradlie nízke</t>
  </si>
  <si>
    <t>330 x 750</t>
  </si>
  <si>
    <t>Zábradlie trojmadlové</t>
  </si>
  <si>
    <t>1300 x 1500</t>
  </si>
  <si>
    <t>700 x 1500</t>
  </si>
  <si>
    <t>Spomaľovací prah - priebežný diel</t>
  </si>
  <si>
    <t>Spomaľovací prah - koncový diel</t>
  </si>
  <si>
    <t>Kotva na spomaľovací prah, TSX 10x160</t>
  </si>
  <si>
    <t>Konštrukcia s pasívnou bezpečnosťou 70 HE1,2</t>
  </si>
  <si>
    <t>bm</t>
  </si>
  <si>
    <t>Kotviaci kôš ku konštrukcii s pasívnou bezpečnosťou</t>
  </si>
  <si>
    <t>Blok KPB</t>
  </si>
  <si>
    <t>Zrkadlo dopravné</t>
  </si>
  <si>
    <t>600 x 400</t>
  </si>
  <si>
    <t>800 x 600</t>
  </si>
  <si>
    <t>NOSIČE A PRÍSLUŠENSTVO K ZVISLÝM DOPRAVNÝM ZNAČKÁM</t>
  </si>
  <si>
    <t>Druh</t>
  </si>
  <si>
    <t> ks/bm</t>
  </si>
  <si>
    <t>Rúra FeZn 60/2 mm</t>
  </si>
  <si>
    <t>1bm</t>
  </si>
  <si>
    <t>Krytka plastová, 60 mm</t>
  </si>
  <si>
    <t>Objímka FeZn d 60mm</t>
  </si>
  <si>
    <t>Bandimex páska 16 mm</t>
  </si>
  <si>
    <t>Bandimex spona 16 mm</t>
  </si>
  <si>
    <t>Držiak FeZn na VO</t>
  </si>
  <si>
    <t>Kotva do betónu, 10x160 mm</t>
  </si>
  <si>
    <t>Kotva do betónu, 10x120 mm</t>
  </si>
  <si>
    <t>Pätka kotevná, AL, bez kotiev</t>
  </si>
  <si>
    <t>Podstavec gumený, 28kg</t>
  </si>
  <si>
    <t>Cena celkom za dodanie predmetu zákazky</t>
  </si>
  <si>
    <t>Druh predmetu zákazky</t>
  </si>
  <si>
    <t>Cena               € bez DPH</t>
  </si>
  <si>
    <t>Cena              € s DPH</t>
  </si>
  <si>
    <t>Pozn.: Rozmery obdĺžnikových dopravných značiek sú uvádzané vždy vo formáte výška x šírka</t>
  </si>
  <si>
    <t>1</t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</si>
  <si>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</si>
  <si>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</si>
  <si>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</si>
  <si>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</si>
  <si>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</si>
  <si>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</si>
  <si>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</si>
  <si>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</si>
  <si>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</si>
  <si>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</si>
  <si>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</si>
  <si>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</si>
  <si>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</si>
  <si>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</si>
  <si>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</si>
  <si>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</si>
  <si>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</si>
  <si>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</si>
  <si>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23</t>
  </si>
  <si>
    <t>24</t>
  </si>
  <si>
    <t>27</t>
  </si>
  <si>
    <t>28</t>
  </si>
  <si>
    <t>31</t>
  </si>
  <si>
    <t>33</t>
  </si>
  <si>
    <t>35</t>
  </si>
  <si>
    <t>37</t>
  </si>
  <si>
    <t>39</t>
  </si>
  <si>
    <t>41</t>
  </si>
  <si>
    <t>43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</si>
  <si>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</si>
  <si>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</si>
  <si>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</si>
  <si>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</si>
  <si>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</si>
  <si>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</si>
  <si>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</si>
  <si>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</si>
  <si>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</si>
  <si>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</si>
  <si>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</si>
  <si>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</si>
  <si>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</si>
  <si>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</si>
  <si>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</si>
  <si>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</si>
  <si>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</si>
  <si>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</si>
  <si>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</si>
  <si>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</si>
  <si>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</si>
  <si>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 xml:space="preserve">Trvalý dopravný gombík - zapustený </t>
  </si>
  <si>
    <t>Trvalý dopravný gombík - lepený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</si>
</sst>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2"/>
      <color theme="0" tint="-0.249977111117893"/>
      <name val="Calibri"/>
      <family val="2"/>
      <scheme val="minor"/>
    </font>
    <font>
      <b/>
      <sz val="10"/>
      <color theme="1"/>
      <name val="Arial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137">
    <xf numFmtId="0" fontId="0" fillId="0" borderId="0" xfId="0"/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/>
    </xf>
    <xf numFmtId="4" fontId="5" fillId="0" borderId="11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/>
    </xf>
    <xf numFmtId="4" fontId="5" fillId="0" borderId="14" xfId="0" applyNumberFormat="1" applyFont="1" applyFill="1" applyBorder="1" applyAlignment="1">
      <alignment horizontal="center" vertical="center"/>
    </xf>
    <xf numFmtId="4" fontId="5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" fontId="6" fillId="0" borderId="18" xfId="0" applyNumberFormat="1" applyFont="1" applyFill="1" applyBorder="1" applyAlignment="1">
      <alignment horizontal="center" vertical="center"/>
    </xf>
    <xf numFmtId="4" fontId="6" fillId="0" borderId="19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4" fontId="5" fillId="0" borderId="22" xfId="0" applyNumberFormat="1" applyFont="1" applyFill="1" applyBorder="1" applyAlignment="1">
      <alignment horizontal="center" vertical="center"/>
    </xf>
    <xf numFmtId="4" fontId="5" fillId="0" borderId="23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/>
    </xf>
    <xf numFmtId="4" fontId="5" fillId="0" borderId="7" xfId="0" applyNumberFormat="1" applyFont="1" applyFill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" fontId="6" fillId="0" borderId="29" xfId="0" applyNumberFormat="1" applyFont="1" applyFill="1" applyBorder="1" applyAlignment="1">
      <alignment horizontal="center" vertical="center"/>
    </xf>
    <xf numFmtId="4" fontId="6" fillId="0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5" fillId="0" borderId="2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" fontId="5" fillId="0" borderId="33" xfId="0" applyNumberFormat="1" applyFont="1" applyFill="1" applyBorder="1" applyAlignment="1">
      <alignment horizontal="center" vertical="center"/>
    </xf>
    <xf numFmtId="4" fontId="5" fillId="0" borderId="34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/>
    </xf>
    <xf numFmtId="49" fontId="0" fillId="0" borderId="5" xfId="0" applyNumberFormat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/>
    </xf>
    <xf numFmtId="4" fontId="8" fillId="0" borderId="22" xfId="0" applyNumberFormat="1" applyFont="1" applyFill="1" applyBorder="1" applyAlignment="1">
      <alignment horizontal="center" vertical="center"/>
    </xf>
    <xf numFmtId="4" fontId="8" fillId="0" borderId="23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9" xfId="0" applyNumberFormat="1" applyFont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 wrapText="1"/>
    </xf>
    <xf numFmtId="49" fontId="10" fillId="0" borderId="5" xfId="0" applyNumberFormat="1" applyFont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/>
    </xf>
    <xf numFmtId="49" fontId="11" fillId="0" borderId="39" xfId="0" applyNumberFormat="1" applyFont="1" applyFill="1" applyBorder="1" applyAlignment="1">
      <alignment horizontal="left" vertical="center"/>
    </xf>
    <xf numFmtId="0" fontId="11" fillId="0" borderId="27" xfId="0" applyFont="1" applyFill="1" applyBorder="1" applyAlignment="1">
      <alignment horizontal="left" vertical="center"/>
    </xf>
    <xf numFmtId="0" fontId="11" fillId="0" borderId="40" xfId="0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/>
    <xf numFmtId="4" fontId="5" fillId="0" borderId="3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vertical="center"/>
    </xf>
    <xf numFmtId="4" fontId="13" fillId="0" borderId="29" xfId="0" applyNumberFormat="1" applyFont="1" applyFill="1" applyBorder="1" applyAlignment="1">
      <alignment horizontal="center" vertical="center"/>
    </xf>
    <xf numFmtId="4" fontId="13" fillId="0" borderId="3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44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center" wrapText="1"/>
    </xf>
    <xf numFmtId="0" fontId="9" fillId="0" borderId="42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</cellXfs>
  <cellStyles count="2">
    <cellStyle name="Normálna" xfId="0" builtinId="0"/>
    <cellStyle name="normální_RSC TT 2006 navrh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0"/>
  <sheetViews>
    <sheetView tabSelected="1" zoomScaleNormal="100" workbookViewId="0">
      <selection activeCell="M74" sqref="M74"/>
    </sheetView>
  </sheetViews>
  <sheetFormatPr defaultColWidth="11" defaultRowHeight="15.75" x14ac:dyDescent="0.25"/>
  <cols>
    <col min="1" max="1" width="4.25" style="1" customWidth="1"/>
    <col min="2" max="2" width="27.5" style="98" customWidth="1"/>
  </cols>
  <sheetData>
    <row r="1" spans="1:11" x14ac:dyDescent="0.25">
      <c r="B1" s="127"/>
      <c r="C1" s="127"/>
      <c r="D1" s="127"/>
      <c r="E1" s="127"/>
      <c r="F1" s="127"/>
      <c r="G1" s="127"/>
      <c r="H1" s="127"/>
      <c r="I1" s="127"/>
      <c r="J1" s="127"/>
      <c r="K1" s="2"/>
    </row>
    <row r="2" spans="1:11" x14ac:dyDescent="0.25">
      <c r="B2" s="128" t="s">
        <v>0</v>
      </c>
      <c r="C2" s="128"/>
      <c r="D2" s="128"/>
      <c r="E2" s="128"/>
      <c r="F2" s="128"/>
      <c r="G2" s="128"/>
      <c r="H2" s="128"/>
      <c r="I2" s="128"/>
      <c r="J2" s="128"/>
      <c r="K2" s="3"/>
    </row>
    <row r="3" spans="1:11" ht="16.5" x14ac:dyDescent="0.25">
      <c r="B3" s="129" t="s">
        <v>1</v>
      </c>
      <c r="C3" s="128"/>
      <c r="D3" s="128"/>
      <c r="E3" s="128"/>
      <c r="F3" s="128"/>
      <c r="G3" s="128"/>
      <c r="H3" s="128"/>
      <c r="I3" s="128"/>
      <c r="J3" s="128"/>
      <c r="K3" s="3"/>
    </row>
    <row r="4" spans="1:11" ht="16.5" thickBot="1" x14ac:dyDescent="0.3">
      <c r="B4" s="114" t="s">
        <v>2</v>
      </c>
      <c r="C4" s="114"/>
      <c r="D4" s="114"/>
      <c r="E4" s="114"/>
      <c r="F4" s="114"/>
      <c r="G4" s="114"/>
      <c r="H4" s="114"/>
      <c r="I4" s="114"/>
      <c r="J4" s="114"/>
      <c r="K4" s="4"/>
    </row>
    <row r="5" spans="1:11" ht="22.5" x14ac:dyDescent="0.25">
      <c r="A5" s="108" t="s">
        <v>3</v>
      </c>
      <c r="B5" s="124" t="s">
        <v>4</v>
      </c>
      <c r="C5" s="112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9</v>
      </c>
      <c r="I5" s="5" t="s">
        <v>10</v>
      </c>
      <c r="J5" s="6" t="s">
        <v>10</v>
      </c>
      <c r="K5" s="7"/>
    </row>
    <row r="6" spans="1:11" ht="16.5" thickBot="1" x14ac:dyDescent="0.3">
      <c r="A6" s="123"/>
      <c r="B6" s="125"/>
      <c r="C6" s="126"/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14</v>
      </c>
      <c r="J6" s="9" t="s">
        <v>15</v>
      </c>
      <c r="K6" s="7"/>
    </row>
    <row r="7" spans="1:11" x14ac:dyDescent="0.25">
      <c r="A7" s="10" t="s">
        <v>123</v>
      </c>
      <c r="B7" s="11" t="s">
        <v>16</v>
      </c>
      <c r="C7" s="12" t="s">
        <v>17</v>
      </c>
      <c r="D7" s="12" t="s">
        <v>18</v>
      </c>
      <c r="E7" s="12">
        <v>2</v>
      </c>
      <c r="F7" s="12">
        <v>15</v>
      </c>
      <c r="G7" s="13">
        <v>0</v>
      </c>
      <c r="H7" s="14">
        <f t="shared" ref="H7:H8" si="0">G7*1.2</f>
        <v>0</v>
      </c>
      <c r="I7" s="14">
        <f t="shared" ref="I7:I8" si="1">F7*G7</f>
        <v>0</v>
      </c>
      <c r="J7" s="15">
        <f t="shared" ref="J7:J8" si="2">F7*H7</f>
        <v>0</v>
      </c>
      <c r="K7" s="16"/>
    </row>
    <row r="8" spans="1:11" ht="16.5" thickBot="1" x14ac:dyDescent="0.3">
      <c r="A8" s="10" t="s">
        <v>124</v>
      </c>
      <c r="B8" s="17" t="s">
        <v>16</v>
      </c>
      <c r="C8" s="18" t="s">
        <v>17</v>
      </c>
      <c r="D8" s="18" t="s">
        <v>20</v>
      </c>
      <c r="E8" s="18">
        <v>2</v>
      </c>
      <c r="F8" s="18">
        <v>15</v>
      </c>
      <c r="G8" s="19">
        <v>0</v>
      </c>
      <c r="H8" s="20">
        <f t="shared" si="0"/>
        <v>0</v>
      </c>
      <c r="I8" s="20">
        <f t="shared" si="1"/>
        <v>0</v>
      </c>
      <c r="J8" s="21">
        <f t="shared" si="2"/>
        <v>0</v>
      </c>
      <c r="K8" s="16"/>
    </row>
    <row r="9" spans="1:11" ht="16.5" thickBot="1" x14ac:dyDescent="0.3">
      <c r="A9" s="22"/>
      <c r="B9" s="130" t="s">
        <v>21</v>
      </c>
      <c r="C9" s="131"/>
      <c r="D9" s="131"/>
      <c r="E9" s="131"/>
      <c r="F9" s="131"/>
      <c r="G9" s="131"/>
      <c r="H9" s="131"/>
      <c r="I9" s="23">
        <f>SUM(I7:I8)</f>
        <v>0</v>
      </c>
      <c r="J9" s="24">
        <f>SUM(J7:J8)</f>
        <v>0</v>
      </c>
      <c r="K9" s="25"/>
    </row>
    <row r="10" spans="1:11" x14ac:dyDescent="0.25">
      <c r="B10" s="26"/>
      <c r="C10" s="27"/>
      <c r="D10" s="28"/>
      <c r="E10" s="29"/>
      <c r="F10" s="30"/>
      <c r="G10" s="31"/>
      <c r="H10" s="31"/>
      <c r="I10" s="29"/>
      <c r="J10" s="31"/>
      <c r="K10" s="31"/>
    </row>
    <row r="11" spans="1:11" ht="16.5" thickBot="1" x14ac:dyDescent="0.3">
      <c r="B11" s="132" t="s">
        <v>22</v>
      </c>
      <c r="C11" s="133"/>
      <c r="D11" s="133"/>
      <c r="E11" s="133"/>
      <c r="F11" s="133"/>
      <c r="G11" s="133"/>
      <c r="H11" s="133"/>
      <c r="I11" s="133"/>
      <c r="J11" s="134"/>
      <c r="K11" s="4"/>
    </row>
    <row r="12" spans="1:11" ht="22.5" x14ac:dyDescent="0.25">
      <c r="A12" s="108" t="s">
        <v>3</v>
      </c>
      <c r="B12" s="135" t="s">
        <v>4</v>
      </c>
      <c r="C12" s="136" t="s">
        <v>5</v>
      </c>
      <c r="D12" s="32" t="s">
        <v>6</v>
      </c>
      <c r="E12" s="32" t="s">
        <v>7</v>
      </c>
      <c r="F12" s="32" t="s">
        <v>8</v>
      </c>
      <c r="G12" s="32" t="s">
        <v>9</v>
      </c>
      <c r="H12" s="32" t="s">
        <v>9</v>
      </c>
      <c r="I12" s="32" t="s">
        <v>10</v>
      </c>
      <c r="J12" s="33" t="s">
        <v>10</v>
      </c>
      <c r="K12" s="7"/>
    </row>
    <row r="13" spans="1:11" ht="16.5" thickBot="1" x14ac:dyDescent="0.3">
      <c r="A13" s="109"/>
      <c r="B13" s="111"/>
      <c r="C13" s="113"/>
      <c r="D13" s="34" t="s">
        <v>11</v>
      </c>
      <c r="E13" s="34" t="s">
        <v>12</v>
      </c>
      <c r="F13" s="34" t="s">
        <v>13</v>
      </c>
      <c r="G13" s="34" t="s">
        <v>14</v>
      </c>
      <c r="H13" s="34" t="s">
        <v>15</v>
      </c>
      <c r="I13" s="34" t="s">
        <v>14</v>
      </c>
      <c r="J13" s="35" t="s">
        <v>15</v>
      </c>
      <c r="K13" s="7"/>
    </row>
    <row r="14" spans="1:11" x14ac:dyDescent="0.25">
      <c r="A14" s="10" t="s">
        <v>19</v>
      </c>
      <c r="B14" s="11">
        <v>201</v>
      </c>
      <c r="C14" s="12" t="s">
        <v>17</v>
      </c>
      <c r="D14" s="12" t="s">
        <v>18</v>
      </c>
      <c r="E14" s="12">
        <v>2</v>
      </c>
      <c r="F14" s="12">
        <v>20</v>
      </c>
      <c r="G14" s="13">
        <v>0</v>
      </c>
      <c r="H14" s="36">
        <f t="shared" ref="H14:H25" si="3">G14*1.2</f>
        <v>0</v>
      </c>
      <c r="I14" s="14">
        <f t="shared" ref="I14:I25" si="4">F14*G14</f>
        <v>0</v>
      </c>
      <c r="J14" s="37">
        <f t="shared" ref="J14:J25" si="5">F14*H14</f>
        <v>0</v>
      </c>
      <c r="K14" s="16"/>
    </row>
    <row r="15" spans="1:11" x14ac:dyDescent="0.25">
      <c r="A15" s="10" t="s">
        <v>125</v>
      </c>
      <c r="B15" s="11">
        <v>201</v>
      </c>
      <c r="C15" s="12" t="s">
        <v>17</v>
      </c>
      <c r="D15" s="12" t="s">
        <v>20</v>
      </c>
      <c r="E15" s="12">
        <v>2</v>
      </c>
      <c r="F15" s="12">
        <v>20</v>
      </c>
      <c r="G15" s="13">
        <v>0</v>
      </c>
      <c r="H15" s="36">
        <f t="shared" si="3"/>
        <v>0</v>
      </c>
      <c r="I15" s="14">
        <f t="shared" si="4"/>
        <v>0</v>
      </c>
      <c r="J15" s="37">
        <f t="shared" si="5"/>
        <v>0</v>
      </c>
      <c r="K15" s="16"/>
    </row>
    <row r="16" spans="1:11" x14ac:dyDescent="0.25">
      <c r="A16" s="10" t="s">
        <v>126</v>
      </c>
      <c r="B16" s="11">
        <v>202</v>
      </c>
      <c r="C16" s="12" t="s">
        <v>17</v>
      </c>
      <c r="D16" s="12" t="s">
        <v>23</v>
      </c>
      <c r="E16" s="12">
        <v>2</v>
      </c>
      <c r="F16" s="12">
        <v>20</v>
      </c>
      <c r="G16" s="13">
        <v>0</v>
      </c>
      <c r="H16" s="36">
        <f t="shared" si="3"/>
        <v>0</v>
      </c>
      <c r="I16" s="14">
        <f t="shared" si="4"/>
        <v>0</v>
      </c>
      <c r="J16" s="37">
        <f t="shared" si="5"/>
        <v>0</v>
      </c>
      <c r="K16" s="16"/>
    </row>
    <row r="17" spans="1:11" x14ac:dyDescent="0.25">
      <c r="A17" s="10" t="s">
        <v>127</v>
      </c>
      <c r="B17" s="11">
        <v>202</v>
      </c>
      <c r="C17" s="12" t="s">
        <v>17</v>
      </c>
      <c r="D17" s="12" t="s">
        <v>24</v>
      </c>
      <c r="E17" s="12">
        <v>2</v>
      </c>
      <c r="F17" s="12">
        <v>20</v>
      </c>
      <c r="G17" s="13">
        <v>0</v>
      </c>
      <c r="H17" s="36">
        <f t="shared" si="3"/>
        <v>0</v>
      </c>
      <c r="I17" s="14">
        <f t="shared" si="4"/>
        <v>0</v>
      </c>
      <c r="J17" s="37">
        <f t="shared" si="5"/>
        <v>0</v>
      </c>
      <c r="K17" s="16"/>
    </row>
    <row r="18" spans="1:11" ht="22.5" x14ac:dyDescent="0.25">
      <c r="A18" s="10" t="s">
        <v>128</v>
      </c>
      <c r="B18" s="11" t="s">
        <v>25</v>
      </c>
      <c r="C18" s="12" t="s">
        <v>17</v>
      </c>
      <c r="D18" s="12" t="s">
        <v>26</v>
      </c>
      <c r="E18" s="12">
        <v>2</v>
      </c>
      <c r="F18" s="12">
        <v>40</v>
      </c>
      <c r="G18" s="13">
        <v>0</v>
      </c>
      <c r="H18" s="36">
        <f t="shared" si="3"/>
        <v>0</v>
      </c>
      <c r="I18" s="14">
        <f>F18*G18</f>
        <v>0</v>
      </c>
      <c r="J18" s="37">
        <f t="shared" si="5"/>
        <v>0</v>
      </c>
      <c r="K18" s="16"/>
    </row>
    <row r="19" spans="1:11" ht="33.75" x14ac:dyDescent="0.25">
      <c r="A19" s="10" t="s">
        <v>129</v>
      </c>
      <c r="B19" s="11" t="s">
        <v>27</v>
      </c>
      <c r="C19" s="12" t="s">
        <v>17</v>
      </c>
      <c r="D19" s="12" t="s">
        <v>28</v>
      </c>
      <c r="E19" s="12">
        <v>2</v>
      </c>
      <c r="F19" s="12">
        <v>40</v>
      </c>
      <c r="G19" s="13">
        <v>0</v>
      </c>
      <c r="H19" s="36">
        <f t="shared" si="3"/>
        <v>0</v>
      </c>
      <c r="I19" s="14">
        <f t="shared" si="4"/>
        <v>0</v>
      </c>
      <c r="J19" s="37">
        <f t="shared" si="5"/>
        <v>0</v>
      </c>
      <c r="K19" s="16"/>
    </row>
    <row r="20" spans="1:11" x14ac:dyDescent="0.25">
      <c r="A20" s="10" t="s">
        <v>130</v>
      </c>
      <c r="B20" s="11" t="s">
        <v>29</v>
      </c>
      <c r="C20" s="12" t="s">
        <v>17</v>
      </c>
      <c r="D20" s="12" t="s">
        <v>30</v>
      </c>
      <c r="E20" s="12">
        <v>2</v>
      </c>
      <c r="F20" s="12">
        <v>50</v>
      </c>
      <c r="G20" s="13">
        <v>0</v>
      </c>
      <c r="H20" s="36">
        <f t="shared" si="3"/>
        <v>0</v>
      </c>
      <c r="I20" s="14">
        <f t="shared" si="4"/>
        <v>0</v>
      </c>
      <c r="J20" s="37">
        <f t="shared" si="5"/>
        <v>0</v>
      </c>
      <c r="K20" s="16"/>
    </row>
    <row r="21" spans="1:11" x14ac:dyDescent="0.25">
      <c r="A21" s="10" t="s">
        <v>131</v>
      </c>
      <c r="B21" s="11" t="s">
        <v>29</v>
      </c>
      <c r="C21" s="12" t="s">
        <v>17</v>
      </c>
      <c r="D21" s="12" t="s">
        <v>31</v>
      </c>
      <c r="E21" s="12">
        <v>2</v>
      </c>
      <c r="F21" s="12">
        <v>50</v>
      </c>
      <c r="G21" s="13">
        <v>0</v>
      </c>
      <c r="H21" s="36">
        <f t="shared" si="3"/>
        <v>0</v>
      </c>
      <c r="I21" s="14">
        <f t="shared" si="4"/>
        <v>0</v>
      </c>
      <c r="J21" s="37">
        <f t="shared" si="5"/>
        <v>0</v>
      </c>
      <c r="K21" s="16"/>
    </row>
    <row r="22" spans="1:11" x14ac:dyDescent="0.25">
      <c r="A22" s="10" t="s">
        <v>132</v>
      </c>
      <c r="B22" s="11">
        <v>272</v>
      </c>
      <c r="C22" s="12" t="s">
        <v>17</v>
      </c>
      <c r="D22" s="12" t="s">
        <v>33</v>
      </c>
      <c r="E22" s="12">
        <v>2</v>
      </c>
      <c r="F22" s="12">
        <v>100</v>
      </c>
      <c r="G22" s="13">
        <v>0</v>
      </c>
      <c r="H22" s="36">
        <f t="shared" si="3"/>
        <v>0</v>
      </c>
      <c r="I22" s="14">
        <f t="shared" si="4"/>
        <v>0</v>
      </c>
      <c r="J22" s="37">
        <f t="shared" si="5"/>
        <v>0</v>
      </c>
      <c r="K22" s="16"/>
    </row>
    <row r="23" spans="1:11" x14ac:dyDescent="0.25">
      <c r="A23" s="10" t="s">
        <v>133</v>
      </c>
      <c r="B23" s="11">
        <v>272</v>
      </c>
      <c r="C23" s="12" t="s">
        <v>17</v>
      </c>
      <c r="D23" s="12" t="s">
        <v>35</v>
      </c>
      <c r="E23" s="12">
        <v>2</v>
      </c>
      <c r="F23" s="12">
        <v>100</v>
      </c>
      <c r="G23" s="13">
        <v>0</v>
      </c>
      <c r="H23" s="36">
        <f t="shared" si="3"/>
        <v>0</v>
      </c>
      <c r="I23" s="14">
        <f>F23*G23</f>
        <v>0</v>
      </c>
      <c r="J23" s="37">
        <f t="shared" si="5"/>
        <v>0</v>
      </c>
      <c r="K23" s="16"/>
    </row>
    <row r="24" spans="1:11" x14ac:dyDescent="0.25">
      <c r="A24" s="10" t="s">
        <v>134</v>
      </c>
      <c r="B24" s="38">
        <v>273</v>
      </c>
      <c r="C24" s="39" t="s">
        <v>17</v>
      </c>
      <c r="D24" s="12" t="s">
        <v>37</v>
      </c>
      <c r="E24" s="39">
        <v>2</v>
      </c>
      <c r="F24" s="39">
        <v>35</v>
      </c>
      <c r="G24" s="40">
        <v>0</v>
      </c>
      <c r="H24" s="36">
        <f t="shared" si="3"/>
        <v>0</v>
      </c>
      <c r="I24" s="14">
        <f t="shared" si="4"/>
        <v>0</v>
      </c>
      <c r="J24" s="37">
        <f t="shared" si="5"/>
        <v>0</v>
      </c>
      <c r="K24" s="16"/>
    </row>
    <row r="25" spans="1:11" ht="16.5" thickBot="1" x14ac:dyDescent="0.3">
      <c r="A25" s="10" t="s">
        <v>135</v>
      </c>
      <c r="B25" s="38">
        <v>273</v>
      </c>
      <c r="C25" s="39" t="s">
        <v>17</v>
      </c>
      <c r="D25" s="39" t="s">
        <v>39</v>
      </c>
      <c r="E25" s="39">
        <v>2</v>
      </c>
      <c r="F25" s="39">
        <v>35</v>
      </c>
      <c r="G25" s="19">
        <v>0</v>
      </c>
      <c r="H25" s="20">
        <f t="shared" si="3"/>
        <v>0</v>
      </c>
      <c r="I25" s="41">
        <f t="shared" si="4"/>
        <v>0</v>
      </c>
      <c r="J25" s="21">
        <f t="shared" si="5"/>
        <v>0</v>
      </c>
      <c r="K25" s="16"/>
    </row>
    <row r="26" spans="1:11" ht="16.5" thickBot="1" x14ac:dyDescent="0.3">
      <c r="A26" s="42"/>
      <c r="B26" s="117" t="s">
        <v>21</v>
      </c>
      <c r="C26" s="117"/>
      <c r="D26" s="117"/>
      <c r="E26" s="117"/>
      <c r="F26" s="117"/>
      <c r="G26" s="117"/>
      <c r="H26" s="106"/>
      <c r="I26" s="43">
        <f>SUM(I14:I25)</f>
        <v>0</v>
      </c>
      <c r="J26" s="44">
        <f>SUM(J14:J25)</f>
        <v>0</v>
      </c>
      <c r="K26" s="25"/>
    </row>
    <row r="27" spans="1:11" x14ac:dyDescent="0.25">
      <c r="B27" s="45"/>
      <c r="C27" s="46"/>
      <c r="D27" s="46"/>
      <c r="E27" s="46"/>
      <c r="F27" s="46"/>
      <c r="G27" s="47"/>
      <c r="H27" s="16"/>
      <c r="I27" s="16"/>
      <c r="J27" s="16"/>
      <c r="K27" s="16"/>
    </row>
    <row r="28" spans="1:11" s="49" customFormat="1" ht="16.5" thickBot="1" x14ac:dyDescent="0.3">
      <c r="A28" s="48"/>
      <c r="B28" s="116" t="s">
        <v>40</v>
      </c>
      <c r="C28" s="116"/>
      <c r="D28" s="116"/>
      <c r="E28" s="116"/>
      <c r="F28" s="116"/>
      <c r="G28" s="116"/>
      <c r="H28" s="116"/>
      <c r="I28" s="116"/>
      <c r="J28" s="116"/>
      <c r="K28" s="4"/>
    </row>
    <row r="29" spans="1:11" s="49" customFormat="1" ht="22.5" x14ac:dyDescent="0.25">
      <c r="A29" s="108" t="s">
        <v>3</v>
      </c>
      <c r="B29" s="110" t="s">
        <v>4</v>
      </c>
      <c r="C29" s="112" t="s">
        <v>5</v>
      </c>
      <c r="D29" s="5" t="s">
        <v>6</v>
      </c>
      <c r="E29" s="5" t="s">
        <v>7</v>
      </c>
      <c r="F29" s="5" t="s">
        <v>8</v>
      </c>
      <c r="G29" s="5" t="s">
        <v>9</v>
      </c>
      <c r="H29" s="5" t="s">
        <v>9</v>
      </c>
      <c r="I29" s="5" t="s">
        <v>10</v>
      </c>
      <c r="J29" s="6" t="s">
        <v>10</v>
      </c>
      <c r="K29" s="7"/>
    </row>
    <row r="30" spans="1:11" s="49" customFormat="1" ht="16.5" thickBot="1" x14ac:dyDescent="0.3">
      <c r="A30" s="109"/>
      <c r="B30" s="111"/>
      <c r="C30" s="113"/>
      <c r="D30" s="34" t="s">
        <v>11</v>
      </c>
      <c r="E30" s="34" t="s">
        <v>12</v>
      </c>
      <c r="F30" s="34" t="s">
        <v>13</v>
      </c>
      <c r="G30" s="34" t="s">
        <v>14</v>
      </c>
      <c r="H30" s="34" t="s">
        <v>15</v>
      </c>
      <c r="I30" s="34" t="s">
        <v>14</v>
      </c>
      <c r="J30" s="35" t="s">
        <v>15</v>
      </c>
      <c r="K30" s="7"/>
    </row>
    <row r="31" spans="1:11" x14ac:dyDescent="0.25">
      <c r="A31" s="10" t="s">
        <v>136</v>
      </c>
      <c r="B31" s="11">
        <v>301</v>
      </c>
      <c r="C31" s="12" t="s">
        <v>17</v>
      </c>
      <c r="D31" s="50" t="s">
        <v>18</v>
      </c>
      <c r="E31" s="12">
        <v>2</v>
      </c>
      <c r="F31" s="12">
        <v>10</v>
      </c>
      <c r="G31" s="13">
        <v>0</v>
      </c>
      <c r="H31" s="36">
        <f t="shared" ref="H31:H41" si="6">G31*1.2</f>
        <v>0</v>
      </c>
      <c r="I31" s="36">
        <f t="shared" ref="I31:I41" si="7">F31*G31</f>
        <v>0</v>
      </c>
      <c r="J31" s="37">
        <f t="shared" ref="J31:J41" si="8">F31*H31</f>
        <v>0</v>
      </c>
      <c r="K31" s="16"/>
    </row>
    <row r="32" spans="1:11" x14ac:dyDescent="0.25">
      <c r="A32" s="10" t="s">
        <v>137</v>
      </c>
      <c r="B32" s="11">
        <v>301</v>
      </c>
      <c r="C32" s="12" t="s">
        <v>17</v>
      </c>
      <c r="D32" s="12" t="s">
        <v>20</v>
      </c>
      <c r="E32" s="12">
        <v>2</v>
      </c>
      <c r="F32" s="12">
        <v>10</v>
      </c>
      <c r="G32" s="13">
        <v>0</v>
      </c>
      <c r="H32" s="36">
        <f t="shared" si="6"/>
        <v>0</v>
      </c>
      <c r="I32" s="36">
        <f t="shared" si="7"/>
        <v>0</v>
      </c>
      <c r="J32" s="37">
        <f t="shared" si="8"/>
        <v>0</v>
      </c>
      <c r="K32" s="16"/>
    </row>
    <row r="33" spans="1:11" x14ac:dyDescent="0.25">
      <c r="A33" s="10" t="s">
        <v>138</v>
      </c>
      <c r="B33" s="11" t="s">
        <v>44</v>
      </c>
      <c r="C33" s="12" t="s">
        <v>17</v>
      </c>
      <c r="D33" s="12" t="s">
        <v>33</v>
      </c>
      <c r="E33" s="12">
        <v>2</v>
      </c>
      <c r="F33" s="12">
        <v>50</v>
      </c>
      <c r="G33" s="13">
        <v>0</v>
      </c>
      <c r="H33" s="36">
        <f t="shared" si="6"/>
        <v>0</v>
      </c>
      <c r="I33" s="36">
        <f t="shared" si="7"/>
        <v>0</v>
      </c>
      <c r="J33" s="37">
        <f t="shared" si="8"/>
        <v>0</v>
      </c>
      <c r="K33" s="16"/>
    </row>
    <row r="34" spans="1:11" x14ac:dyDescent="0.25">
      <c r="A34" s="10" t="s">
        <v>139</v>
      </c>
      <c r="B34" s="11" t="s">
        <v>46</v>
      </c>
      <c r="C34" s="12" t="s">
        <v>17</v>
      </c>
      <c r="D34" s="12" t="s">
        <v>35</v>
      </c>
      <c r="E34" s="12">
        <v>2</v>
      </c>
      <c r="F34" s="12">
        <v>50</v>
      </c>
      <c r="G34" s="13">
        <v>0</v>
      </c>
      <c r="H34" s="36">
        <f t="shared" si="6"/>
        <v>0</v>
      </c>
      <c r="I34" s="36">
        <f t="shared" si="7"/>
        <v>0</v>
      </c>
      <c r="J34" s="37">
        <f t="shared" si="8"/>
        <v>0</v>
      </c>
      <c r="K34" s="16"/>
    </row>
    <row r="35" spans="1:11" x14ac:dyDescent="0.25">
      <c r="A35" s="10" t="s">
        <v>140</v>
      </c>
      <c r="B35" s="11">
        <v>325</v>
      </c>
      <c r="C35" s="12" t="s">
        <v>17</v>
      </c>
      <c r="D35" s="12" t="s">
        <v>48</v>
      </c>
      <c r="E35" s="12">
        <v>2</v>
      </c>
      <c r="F35" s="12">
        <v>20</v>
      </c>
      <c r="G35" s="13">
        <v>0</v>
      </c>
      <c r="H35" s="36">
        <f t="shared" si="6"/>
        <v>0</v>
      </c>
      <c r="I35" s="36">
        <f t="shared" si="7"/>
        <v>0</v>
      </c>
      <c r="J35" s="37">
        <f t="shared" si="8"/>
        <v>0</v>
      </c>
      <c r="K35" s="16"/>
    </row>
    <row r="36" spans="1:11" x14ac:dyDescent="0.25">
      <c r="A36" s="10" t="s">
        <v>32</v>
      </c>
      <c r="B36" s="11" t="s">
        <v>50</v>
      </c>
      <c r="C36" s="12" t="s">
        <v>17</v>
      </c>
      <c r="D36" s="12" t="s">
        <v>51</v>
      </c>
      <c r="E36" s="12">
        <v>2</v>
      </c>
      <c r="F36" s="12">
        <v>10</v>
      </c>
      <c r="G36" s="13">
        <v>0</v>
      </c>
      <c r="H36" s="36">
        <f t="shared" si="6"/>
        <v>0</v>
      </c>
      <c r="I36" s="36">
        <f t="shared" si="7"/>
        <v>0</v>
      </c>
      <c r="J36" s="37">
        <f t="shared" si="8"/>
        <v>0</v>
      </c>
      <c r="K36" s="16"/>
    </row>
    <row r="37" spans="1:11" x14ac:dyDescent="0.25">
      <c r="A37" s="10" t="s">
        <v>141</v>
      </c>
      <c r="B37" s="11" t="s">
        <v>50</v>
      </c>
      <c r="C37" s="12" t="s">
        <v>17</v>
      </c>
      <c r="D37" s="12" t="s">
        <v>53</v>
      </c>
      <c r="E37" s="12">
        <v>2</v>
      </c>
      <c r="F37" s="12">
        <v>10</v>
      </c>
      <c r="G37" s="13">
        <v>0</v>
      </c>
      <c r="H37" s="36">
        <f t="shared" si="6"/>
        <v>0</v>
      </c>
      <c r="I37" s="36">
        <f t="shared" si="7"/>
        <v>0</v>
      </c>
      <c r="J37" s="37">
        <f t="shared" si="8"/>
        <v>0</v>
      </c>
      <c r="K37" s="16"/>
    </row>
    <row r="38" spans="1:11" x14ac:dyDescent="0.25">
      <c r="A38" s="10" t="s">
        <v>34</v>
      </c>
      <c r="B38" s="11" t="s">
        <v>55</v>
      </c>
      <c r="C38" s="12" t="s">
        <v>17</v>
      </c>
      <c r="D38" s="12" t="s">
        <v>30</v>
      </c>
      <c r="E38" s="12">
        <v>2</v>
      </c>
      <c r="F38" s="12">
        <v>15</v>
      </c>
      <c r="G38" s="13">
        <v>0</v>
      </c>
      <c r="H38" s="36">
        <f t="shared" si="6"/>
        <v>0</v>
      </c>
      <c r="I38" s="36">
        <f t="shared" si="7"/>
        <v>0</v>
      </c>
      <c r="J38" s="37">
        <f t="shared" si="8"/>
        <v>0</v>
      </c>
      <c r="K38" s="16"/>
    </row>
    <row r="39" spans="1:11" x14ac:dyDescent="0.25">
      <c r="A39" s="10" t="s">
        <v>142</v>
      </c>
      <c r="B39" s="11" t="s">
        <v>55</v>
      </c>
      <c r="C39" s="12" t="s">
        <v>17</v>
      </c>
      <c r="D39" s="12" t="s">
        <v>31</v>
      </c>
      <c r="E39" s="12">
        <v>2</v>
      </c>
      <c r="F39" s="12">
        <v>15</v>
      </c>
      <c r="G39" s="13">
        <v>0</v>
      </c>
      <c r="H39" s="36">
        <f t="shared" si="6"/>
        <v>0</v>
      </c>
      <c r="I39" s="36">
        <f t="shared" si="7"/>
        <v>0</v>
      </c>
      <c r="J39" s="37">
        <f t="shared" si="8"/>
        <v>0</v>
      </c>
      <c r="K39" s="16"/>
    </row>
    <row r="40" spans="1:11" x14ac:dyDescent="0.25">
      <c r="A40" s="10" t="s">
        <v>143</v>
      </c>
      <c r="B40" s="11" t="s">
        <v>58</v>
      </c>
      <c r="C40" s="12" t="s">
        <v>17</v>
      </c>
      <c r="D40" s="12" t="s">
        <v>59</v>
      </c>
      <c r="E40" s="12">
        <v>2</v>
      </c>
      <c r="F40" s="12">
        <v>8</v>
      </c>
      <c r="G40" s="13">
        <v>0</v>
      </c>
      <c r="H40" s="36">
        <f t="shared" si="6"/>
        <v>0</v>
      </c>
      <c r="I40" s="36">
        <f t="shared" si="7"/>
        <v>0</v>
      </c>
      <c r="J40" s="37">
        <f t="shared" si="8"/>
        <v>0</v>
      </c>
      <c r="K40" s="16"/>
    </row>
    <row r="41" spans="1:11" ht="16.5" thickBot="1" x14ac:dyDescent="0.3">
      <c r="A41" s="10" t="s">
        <v>36</v>
      </c>
      <c r="B41" s="38">
        <v>367</v>
      </c>
      <c r="C41" s="39" t="s">
        <v>17</v>
      </c>
      <c r="D41" s="51" t="s">
        <v>61</v>
      </c>
      <c r="E41" s="39">
        <v>2</v>
      </c>
      <c r="F41" s="39">
        <v>8</v>
      </c>
      <c r="G41" s="19">
        <v>0</v>
      </c>
      <c r="H41" s="52">
        <f t="shared" si="6"/>
        <v>0</v>
      </c>
      <c r="I41" s="52">
        <f t="shared" si="7"/>
        <v>0</v>
      </c>
      <c r="J41" s="53">
        <f t="shared" si="8"/>
        <v>0</v>
      </c>
      <c r="K41" s="16"/>
    </row>
    <row r="42" spans="1:11" ht="16.5" thickBot="1" x14ac:dyDescent="0.3">
      <c r="A42" s="42"/>
      <c r="B42" s="117" t="s">
        <v>21</v>
      </c>
      <c r="C42" s="117"/>
      <c r="D42" s="117"/>
      <c r="E42" s="117"/>
      <c r="F42" s="117"/>
      <c r="G42" s="117"/>
      <c r="H42" s="106"/>
      <c r="I42" s="43">
        <f>SUM(I31:I41)</f>
        <v>0</v>
      </c>
      <c r="J42" s="44">
        <f>SUM(J31:J41)</f>
        <v>0</v>
      </c>
      <c r="K42" s="25"/>
    </row>
    <row r="43" spans="1:11" s="49" customFormat="1" x14ac:dyDescent="0.25">
      <c r="A43" s="48"/>
      <c r="B43" s="45"/>
      <c r="C43" s="46"/>
      <c r="D43" s="46"/>
      <c r="E43" s="46"/>
      <c r="F43" s="46"/>
      <c r="G43" s="47"/>
      <c r="H43" s="16"/>
      <c r="I43" s="16"/>
      <c r="J43" s="16"/>
      <c r="K43" s="16"/>
    </row>
    <row r="44" spans="1:11" ht="16.5" thickBot="1" x14ac:dyDescent="0.3">
      <c r="B44" s="114" t="s">
        <v>62</v>
      </c>
      <c r="C44" s="114"/>
      <c r="D44" s="114"/>
      <c r="E44" s="114"/>
      <c r="F44" s="114"/>
      <c r="G44" s="114"/>
      <c r="H44" s="114"/>
      <c r="I44" s="114"/>
      <c r="J44" s="114"/>
      <c r="K44" s="4"/>
    </row>
    <row r="45" spans="1:11" ht="22.5" x14ac:dyDescent="0.25">
      <c r="A45" s="108" t="s">
        <v>3</v>
      </c>
      <c r="B45" s="118" t="s">
        <v>4</v>
      </c>
      <c r="C45" s="112" t="s">
        <v>5</v>
      </c>
      <c r="D45" s="5" t="s">
        <v>6</v>
      </c>
      <c r="E45" s="5" t="s">
        <v>7</v>
      </c>
      <c r="F45" s="5" t="s">
        <v>8</v>
      </c>
      <c r="G45" s="5" t="s">
        <v>9</v>
      </c>
      <c r="H45" s="5" t="s">
        <v>9</v>
      </c>
      <c r="I45" s="5" t="s">
        <v>10</v>
      </c>
      <c r="J45" s="6" t="s">
        <v>10</v>
      </c>
      <c r="K45" s="7"/>
    </row>
    <row r="46" spans="1:11" ht="16.5" thickBot="1" x14ac:dyDescent="0.3">
      <c r="A46" s="109"/>
      <c r="B46" s="119"/>
      <c r="C46" s="113"/>
      <c r="D46" s="34" t="s">
        <v>11</v>
      </c>
      <c r="E46" s="34" t="s">
        <v>12</v>
      </c>
      <c r="F46" s="34" t="s">
        <v>13</v>
      </c>
      <c r="G46" s="34" t="s">
        <v>14</v>
      </c>
      <c r="H46" s="34" t="s">
        <v>15</v>
      </c>
      <c r="I46" s="34" t="s">
        <v>14</v>
      </c>
      <c r="J46" s="35" t="s">
        <v>15</v>
      </c>
      <c r="K46" s="7"/>
    </row>
    <row r="47" spans="1:11" x14ac:dyDescent="0.25">
      <c r="A47" s="54" t="s">
        <v>38</v>
      </c>
      <c r="B47" s="120" t="s">
        <v>63</v>
      </c>
      <c r="C47" s="50" t="s">
        <v>17</v>
      </c>
      <c r="D47" s="50" t="s">
        <v>64</v>
      </c>
      <c r="E47" s="50">
        <v>2</v>
      </c>
      <c r="F47" s="12">
        <v>50</v>
      </c>
      <c r="G47" s="55">
        <v>0</v>
      </c>
      <c r="H47" s="36">
        <f>G47*1.2</f>
        <v>0</v>
      </c>
      <c r="I47" s="36">
        <f>G47*F47</f>
        <v>0</v>
      </c>
      <c r="J47" s="37">
        <f>H47*F47</f>
        <v>0</v>
      </c>
      <c r="K47" s="16"/>
    </row>
    <row r="48" spans="1:11" x14ac:dyDescent="0.25">
      <c r="A48" s="10" t="s">
        <v>144</v>
      </c>
      <c r="B48" s="121"/>
      <c r="C48" s="12" t="s">
        <v>17</v>
      </c>
      <c r="D48" s="12" t="s">
        <v>65</v>
      </c>
      <c r="E48" s="12">
        <v>2</v>
      </c>
      <c r="F48" s="12">
        <v>20</v>
      </c>
      <c r="G48" s="13">
        <v>0</v>
      </c>
      <c r="H48" s="36">
        <f t="shared" ref="H48:H55" si="9">G48*1.2</f>
        <v>0</v>
      </c>
      <c r="I48" s="36">
        <f t="shared" ref="I48:I55" si="10">G48*F48</f>
        <v>0</v>
      </c>
      <c r="J48" s="37">
        <f t="shared" ref="J48:J55" si="11">H48*F48</f>
        <v>0</v>
      </c>
      <c r="K48" s="16"/>
    </row>
    <row r="49" spans="1:11" x14ac:dyDescent="0.25">
      <c r="A49" s="10" t="s">
        <v>145</v>
      </c>
      <c r="B49" s="121"/>
      <c r="C49" s="12" t="s">
        <v>17</v>
      </c>
      <c r="D49" s="12" t="s">
        <v>66</v>
      </c>
      <c r="E49" s="12">
        <v>2</v>
      </c>
      <c r="F49" s="12">
        <v>20</v>
      </c>
      <c r="G49" s="13">
        <v>0</v>
      </c>
      <c r="H49" s="36">
        <f t="shared" si="9"/>
        <v>0</v>
      </c>
      <c r="I49" s="36">
        <f t="shared" si="10"/>
        <v>0</v>
      </c>
      <c r="J49" s="37">
        <f t="shared" si="11"/>
        <v>0</v>
      </c>
      <c r="K49" s="16"/>
    </row>
    <row r="50" spans="1:11" x14ac:dyDescent="0.25">
      <c r="A50" s="10" t="s">
        <v>41</v>
      </c>
      <c r="B50" s="121"/>
      <c r="C50" s="12" t="s">
        <v>17</v>
      </c>
      <c r="D50" s="12" t="s">
        <v>67</v>
      </c>
      <c r="E50" s="12">
        <v>2</v>
      </c>
      <c r="F50" s="12">
        <v>30</v>
      </c>
      <c r="G50" s="13">
        <v>0</v>
      </c>
      <c r="H50" s="36">
        <f t="shared" si="9"/>
        <v>0</v>
      </c>
      <c r="I50" s="36">
        <f t="shared" si="10"/>
        <v>0</v>
      </c>
      <c r="J50" s="37">
        <f t="shared" si="11"/>
        <v>0</v>
      </c>
      <c r="K50" s="16"/>
    </row>
    <row r="51" spans="1:11" x14ac:dyDescent="0.25">
      <c r="A51" s="10" t="s">
        <v>42</v>
      </c>
      <c r="B51" s="121"/>
      <c r="C51" s="12" t="s">
        <v>17</v>
      </c>
      <c r="D51" s="12" t="s">
        <v>68</v>
      </c>
      <c r="E51" s="12">
        <v>2</v>
      </c>
      <c r="F51" s="12">
        <v>20</v>
      </c>
      <c r="G51" s="13">
        <v>0</v>
      </c>
      <c r="H51" s="36">
        <f t="shared" si="9"/>
        <v>0</v>
      </c>
      <c r="I51" s="36">
        <f t="shared" si="10"/>
        <v>0</v>
      </c>
      <c r="J51" s="37">
        <f t="shared" si="11"/>
        <v>0</v>
      </c>
      <c r="K51" s="16"/>
    </row>
    <row r="52" spans="1:11" x14ac:dyDescent="0.25">
      <c r="A52" s="10" t="s">
        <v>146</v>
      </c>
      <c r="B52" s="121"/>
      <c r="C52" s="12" t="s">
        <v>17</v>
      </c>
      <c r="D52" s="12" t="s">
        <v>69</v>
      </c>
      <c r="E52" s="12">
        <v>2</v>
      </c>
      <c r="F52" s="12">
        <v>20</v>
      </c>
      <c r="G52" s="13">
        <v>0</v>
      </c>
      <c r="H52" s="36">
        <f t="shared" si="9"/>
        <v>0</v>
      </c>
      <c r="I52" s="36">
        <f t="shared" si="10"/>
        <v>0</v>
      </c>
      <c r="J52" s="37">
        <f t="shared" si="11"/>
        <v>0</v>
      </c>
      <c r="K52" s="16"/>
    </row>
    <row r="53" spans="1:11" x14ac:dyDescent="0.25">
      <c r="A53" s="10" t="s">
        <v>43</v>
      </c>
      <c r="B53" s="121"/>
      <c r="C53" s="12" t="s">
        <v>17</v>
      </c>
      <c r="D53" s="12" t="s">
        <v>33</v>
      </c>
      <c r="E53" s="12">
        <v>2</v>
      </c>
      <c r="F53" s="12">
        <v>50</v>
      </c>
      <c r="G53" s="13">
        <v>0</v>
      </c>
      <c r="H53" s="36">
        <f t="shared" si="9"/>
        <v>0</v>
      </c>
      <c r="I53" s="36">
        <f t="shared" si="10"/>
        <v>0</v>
      </c>
      <c r="J53" s="37">
        <f t="shared" si="11"/>
        <v>0</v>
      </c>
      <c r="K53" s="16"/>
    </row>
    <row r="54" spans="1:11" x14ac:dyDescent="0.25">
      <c r="A54" s="10" t="s">
        <v>147</v>
      </c>
      <c r="B54" s="121"/>
      <c r="C54" s="12" t="s">
        <v>17</v>
      </c>
      <c r="D54" s="12" t="s">
        <v>35</v>
      </c>
      <c r="E54" s="12">
        <v>2</v>
      </c>
      <c r="F54" s="12">
        <v>20</v>
      </c>
      <c r="G54" s="13">
        <v>0</v>
      </c>
      <c r="H54" s="36">
        <f t="shared" si="9"/>
        <v>0</v>
      </c>
      <c r="I54" s="36">
        <f t="shared" si="10"/>
        <v>0</v>
      </c>
      <c r="J54" s="37">
        <f t="shared" si="11"/>
        <v>0</v>
      </c>
      <c r="K54" s="16"/>
    </row>
    <row r="55" spans="1:11" ht="16.5" thickBot="1" x14ac:dyDescent="0.3">
      <c r="A55" s="56" t="s">
        <v>45</v>
      </c>
      <c r="B55" s="122"/>
      <c r="C55" s="39" t="s">
        <v>17</v>
      </c>
      <c r="D55" s="39" t="s">
        <v>48</v>
      </c>
      <c r="E55" s="39">
        <v>2</v>
      </c>
      <c r="F55" s="39">
        <v>20</v>
      </c>
      <c r="G55" s="19">
        <v>0</v>
      </c>
      <c r="H55" s="52">
        <f t="shared" si="9"/>
        <v>0</v>
      </c>
      <c r="I55" s="52">
        <f t="shared" si="10"/>
        <v>0</v>
      </c>
      <c r="J55" s="53">
        <f t="shared" si="11"/>
        <v>0</v>
      </c>
      <c r="K55" s="16"/>
    </row>
    <row r="56" spans="1:11" ht="16.5" thickBot="1" x14ac:dyDescent="0.3">
      <c r="A56" s="42"/>
      <c r="B56" s="117" t="s">
        <v>21</v>
      </c>
      <c r="C56" s="117"/>
      <c r="D56" s="117"/>
      <c r="E56" s="117"/>
      <c r="F56" s="117"/>
      <c r="G56" s="117"/>
      <c r="H56" s="106"/>
      <c r="I56" s="43">
        <f>SUM(I47:I55)</f>
        <v>0</v>
      </c>
      <c r="J56" s="44">
        <f>SUM(J47:J55)</f>
        <v>0</v>
      </c>
      <c r="K56" s="25"/>
    </row>
    <row r="57" spans="1:11" x14ac:dyDescent="0.25">
      <c r="B57" s="45"/>
      <c r="C57" s="46"/>
      <c r="D57" s="46"/>
      <c r="E57" s="46"/>
      <c r="F57" s="46"/>
      <c r="G57" s="47"/>
      <c r="H57" s="16"/>
      <c r="I57" s="16"/>
      <c r="J57" s="16"/>
      <c r="K57" s="16"/>
    </row>
    <row r="58" spans="1:11" ht="16.5" thickBot="1" x14ac:dyDescent="0.3">
      <c r="B58" s="114" t="s">
        <v>70</v>
      </c>
      <c r="C58" s="114"/>
      <c r="D58" s="114"/>
      <c r="E58" s="114"/>
      <c r="F58" s="114"/>
      <c r="G58" s="114"/>
      <c r="H58" s="114"/>
      <c r="I58" s="114"/>
      <c r="J58" s="114"/>
      <c r="K58" s="4"/>
    </row>
    <row r="59" spans="1:11" ht="22.5" x14ac:dyDescent="0.25">
      <c r="A59" s="108" t="s">
        <v>3</v>
      </c>
      <c r="B59" s="110" t="s">
        <v>4</v>
      </c>
      <c r="C59" s="112" t="s">
        <v>5</v>
      </c>
      <c r="D59" s="5" t="s">
        <v>6</v>
      </c>
      <c r="E59" s="5" t="s">
        <v>7</v>
      </c>
      <c r="F59" s="5" t="s">
        <v>8</v>
      </c>
      <c r="G59" s="5" t="s">
        <v>9</v>
      </c>
      <c r="H59" s="5" t="s">
        <v>9</v>
      </c>
      <c r="I59" s="5" t="s">
        <v>10</v>
      </c>
      <c r="J59" s="6" t="s">
        <v>10</v>
      </c>
      <c r="K59" s="7"/>
    </row>
    <row r="60" spans="1:11" ht="16.5" thickBot="1" x14ac:dyDescent="0.3">
      <c r="A60" s="109"/>
      <c r="B60" s="111"/>
      <c r="C60" s="113"/>
      <c r="D60" s="34" t="s">
        <v>11</v>
      </c>
      <c r="E60" s="34" t="s">
        <v>12</v>
      </c>
      <c r="F60" s="34" t="s">
        <v>71</v>
      </c>
      <c r="G60" s="34" t="s">
        <v>14</v>
      </c>
      <c r="H60" s="34" t="s">
        <v>15</v>
      </c>
      <c r="I60" s="34" t="s">
        <v>14</v>
      </c>
      <c r="J60" s="35" t="s">
        <v>15</v>
      </c>
      <c r="K60" s="7"/>
    </row>
    <row r="61" spans="1:11" x14ac:dyDescent="0.25">
      <c r="A61" s="54" t="s">
        <v>148</v>
      </c>
      <c r="B61" s="57" t="s">
        <v>72</v>
      </c>
      <c r="C61" s="12" t="s">
        <v>73</v>
      </c>
      <c r="D61" s="12" t="s">
        <v>74</v>
      </c>
      <c r="E61" s="12">
        <v>2</v>
      </c>
      <c r="F61" s="12">
        <v>6</v>
      </c>
      <c r="G61" s="13">
        <v>0</v>
      </c>
      <c r="H61" s="36">
        <f t="shared" ref="H61:H65" si="12">G61*1.2</f>
        <v>0</v>
      </c>
      <c r="I61" s="14">
        <f>F61*G61</f>
        <v>0</v>
      </c>
      <c r="J61" s="37">
        <f t="shared" ref="J61:J65" si="13">F61*H61</f>
        <v>0</v>
      </c>
      <c r="K61" s="16"/>
    </row>
    <row r="62" spans="1:11" x14ac:dyDescent="0.25">
      <c r="A62" s="10" t="s">
        <v>47</v>
      </c>
      <c r="B62" s="11" t="s">
        <v>75</v>
      </c>
      <c r="C62" s="12" t="s">
        <v>76</v>
      </c>
      <c r="D62" s="12" t="s">
        <v>74</v>
      </c>
      <c r="E62" s="12">
        <v>2</v>
      </c>
      <c r="F62" s="12">
        <v>2</v>
      </c>
      <c r="G62" s="13">
        <v>0</v>
      </c>
      <c r="H62" s="36">
        <f t="shared" si="12"/>
        <v>0</v>
      </c>
      <c r="I62" s="14">
        <f t="shared" ref="I62:I65" si="14">F62*G62</f>
        <v>0</v>
      </c>
      <c r="J62" s="37">
        <f t="shared" si="13"/>
        <v>0</v>
      </c>
      <c r="K62" s="16"/>
    </row>
    <row r="63" spans="1:11" x14ac:dyDescent="0.25">
      <c r="A63" s="10" t="s">
        <v>149</v>
      </c>
      <c r="B63" s="57" t="s">
        <v>72</v>
      </c>
      <c r="C63" s="12" t="s">
        <v>73</v>
      </c>
      <c r="D63" s="12" t="s">
        <v>77</v>
      </c>
      <c r="E63" s="12">
        <v>2</v>
      </c>
      <c r="F63" s="39">
        <v>6</v>
      </c>
      <c r="G63" s="13">
        <v>0</v>
      </c>
      <c r="H63" s="36">
        <f t="shared" si="12"/>
        <v>0</v>
      </c>
      <c r="I63" s="14">
        <f t="shared" si="14"/>
        <v>0</v>
      </c>
      <c r="J63" s="37">
        <f t="shared" si="13"/>
        <v>0</v>
      </c>
      <c r="K63" s="16"/>
    </row>
    <row r="64" spans="1:11" x14ac:dyDescent="0.25">
      <c r="A64" s="10" t="s">
        <v>49</v>
      </c>
      <c r="B64" s="11" t="s">
        <v>75</v>
      </c>
      <c r="C64" s="12" t="s">
        <v>73</v>
      </c>
      <c r="D64" s="12" t="s">
        <v>77</v>
      </c>
      <c r="E64" s="12">
        <v>2</v>
      </c>
      <c r="F64" s="39">
        <v>2</v>
      </c>
      <c r="G64" s="13">
        <v>0</v>
      </c>
      <c r="H64" s="36">
        <f t="shared" si="12"/>
        <v>0</v>
      </c>
      <c r="I64" s="14">
        <f t="shared" si="14"/>
        <v>0</v>
      </c>
      <c r="J64" s="37">
        <f t="shared" si="13"/>
        <v>0</v>
      </c>
      <c r="K64" s="16"/>
    </row>
    <row r="65" spans="1:11" ht="23.25" thickBot="1" x14ac:dyDescent="0.3">
      <c r="A65" s="56" t="s">
        <v>150</v>
      </c>
      <c r="B65" s="38" t="s">
        <v>78</v>
      </c>
      <c r="C65" s="39" t="s">
        <v>73</v>
      </c>
      <c r="D65" s="39" t="s">
        <v>79</v>
      </c>
      <c r="E65" s="39">
        <v>3</v>
      </c>
      <c r="F65" s="39">
        <v>2</v>
      </c>
      <c r="G65" s="19">
        <v>0</v>
      </c>
      <c r="H65" s="36">
        <f t="shared" si="12"/>
        <v>0</v>
      </c>
      <c r="I65" s="14">
        <f t="shared" si="14"/>
        <v>0</v>
      </c>
      <c r="J65" s="37">
        <f t="shared" si="13"/>
        <v>0</v>
      </c>
      <c r="K65" s="16"/>
    </row>
    <row r="66" spans="1:11" ht="16.5" thickBot="1" x14ac:dyDescent="0.3">
      <c r="A66" s="42"/>
      <c r="B66" s="106" t="s">
        <v>21</v>
      </c>
      <c r="C66" s="107"/>
      <c r="D66" s="107"/>
      <c r="E66" s="107"/>
      <c r="F66" s="107"/>
      <c r="G66" s="107"/>
      <c r="H66" s="107"/>
      <c r="I66" s="43">
        <f>SUM(I61:I65)</f>
        <v>0</v>
      </c>
      <c r="J66" s="44">
        <f>SUM(J61:J65)</f>
        <v>0</v>
      </c>
      <c r="K66" s="25"/>
    </row>
    <row r="67" spans="1:11" x14ac:dyDescent="0.25">
      <c r="B67" s="58"/>
      <c r="C67" s="58"/>
      <c r="D67" s="58"/>
      <c r="E67" s="58"/>
      <c r="F67" s="59"/>
      <c r="G67" s="60"/>
      <c r="H67" s="60"/>
      <c r="I67" s="25"/>
      <c r="J67" s="25"/>
      <c r="K67" s="25"/>
    </row>
    <row r="68" spans="1:11" ht="16.5" thickBot="1" x14ac:dyDescent="0.3">
      <c r="B68" s="114" t="s">
        <v>80</v>
      </c>
      <c r="C68" s="114"/>
      <c r="D68" s="114"/>
      <c r="E68" s="114"/>
      <c r="F68" s="114"/>
      <c r="G68" s="114"/>
      <c r="H68" s="114"/>
      <c r="I68" s="114"/>
      <c r="J68" s="114"/>
      <c r="K68" s="4"/>
    </row>
    <row r="69" spans="1:11" ht="22.5" x14ac:dyDescent="0.25">
      <c r="A69" s="108" t="s">
        <v>3</v>
      </c>
      <c r="B69" s="110" t="s">
        <v>4</v>
      </c>
      <c r="C69" s="112" t="s">
        <v>5</v>
      </c>
      <c r="D69" s="5" t="s">
        <v>6</v>
      </c>
      <c r="E69" s="5" t="s">
        <v>7</v>
      </c>
      <c r="F69" s="5" t="s">
        <v>8</v>
      </c>
      <c r="G69" s="5" t="s">
        <v>9</v>
      </c>
      <c r="H69" s="5" t="s">
        <v>9</v>
      </c>
      <c r="I69" s="5" t="s">
        <v>10</v>
      </c>
      <c r="J69" s="6" t="s">
        <v>10</v>
      </c>
      <c r="K69" s="7"/>
    </row>
    <row r="70" spans="1:11" ht="16.5" thickBot="1" x14ac:dyDescent="0.3">
      <c r="A70" s="109"/>
      <c r="B70" s="111"/>
      <c r="C70" s="113"/>
      <c r="D70" s="34" t="s">
        <v>11</v>
      </c>
      <c r="E70" s="34" t="s">
        <v>12</v>
      </c>
      <c r="F70" s="34" t="s">
        <v>13</v>
      </c>
      <c r="G70" s="34" t="s">
        <v>14</v>
      </c>
      <c r="H70" s="34" t="s">
        <v>15</v>
      </c>
      <c r="I70" s="34" t="s">
        <v>14</v>
      </c>
      <c r="J70" s="35" t="s">
        <v>15</v>
      </c>
      <c r="K70" s="7"/>
    </row>
    <row r="71" spans="1:11" s="68" customFormat="1" x14ac:dyDescent="0.25">
      <c r="A71" s="61" t="s">
        <v>52</v>
      </c>
      <c r="B71" s="62" t="s">
        <v>81</v>
      </c>
      <c r="C71" s="63" t="s">
        <v>17</v>
      </c>
      <c r="D71" s="63" t="s">
        <v>82</v>
      </c>
      <c r="E71" s="63">
        <v>2</v>
      </c>
      <c r="F71" s="63">
        <v>8</v>
      </c>
      <c r="G71" s="64">
        <v>0</v>
      </c>
      <c r="H71" s="65">
        <f t="shared" ref="H71:H88" si="15">G71*1.2</f>
        <v>0</v>
      </c>
      <c r="I71" s="65">
        <f t="shared" ref="I71:I88" si="16">F71*G71</f>
        <v>0</v>
      </c>
      <c r="J71" s="66">
        <f t="shared" ref="J71:J88" si="17">F71*H71</f>
        <v>0</v>
      </c>
      <c r="K71" s="67"/>
    </row>
    <row r="72" spans="1:11" s="68" customFormat="1" x14ac:dyDescent="0.25">
      <c r="A72" s="69" t="s">
        <v>151</v>
      </c>
      <c r="B72" s="70" t="s">
        <v>83</v>
      </c>
      <c r="C72" s="71" t="s">
        <v>17</v>
      </c>
      <c r="D72" s="63" t="s">
        <v>82</v>
      </c>
      <c r="E72" s="71">
        <v>2</v>
      </c>
      <c r="F72" s="71">
        <v>8</v>
      </c>
      <c r="G72" s="72">
        <v>0</v>
      </c>
      <c r="H72" s="65">
        <f t="shared" si="15"/>
        <v>0</v>
      </c>
      <c r="I72" s="65">
        <f t="shared" si="16"/>
        <v>0</v>
      </c>
      <c r="J72" s="66">
        <f t="shared" si="17"/>
        <v>0</v>
      </c>
      <c r="K72" s="67"/>
    </row>
    <row r="73" spans="1:11" s="68" customFormat="1" x14ac:dyDescent="0.25">
      <c r="A73" s="69" t="s">
        <v>54</v>
      </c>
      <c r="B73" s="70" t="s">
        <v>174</v>
      </c>
      <c r="C73" s="71" t="s">
        <v>17</v>
      </c>
      <c r="D73" s="71" t="s">
        <v>79</v>
      </c>
      <c r="E73" s="71" t="s">
        <v>79</v>
      </c>
      <c r="F73" s="71">
        <v>30</v>
      </c>
      <c r="G73" s="72">
        <v>0</v>
      </c>
      <c r="H73" s="65">
        <f t="shared" si="15"/>
        <v>0</v>
      </c>
      <c r="I73" s="65">
        <f t="shared" si="16"/>
        <v>0</v>
      </c>
      <c r="J73" s="66">
        <f t="shared" si="17"/>
        <v>0</v>
      </c>
      <c r="K73" s="67"/>
    </row>
    <row r="74" spans="1:11" s="68" customFormat="1" x14ac:dyDescent="0.25">
      <c r="A74" s="69" t="s">
        <v>152</v>
      </c>
      <c r="B74" s="70" t="s">
        <v>175</v>
      </c>
      <c r="C74" s="71" t="s">
        <v>17</v>
      </c>
      <c r="D74" s="71" t="s">
        <v>79</v>
      </c>
      <c r="E74" s="71" t="s">
        <v>79</v>
      </c>
      <c r="F74" s="71">
        <v>30</v>
      </c>
      <c r="G74" s="72">
        <v>0</v>
      </c>
      <c r="H74" s="65">
        <f t="shared" si="15"/>
        <v>0</v>
      </c>
      <c r="I74" s="65">
        <f t="shared" si="16"/>
        <v>0</v>
      </c>
      <c r="J74" s="66">
        <f t="shared" si="17"/>
        <v>0</v>
      </c>
      <c r="K74" s="67"/>
    </row>
    <row r="75" spans="1:11" s="68" customFormat="1" x14ac:dyDescent="0.25">
      <c r="A75" s="69" t="s">
        <v>56</v>
      </c>
      <c r="B75" s="70" t="s">
        <v>84</v>
      </c>
      <c r="C75" s="71" t="s">
        <v>17</v>
      </c>
      <c r="D75" s="71" t="s">
        <v>85</v>
      </c>
      <c r="E75" s="71" t="s">
        <v>79</v>
      </c>
      <c r="F75" s="71">
        <v>80</v>
      </c>
      <c r="G75" s="72">
        <v>0</v>
      </c>
      <c r="H75" s="65">
        <f t="shared" si="15"/>
        <v>0</v>
      </c>
      <c r="I75" s="65">
        <f t="shared" si="16"/>
        <v>0</v>
      </c>
      <c r="J75" s="66">
        <f t="shared" si="17"/>
        <v>0</v>
      </c>
      <c r="K75" s="67"/>
    </row>
    <row r="76" spans="1:11" s="68" customFormat="1" x14ac:dyDescent="0.25">
      <c r="A76" s="69" t="s">
        <v>57</v>
      </c>
      <c r="B76" s="70" t="s">
        <v>86</v>
      </c>
      <c r="C76" s="71" t="s">
        <v>17</v>
      </c>
      <c r="D76" s="71" t="s">
        <v>87</v>
      </c>
      <c r="E76" s="71" t="s">
        <v>79</v>
      </c>
      <c r="F76" s="71">
        <v>10</v>
      </c>
      <c r="G76" s="72">
        <v>0</v>
      </c>
      <c r="H76" s="65">
        <f t="shared" si="15"/>
        <v>0</v>
      </c>
      <c r="I76" s="65">
        <f t="shared" si="16"/>
        <v>0</v>
      </c>
      <c r="J76" s="66">
        <f t="shared" si="17"/>
        <v>0</v>
      </c>
      <c r="K76" s="67"/>
    </row>
    <row r="77" spans="1:11" s="68" customFormat="1" x14ac:dyDescent="0.25">
      <c r="A77" s="69" t="s">
        <v>60</v>
      </c>
      <c r="B77" s="70" t="s">
        <v>88</v>
      </c>
      <c r="C77" s="71" t="s">
        <v>17</v>
      </c>
      <c r="D77" s="71" t="s">
        <v>79</v>
      </c>
      <c r="E77" s="71" t="s">
        <v>79</v>
      </c>
      <c r="F77" s="71">
        <v>4</v>
      </c>
      <c r="G77" s="72">
        <v>0</v>
      </c>
      <c r="H77" s="65">
        <f t="shared" si="15"/>
        <v>0</v>
      </c>
      <c r="I77" s="65">
        <f t="shared" si="16"/>
        <v>0</v>
      </c>
      <c r="J77" s="66">
        <f t="shared" si="17"/>
        <v>0</v>
      </c>
      <c r="K77" s="67"/>
    </row>
    <row r="78" spans="1:11" s="68" customFormat="1" x14ac:dyDescent="0.25">
      <c r="A78" s="69" t="s">
        <v>153</v>
      </c>
      <c r="B78" s="70" t="s">
        <v>89</v>
      </c>
      <c r="C78" s="71" t="s">
        <v>17</v>
      </c>
      <c r="D78" s="71" t="s">
        <v>90</v>
      </c>
      <c r="E78" s="71" t="s">
        <v>79</v>
      </c>
      <c r="F78" s="71">
        <v>15</v>
      </c>
      <c r="G78" s="72">
        <v>0</v>
      </c>
      <c r="H78" s="65">
        <f t="shared" si="15"/>
        <v>0</v>
      </c>
      <c r="I78" s="65">
        <f t="shared" si="16"/>
        <v>0</v>
      </c>
      <c r="J78" s="66">
        <f t="shared" si="17"/>
        <v>0</v>
      </c>
      <c r="K78" s="67"/>
    </row>
    <row r="79" spans="1:11" s="68" customFormat="1" ht="15.75" customHeight="1" x14ac:dyDescent="0.25">
      <c r="A79" s="69" t="s">
        <v>154</v>
      </c>
      <c r="B79" s="70" t="s">
        <v>91</v>
      </c>
      <c r="C79" s="71" t="s">
        <v>17</v>
      </c>
      <c r="D79" s="71" t="s">
        <v>92</v>
      </c>
      <c r="E79" s="71" t="s">
        <v>79</v>
      </c>
      <c r="F79" s="71">
        <v>15</v>
      </c>
      <c r="G79" s="73">
        <v>0</v>
      </c>
      <c r="H79" s="65">
        <f t="shared" si="15"/>
        <v>0</v>
      </c>
      <c r="I79" s="65">
        <f t="shared" si="16"/>
        <v>0</v>
      </c>
      <c r="J79" s="66">
        <f t="shared" si="17"/>
        <v>0</v>
      </c>
      <c r="K79" s="67"/>
    </row>
    <row r="80" spans="1:11" s="68" customFormat="1" x14ac:dyDescent="0.25">
      <c r="A80" s="69" t="s">
        <v>155</v>
      </c>
      <c r="B80" s="70" t="s">
        <v>91</v>
      </c>
      <c r="C80" s="71" t="s">
        <v>17</v>
      </c>
      <c r="D80" s="71" t="s">
        <v>93</v>
      </c>
      <c r="E80" s="71" t="s">
        <v>79</v>
      </c>
      <c r="F80" s="71">
        <v>15</v>
      </c>
      <c r="G80" s="73">
        <v>0</v>
      </c>
      <c r="H80" s="65">
        <f t="shared" si="15"/>
        <v>0</v>
      </c>
      <c r="I80" s="65">
        <f t="shared" si="16"/>
        <v>0</v>
      </c>
      <c r="J80" s="66">
        <f t="shared" si="17"/>
        <v>0</v>
      </c>
      <c r="K80" s="67"/>
    </row>
    <row r="81" spans="1:11" s="68" customFormat="1" x14ac:dyDescent="0.25">
      <c r="A81" s="69" t="s">
        <v>156</v>
      </c>
      <c r="B81" s="70" t="s">
        <v>94</v>
      </c>
      <c r="C81" s="71" t="s">
        <v>17</v>
      </c>
      <c r="D81" s="71" t="s">
        <v>79</v>
      </c>
      <c r="E81" s="71" t="s">
        <v>79</v>
      </c>
      <c r="F81" s="71">
        <v>150</v>
      </c>
      <c r="G81" s="72">
        <v>0</v>
      </c>
      <c r="H81" s="65">
        <f t="shared" si="15"/>
        <v>0</v>
      </c>
      <c r="I81" s="65">
        <f t="shared" si="16"/>
        <v>0</v>
      </c>
      <c r="J81" s="66">
        <f t="shared" si="17"/>
        <v>0</v>
      </c>
      <c r="K81" s="67"/>
    </row>
    <row r="82" spans="1:11" s="68" customFormat="1" x14ac:dyDescent="0.25">
      <c r="A82" s="69" t="s">
        <v>157</v>
      </c>
      <c r="B82" s="70" t="s">
        <v>95</v>
      </c>
      <c r="C82" s="71" t="s">
        <v>17</v>
      </c>
      <c r="D82" s="71" t="s">
        <v>79</v>
      </c>
      <c r="E82" s="71" t="s">
        <v>79</v>
      </c>
      <c r="F82" s="71">
        <v>30</v>
      </c>
      <c r="G82" s="72">
        <v>0</v>
      </c>
      <c r="H82" s="65">
        <f t="shared" si="15"/>
        <v>0</v>
      </c>
      <c r="I82" s="65">
        <f t="shared" si="16"/>
        <v>0</v>
      </c>
      <c r="J82" s="66">
        <f t="shared" si="17"/>
        <v>0</v>
      </c>
      <c r="K82" s="67"/>
    </row>
    <row r="83" spans="1:11" s="68" customFormat="1" x14ac:dyDescent="0.25">
      <c r="A83" s="69" t="s">
        <v>158</v>
      </c>
      <c r="B83" s="70" t="s">
        <v>96</v>
      </c>
      <c r="C83" s="71" t="s">
        <v>17</v>
      </c>
      <c r="D83" s="71" t="s">
        <v>79</v>
      </c>
      <c r="E83" s="71" t="s">
        <v>79</v>
      </c>
      <c r="F83" s="71">
        <v>500</v>
      </c>
      <c r="G83" s="72">
        <v>0</v>
      </c>
      <c r="H83" s="65">
        <f t="shared" si="15"/>
        <v>0</v>
      </c>
      <c r="I83" s="65">
        <f t="shared" si="16"/>
        <v>0</v>
      </c>
      <c r="J83" s="66">
        <f t="shared" si="17"/>
        <v>0</v>
      </c>
      <c r="K83" s="67"/>
    </row>
    <row r="84" spans="1:11" s="68" customFormat="1" ht="22.5" x14ac:dyDescent="0.25">
      <c r="A84" s="69" t="s">
        <v>159</v>
      </c>
      <c r="B84" s="70" t="s">
        <v>97</v>
      </c>
      <c r="C84" s="71" t="s">
        <v>98</v>
      </c>
      <c r="D84" s="71" t="s">
        <v>79</v>
      </c>
      <c r="E84" s="71" t="s">
        <v>79</v>
      </c>
      <c r="F84" s="71">
        <v>2</v>
      </c>
      <c r="G84" s="72">
        <v>0</v>
      </c>
      <c r="H84" s="65">
        <f t="shared" si="15"/>
        <v>0</v>
      </c>
      <c r="I84" s="65">
        <f t="shared" si="16"/>
        <v>0</v>
      </c>
      <c r="J84" s="66">
        <f t="shared" si="17"/>
        <v>0</v>
      </c>
      <c r="K84" s="67"/>
    </row>
    <row r="85" spans="1:11" s="68" customFormat="1" ht="22.5" x14ac:dyDescent="0.25">
      <c r="A85" s="69" t="s">
        <v>160</v>
      </c>
      <c r="B85" s="70" t="s">
        <v>99</v>
      </c>
      <c r="C85" s="71" t="s">
        <v>17</v>
      </c>
      <c r="D85" s="71" t="s">
        <v>79</v>
      </c>
      <c r="E85" s="71" t="s">
        <v>79</v>
      </c>
      <c r="F85" s="71">
        <v>2</v>
      </c>
      <c r="G85" s="72">
        <v>0</v>
      </c>
      <c r="H85" s="65">
        <f t="shared" si="15"/>
        <v>0</v>
      </c>
      <c r="I85" s="65">
        <f t="shared" si="16"/>
        <v>0</v>
      </c>
      <c r="J85" s="66">
        <f t="shared" si="17"/>
        <v>0</v>
      </c>
      <c r="K85" s="67"/>
    </row>
    <row r="86" spans="1:11" s="68" customFormat="1" x14ac:dyDescent="0.25">
      <c r="A86" s="69" t="s">
        <v>161</v>
      </c>
      <c r="B86" s="70" t="s">
        <v>100</v>
      </c>
      <c r="C86" s="71" t="s">
        <v>17</v>
      </c>
      <c r="D86" s="71" t="s">
        <v>79</v>
      </c>
      <c r="E86" s="71" t="s">
        <v>79</v>
      </c>
      <c r="F86" s="71">
        <v>2</v>
      </c>
      <c r="G86" s="72">
        <v>0</v>
      </c>
      <c r="H86" s="65">
        <f t="shared" si="15"/>
        <v>0</v>
      </c>
      <c r="I86" s="65">
        <f t="shared" si="16"/>
        <v>0</v>
      </c>
      <c r="J86" s="66">
        <f t="shared" si="17"/>
        <v>0</v>
      </c>
      <c r="K86" s="67"/>
    </row>
    <row r="87" spans="1:11" s="68" customFormat="1" x14ac:dyDescent="0.25">
      <c r="A87" s="69" t="s">
        <v>162</v>
      </c>
      <c r="B87" s="70" t="s">
        <v>101</v>
      </c>
      <c r="C87" s="71" t="s">
        <v>17</v>
      </c>
      <c r="D87" s="71" t="s">
        <v>102</v>
      </c>
      <c r="E87" s="71" t="s">
        <v>79</v>
      </c>
      <c r="F87" s="71">
        <v>2</v>
      </c>
      <c r="G87" s="72">
        <v>0</v>
      </c>
      <c r="H87" s="65">
        <f t="shared" si="15"/>
        <v>0</v>
      </c>
      <c r="I87" s="65">
        <f t="shared" si="16"/>
        <v>0</v>
      </c>
      <c r="J87" s="66">
        <f t="shared" si="17"/>
        <v>0</v>
      </c>
      <c r="K87" s="67"/>
    </row>
    <row r="88" spans="1:11" s="68" customFormat="1" ht="16.5" thickBot="1" x14ac:dyDescent="0.3">
      <c r="A88" s="74" t="s">
        <v>163</v>
      </c>
      <c r="B88" s="75" t="s">
        <v>101</v>
      </c>
      <c r="C88" s="71" t="s">
        <v>17</v>
      </c>
      <c r="D88" s="76" t="s">
        <v>103</v>
      </c>
      <c r="E88" s="76" t="s">
        <v>79</v>
      </c>
      <c r="F88" s="76">
        <v>2</v>
      </c>
      <c r="G88" s="77">
        <v>0</v>
      </c>
      <c r="H88" s="65">
        <f t="shared" si="15"/>
        <v>0</v>
      </c>
      <c r="I88" s="65">
        <f t="shared" si="16"/>
        <v>0</v>
      </c>
      <c r="J88" s="66">
        <f t="shared" si="17"/>
        <v>0</v>
      </c>
      <c r="K88" s="67"/>
    </row>
    <row r="89" spans="1:11" ht="16.5" thickBot="1" x14ac:dyDescent="0.3">
      <c r="A89" s="42"/>
      <c r="B89" s="106" t="s">
        <v>21</v>
      </c>
      <c r="C89" s="107"/>
      <c r="D89" s="107"/>
      <c r="E89" s="107"/>
      <c r="F89" s="107"/>
      <c r="G89" s="107"/>
      <c r="H89" s="107"/>
      <c r="I89" s="43">
        <f>SUM(I71:I88)</f>
        <v>0</v>
      </c>
      <c r="J89" s="44">
        <f>SUM(J71:J88)</f>
        <v>0</v>
      </c>
      <c r="K89" s="25"/>
    </row>
    <row r="90" spans="1:11" x14ac:dyDescent="0.25">
      <c r="B90" s="78"/>
      <c r="C90" s="79"/>
      <c r="D90" s="79"/>
      <c r="E90" s="30"/>
      <c r="F90" s="30"/>
      <c r="G90" s="30"/>
      <c r="H90" s="30"/>
      <c r="I90" s="30"/>
      <c r="J90" s="29"/>
      <c r="K90" s="29"/>
    </row>
    <row r="91" spans="1:11" ht="16.5" thickBot="1" x14ac:dyDescent="0.3">
      <c r="B91" s="115" t="s">
        <v>104</v>
      </c>
      <c r="C91" s="115"/>
      <c r="D91" s="115"/>
      <c r="E91" s="115"/>
      <c r="F91" s="115"/>
      <c r="G91" s="115"/>
      <c r="H91" s="115"/>
      <c r="I91" s="115"/>
      <c r="J91" s="115"/>
      <c r="K91" s="4"/>
    </row>
    <row r="92" spans="1:11" ht="22.5" x14ac:dyDescent="0.25">
      <c r="A92" s="108" t="s">
        <v>3</v>
      </c>
      <c r="B92" s="110" t="s">
        <v>105</v>
      </c>
      <c r="C92" s="112" t="s">
        <v>5</v>
      </c>
      <c r="D92" s="5" t="s">
        <v>8</v>
      </c>
      <c r="E92" s="5" t="s">
        <v>9</v>
      </c>
      <c r="F92" s="5" t="s">
        <v>9</v>
      </c>
      <c r="G92" s="5" t="s">
        <v>10</v>
      </c>
      <c r="H92" s="6" t="s">
        <v>10</v>
      </c>
    </row>
    <row r="93" spans="1:11" ht="16.5" thickBot="1" x14ac:dyDescent="0.3">
      <c r="A93" s="109"/>
      <c r="B93" s="111"/>
      <c r="C93" s="113"/>
      <c r="D93" s="34" t="s">
        <v>106</v>
      </c>
      <c r="E93" s="34" t="s">
        <v>14</v>
      </c>
      <c r="F93" s="34" t="s">
        <v>15</v>
      </c>
      <c r="G93" s="34" t="s">
        <v>14</v>
      </c>
      <c r="H93" s="35" t="s">
        <v>15</v>
      </c>
    </row>
    <row r="94" spans="1:11" x14ac:dyDescent="0.25">
      <c r="A94" s="54" t="s">
        <v>164</v>
      </c>
      <c r="B94" s="57" t="s">
        <v>107</v>
      </c>
      <c r="C94" s="50" t="s">
        <v>108</v>
      </c>
      <c r="D94" s="50">
        <v>1100</v>
      </c>
      <c r="E94" s="55">
        <v>6</v>
      </c>
      <c r="F94" s="36">
        <v>0</v>
      </c>
      <c r="G94" s="36">
        <v>0</v>
      </c>
      <c r="H94" s="37">
        <f t="shared" ref="H94:H103" si="18">D94*F94</f>
        <v>0</v>
      </c>
    </row>
    <row r="95" spans="1:11" x14ac:dyDescent="0.25">
      <c r="A95" s="10" t="s">
        <v>165</v>
      </c>
      <c r="B95" s="11" t="s">
        <v>109</v>
      </c>
      <c r="C95" s="12" t="s">
        <v>17</v>
      </c>
      <c r="D95" s="12">
        <v>500</v>
      </c>
      <c r="E95" s="13">
        <v>0.5</v>
      </c>
      <c r="F95" s="36">
        <v>0</v>
      </c>
      <c r="G95" s="36">
        <v>0</v>
      </c>
      <c r="H95" s="37">
        <f t="shared" si="18"/>
        <v>0</v>
      </c>
    </row>
    <row r="96" spans="1:11" x14ac:dyDescent="0.25">
      <c r="A96" s="10" t="s">
        <v>166</v>
      </c>
      <c r="B96" s="11" t="s">
        <v>110</v>
      </c>
      <c r="C96" s="12" t="s">
        <v>17</v>
      </c>
      <c r="D96" s="12">
        <v>600</v>
      </c>
      <c r="E96" s="13">
        <v>1.5</v>
      </c>
      <c r="F96" s="36">
        <v>0</v>
      </c>
      <c r="G96" s="36">
        <v>0</v>
      </c>
      <c r="H96" s="37">
        <f t="shared" si="18"/>
        <v>0</v>
      </c>
    </row>
    <row r="97" spans="1:11" x14ac:dyDescent="0.25">
      <c r="A97" s="10" t="s">
        <v>167</v>
      </c>
      <c r="B97" s="11" t="s">
        <v>111</v>
      </c>
      <c r="C97" s="12" t="s">
        <v>108</v>
      </c>
      <c r="D97" s="12">
        <v>50</v>
      </c>
      <c r="E97" s="13">
        <v>2</v>
      </c>
      <c r="F97" s="36">
        <v>0</v>
      </c>
      <c r="G97" s="36">
        <v>0</v>
      </c>
      <c r="H97" s="37">
        <f t="shared" si="18"/>
        <v>0</v>
      </c>
    </row>
    <row r="98" spans="1:11" x14ac:dyDescent="0.25">
      <c r="A98" s="10" t="s">
        <v>168</v>
      </c>
      <c r="B98" s="11" t="s">
        <v>112</v>
      </c>
      <c r="C98" s="12" t="s">
        <v>17</v>
      </c>
      <c r="D98" s="12">
        <v>80</v>
      </c>
      <c r="E98" s="13">
        <v>2</v>
      </c>
      <c r="F98" s="36">
        <v>0</v>
      </c>
      <c r="G98" s="36">
        <v>0</v>
      </c>
      <c r="H98" s="37">
        <f t="shared" si="18"/>
        <v>0</v>
      </c>
    </row>
    <row r="99" spans="1:11" x14ac:dyDescent="0.25">
      <c r="A99" s="10" t="s">
        <v>169</v>
      </c>
      <c r="B99" s="11" t="s">
        <v>113</v>
      </c>
      <c r="C99" s="12" t="s">
        <v>17</v>
      </c>
      <c r="D99" s="12">
        <v>100</v>
      </c>
      <c r="E99" s="13">
        <v>3</v>
      </c>
      <c r="F99" s="36">
        <v>0</v>
      </c>
      <c r="G99" s="36">
        <v>0</v>
      </c>
      <c r="H99" s="37">
        <f t="shared" si="18"/>
        <v>0</v>
      </c>
    </row>
    <row r="100" spans="1:11" x14ac:dyDescent="0.25">
      <c r="A100" s="10" t="s">
        <v>170</v>
      </c>
      <c r="B100" s="11" t="s">
        <v>114</v>
      </c>
      <c r="C100" s="12" t="s">
        <v>17</v>
      </c>
      <c r="D100" s="12">
        <v>350</v>
      </c>
      <c r="E100" s="13">
        <v>1</v>
      </c>
      <c r="F100" s="36">
        <v>0</v>
      </c>
      <c r="G100" s="36">
        <v>0</v>
      </c>
      <c r="H100" s="37">
        <f t="shared" si="18"/>
        <v>0</v>
      </c>
    </row>
    <row r="101" spans="1:11" x14ac:dyDescent="0.25">
      <c r="A101" s="10" t="s">
        <v>171</v>
      </c>
      <c r="B101" s="11" t="s">
        <v>115</v>
      </c>
      <c r="C101" s="12" t="s">
        <v>17</v>
      </c>
      <c r="D101" s="12">
        <v>250</v>
      </c>
      <c r="E101" s="13">
        <v>1</v>
      </c>
      <c r="F101" s="36">
        <v>0</v>
      </c>
      <c r="G101" s="36">
        <v>0</v>
      </c>
      <c r="H101" s="37">
        <f t="shared" si="18"/>
        <v>0</v>
      </c>
    </row>
    <row r="102" spans="1:11" x14ac:dyDescent="0.25">
      <c r="A102" s="10" t="s">
        <v>172</v>
      </c>
      <c r="B102" s="11" t="s">
        <v>116</v>
      </c>
      <c r="C102" s="12" t="s">
        <v>17</v>
      </c>
      <c r="D102" s="12">
        <v>150</v>
      </c>
      <c r="E102" s="13">
        <v>10</v>
      </c>
      <c r="F102" s="36">
        <v>0</v>
      </c>
      <c r="G102" s="36">
        <v>0</v>
      </c>
      <c r="H102" s="37">
        <f t="shared" si="18"/>
        <v>0</v>
      </c>
    </row>
    <row r="103" spans="1:11" ht="16.5" thickBot="1" x14ac:dyDescent="0.3">
      <c r="A103" s="56" t="s">
        <v>173</v>
      </c>
      <c r="B103" s="38" t="s">
        <v>117</v>
      </c>
      <c r="C103" s="39" t="s">
        <v>17</v>
      </c>
      <c r="D103" s="39">
        <v>4</v>
      </c>
      <c r="E103" s="19">
        <v>11</v>
      </c>
      <c r="F103" s="36">
        <v>0</v>
      </c>
      <c r="G103" s="36">
        <v>0</v>
      </c>
      <c r="H103" s="37">
        <f t="shared" si="18"/>
        <v>0</v>
      </c>
    </row>
    <row r="104" spans="1:11" ht="16.5" thickBot="1" x14ac:dyDescent="0.3">
      <c r="A104" s="42"/>
      <c r="B104" s="106" t="s">
        <v>21</v>
      </c>
      <c r="C104" s="107"/>
      <c r="D104" s="107"/>
      <c r="E104" s="107"/>
      <c r="F104" s="107"/>
      <c r="G104" s="43">
        <f>SUM(G94:G103)</f>
        <v>0</v>
      </c>
      <c r="H104" s="44">
        <f>SUM(H94:H103)</f>
        <v>0</v>
      </c>
    </row>
    <row r="105" spans="1:11" x14ac:dyDescent="0.25">
      <c r="B105" s="80"/>
      <c r="C105" s="58"/>
      <c r="D105" s="58"/>
      <c r="E105" s="58"/>
      <c r="F105" s="81"/>
      <c r="G105" s="25"/>
      <c r="H105" s="25"/>
      <c r="I105" s="25"/>
      <c r="J105" s="25"/>
      <c r="K105" s="25"/>
    </row>
    <row r="106" spans="1:11" ht="16.5" thickBot="1" x14ac:dyDescent="0.3">
      <c r="B106" s="102" t="s">
        <v>118</v>
      </c>
      <c r="C106" s="102"/>
      <c r="D106" s="102"/>
      <c r="E106" s="102"/>
      <c r="F106" s="82"/>
      <c r="G106" s="82"/>
      <c r="H106" s="82"/>
      <c r="I106" s="82"/>
      <c r="J106" s="82"/>
      <c r="K106" s="82"/>
    </row>
    <row r="107" spans="1:11" ht="30.75" thickBot="1" x14ac:dyDescent="0.3">
      <c r="A107" s="83" t="s">
        <v>119</v>
      </c>
      <c r="B107" s="84"/>
      <c r="C107" s="84"/>
      <c r="D107" s="84"/>
      <c r="E107" s="84"/>
      <c r="F107" s="85"/>
      <c r="G107" s="86" t="s">
        <v>120</v>
      </c>
      <c r="H107" s="87" t="s">
        <v>121</v>
      </c>
      <c r="J107" s="88"/>
      <c r="K107" s="89"/>
    </row>
    <row r="108" spans="1:11" x14ac:dyDescent="0.25">
      <c r="A108" s="103" t="s">
        <v>2</v>
      </c>
      <c r="B108" s="104"/>
      <c r="C108" s="104"/>
      <c r="D108" s="104"/>
      <c r="E108" s="104"/>
      <c r="F108" s="105"/>
      <c r="G108" s="90">
        <f>I9</f>
        <v>0</v>
      </c>
      <c r="H108" s="91">
        <f>J9</f>
        <v>0</v>
      </c>
      <c r="J108" s="16"/>
      <c r="K108" s="89"/>
    </row>
    <row r="109" spans="1:11" x14ac:dyDescent="0.25">
      <c r="A109" s="99" t="s">
        <v>22</v>
      </c>
      <c r="B109" s="100"/>
      <c r="C109" s="100"/>
      <c r="D109" s="100"/>
      <c r="E109" s="100"/>
      <c r="F109" s="101"/>
      <c r="G109" s="14">
        <f>I26</f>
        <v>0</v>
      </c>
      <c r="H109" s="15">
        <f>J26</f>
        <v>0</v>
      </c>
      <c r="J109" s="16"/>
      <c r="K109" s="89"/>
    </row>
    <row r="110" spans="1:11" x14ac:dyDescent="0.25">
      <c r="A110" s="99" t="s">
        <v>40</v>
      </c>
      <c r="B110" s="100"/>
      <c r="C110" s="100"/>
      <c r="D110" s="100"/>
      <c r="E110" s="100"/>
      <c r="F110" s="101"/>
      <c r="G110" s="14">
        <f>I42</f>
        <v>0</v>
      </c>
      <c r="H110" s="15">
        <f>J42</f>
        <v>0</v>
      </c>
      <c r="J110" s="16"/>
      <c r="K110" s="89"/>
    </row>
    <row r="111" spans="1:11" x14ac:dyDescent="0.25">
      <c r="A111" s="99" t="s">
        <v>62</v>
      </c>
      <c r="B111" s="100"/>
      <c r="C111" s="100"/>
      <c r="D111" s="100"/>
      <c r="E111" s="100"/>
      <c r="F111" s="101"/>
      <c r="G111" s="14">
        <f>I56</f>
        <v>0</v>
      </c>
      <c r="H111" s="15">
        <f>J56</f>
        <v>0</v>
      </c>
      <c r="J111" s="16"/>
      <c r="K111" s="89"/>
    </row>
    <row r="112" spans="1:11" x14ac:dyDescent="0.25">
      <c r="A112" s="99" t="s">
        <v>70</v>
      </c>
      <c r="B112" s="100"/>
      <c r="C112" s="100"/>
      <c r="D112" s="100"/>
      <c r="E112" s="100"/>
      <c r="F112" s="101"/>
      <c r="G112" s="14">
        <f>I66</f>
        <v>0</v>
      </c>
      <c r="H112" s="15">
        <f>J66</f>
        <v>0</v>
      </c>
      <c r="J112" s="16"/>
      <c r="K112" s="89"/>
    </row>
    <row r="113" spans="1:11" x14ac:dyDescent="0.25">
      <c r="A113" s="99" t="s">
        <v>80</v>
      </c>
      <c r="B113" s="100"/>
      <c r="C113" s="100"/>
      <c r="D113" s="100"/>
      <c r="E113" s="100"/>
      <c r="F113" s="101"/>
      <c r="G113" s="14">
        <f>I89</f>
        <v>0</v>
      </c>
      <c r="H113" s="15">
        <f>J89</f>
        <v>0</v>
      </c>
      <c r="J113" s="16"/>
      <c r="K113" s="89"/>
    </row>
    <row r="114" spans="1:11" ht="16.5" thickBot="1" x14ac:dyDescent="0.3">
      <c r="A114" s="99" t="s">
        <v>104</v>
      </c>
      <c r="B114" s="100"/>
      <c r="C114" s="100"/>
      <c r="D114" s="100"/>
      <c r="E114" s="100"/>
      <c r="F114" s="101"/>
      <c r="G114" s="14">
        <f>G104</f>
        <v>0</v>
      </c>
      <c r="H114" s="15">
        <f>H104</f>
        <v>0</v>
      </c>
      <c r="J114" s="16"/>
      <c r="K114" s="89"/>
    </row>
    <row r="115" spans="1:11" ht="16.5" thickBot="1" x14ac:dyDescent="0.3">
      <c r="A115" s="83" t="s">
        <v>118</v>
      </c>
      <c r="B115" s="92"/>
      <c r="C115" s="92"/>
      <c r="D115" s="92"/>
      <c r="E115" s="92"/>
      <c r="F115" s="92"/>
      <c r="G115" s="93">
        <f>SUM(G108:G114)</f>
        <v>0</v>
      </c>
      <c r="H115" s="94">
        <f>SUM(H108:H114)</f>
        <v>0</v>
      </c>
      <c r="J115" s="95"/>
    </row>
    <row r="116" spans="1:11" x14ac:dyDescent="0.25">
      <c r="B116" s="96"/>
    </row>
    <row r="117" spans="1:11" x14ac:dyDescent="0.25">
      <c r="A117"/>
      <c r="B117" s="97" t="s">
        <v>122</v>
      </c>
    </row>
    <row r="119" spans="1:11" x14ac:dyDescent="0.25">
      <c r="A119"/>
      <c r="H119" s="89"/>
    </row>
    <row r="120" spans="1:11" x14ac:dyDescent="0.25">
      <c r="A120"/>
    </row>
  </sheetData>
  <mergeCells count="47">
    <mergeCell ref="A5:A6"/>
    <mergeCell ref="B5:B6"/>
    <mergeCell ref="C5:C6"/>
    <mergeCell ref="B26:H26"/>
    <mergeCell ref="B1:J1"/>
    <mergeCell ref="B2:J2"/>
    <mergeCell ref="B3:J3"/>
    <mergeCell ref="B4:J4"/>
    <mergeCell ref="B9:H9"/>
    <mergeCell ref="B11:J11"/>
    <mergeCell ref="A12:A13"/>
    <mergeCell ref="B12:B13"/>
    <mergeCell ref="C12:C13"/>
    <mergeCell ref="B58:J58"/>
    <mergeCell ref="B28:J28"/>
    <mergeCell ref="A29:A30"/>
    <mergeCell ref="B29:B30"/>
    <mergeCell ref="C29:C30"/>
    <mergeCell ref="B42:H42"/>
    <mergeCell ref="B44:J44"/>
    <mergeCell ref="A45:A46"/>
    <mergeCell ref="B45:B46"/>
    <mergeCell ref="C45:C46"/>
    <mergeCell ref="B47:B55"/>
    <mergeCell ref="B56:H56"/>
    <mergeCell ref="B104:F104"/>
    <mergeCell ref="A59:A60"/>
    <mergeCell ref="B59:B60"/>
    <mergeCell ref="C59:C60"/>
    <mergeCell ref="B66:H66"/>
    <mergeCell ref="B68:J68"/>
    <mergeCell ref="A69:A70"/>
    <mergeCell ref="B69:B70"/>
    <mergeCell ref="C69:C70"/>
    <mergeCell ref="B89:H89"/>
    <mergeCell ref="B91:J91"/>
    <mergeCell ref="A92:A93"/>
    <mergeCell ref="B92:B93"/>
    <mergeCell ref="C92:C93"/>
    <mergeCell ref="A113:F113"/>
    <mergeCell ref="A114:F114"/>
    <mergeCell ref="B106:E106"/>
    <mergeCell ref="A108:F108"/>
    <mergeCell ref="A109:F109"/>
    <mergeCell ref="A110:F110"/>
    <mergeCell ref="A111:F111"/>
    <mergeCell ref="A112:F1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rowBreaks count="1" manualBreakCount="1">
    <brk id="56" max="9" man="1"/>
  </rowBreaks>
  <colBreaks count="1" manualBreakCount="1">
    <brk id="1" max="1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vykaz poloziek 1 r ceny ZOD </vt:lpstr>
      <vt:lpstr>'vykaz poloziek 1 r ceny ZOD '!Názvy_tlače</vt:lpstr>
      <vt:lpstr>'vykaz poloziek 1 r ceny ZOD 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Mihál Peter</dc:creator>
  <cp:lastModifiedBy>Matúšková Michaela</cp:lastModifiedBy>
  <cp:lastPrinted>2022-06-28T11:49:11Z</cp:lastPrinted>
  <dcterms:created xsi:type="dcterms:W3CDTF">2022-06-28T11:36:15Z</dcterms:created>
  <dcterms:modified xsi:type="dcterms:W3CDTF">2022-07-20T14:31:51Z</dcterms:modified>
</cp:coreProperties>
</file>