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H:\VO\POTRAVA\DD a DSS BB_Senium\2022-07-21_WORKFLOW_ID6035_Prílohy\"/>
    </mc:Choice>
  </mc:AlternateContent>
  <xr:revisionPtr revIDLastSave="0" documentId="13_ncr:1_{60BBCF3D-20E0-4124-8FE2-F89B0253E8E9}" xr6:coauthVersionLast="47" xr6:coauthVersionMax="47" xr10:uidLastSave="{00000000-0000-0000-0000-000000000000}"/>
  <bookViews>
    <workbookView xWindow="-120" yWindow="-120" windowWidth="29040" windowHeight="15990" tabRatio="757" xr2:uid="{00000000-000D-0000-FFFF-FFFF00000000}"/>
  </bookViews>
  <sheets>
    <sheet name="Ovocie a zelenina" sheetId="4" r:id="rId1"/>
    <sheet name="Chlieb a pečivo" sheetId="10" r:id="rId2"/>
    <sheet name=" Mlieko a mliečne výrobky" sheetId="11" r:id="rId3"/>
    <sheet name="Mäso a mäsové výrobky" sheetId="14" r:id="rId4"/>
    <sheet name="Mrazené výrobky" sheetId="12" r:id="rId5"/>
    <sheet name="Trvanlivé výrobky" sheetId="31" r:id="rId6"/>
    <sheet name=" Vajcia" sheetId="22" r:id="rId7"/>
  </sheets>
  <definedNames>
    <definedName name="hodZvýrazniť" localSheetId="6">IFERROR(IF(#REF!="áno", TRUE, FALSE),FALSE)</definedName>
    <definedName name="hodZvýrazniť">IFERROR(IF(#REF!="áno", TRUE, FALSE),FALSE)</definedName>
    <definedName name="NadpisStĺpca1" localSheetId="6">#REF!</definedName>
    <definedName name="NadpisStĺpca1">#REF!</definedName>
    <definedName name="peičvo" localSheetId="6">#REF!</definedName>
    <definedName name="peičvo">#REF!</definedName>
    <definedName name="Položky" localSheetId="3">'Mäso a mäsové výrobky'!$A$13:$A$20</definedName>
    <definedName name="Požiadavky_na_jednotlivé_položky" localSheetId="3">'Mäso a mäsové výrobky'!$B$13:$B$20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0" i="31" l="1"/>
  <c r="C280" i="31"/>
  <c r="K279" i="31"/>
  <c r="D279" i="31"/>
  <c r="D280" i="31" s="1"/>
  <c r="K278" i="31"/>
  <c r="D278" i="31"/>
  <c r="H277" i="31"/>
  <c r="K277" i="31" s="1"/>
  <c r="H276" i="31"/>
  <c r="K276" i="31" s="1"/>
  <c r="H275" i="31"/>
  <c r="K275" i="31" s="1"/>
  <c r="H274" i="31"/>
  <c r="K274" i="31" s="1"/>
  <c r="K273" i="31"/>
  <c r="K272" i="31"/>
  <c r="K271" i="31"/>
  <c r="K270" i="31"/>
  <c r="K269" i="31"/>
  <c r="K268" i="31"/>
  <c r="K267" i="31"/>
  <c r="K266" i="31"/>
  <c r="K265" i="31"/>
  <c r="K264" i="31"/>
  <c r="K263" i="31"/>
  <c r="K262" i="31"/>
  <c r="C262" i="31"/>
  <c r="C263" i="31" s="1"/>
  <c r="K261" i="31"/>
  <c r="D261" i="31"/>
  <c r="D262" i="31" s="1"/>
  <c r="D263" i="31" s="1"/>
  <c r="K260" i="31"/>
  <c r="D260" i="31"/>
  <c r="H259" i="31"/>
  <c r="K259" i="31" s="1"/>
  <c r="H258" i="31"/>
  <c r="K258" i="31" s="1"/>
  <c r="K257" i="31"/>
  <c r="H257" i="31"/>
  <c r="K173" i="31"/>
  <c r="K172" i="31"/>
  <c r="K171" i="31"/>
  <c r="K170" i="31"/>
  <c r="K169" i="31"/>
  <c r="K167" i="31"/>
  <c r="K91" i="31"/>
  <c r="K90" i="31"/>
  <c r="K77" i="31"/>
  <c r="K58" i="31"/>
  <c r="K51" i="31"/>
  <c r="K50" i="31"/>
  <c r="K49" i="31"/>
  <c r="K43" i="31"/>
  <c r="K42" i="31"/>
  <c r="K34" i="31"/>
  <c r="K33" i="31"/>
  <c r="K32" i="31"/>
  <c r="K31" i="31"/>
  <c r="K30" i="31"/>
  <c r="K29" i="31"/>
  <c r="K28" i="31"/>
  <c r="K20" i="31"/>
  <c r="K19" i="31"/>
  <c r="D264" i="31" l="1"/>
  <c r="D265" i="31"/>
  <c r="C264" i="31"/>
  <c r="C265" i="31"/>
  <c r="H59" i="31"/>
  <c r="K59" i="31" s="1"/>
  <c r="H60" i="31"/>
  <c r="K60" i="31" s="1"/>
  <c r="C266" i="31" l="1"/>
  <c r="C269" i="31"/>
  <c r="C273" i="31" s="1"/>
  <c r="D266" i="31"/>
  <c r="D269" i="31"/>
  <c r="D273" i="31" s="1"/>
  <c r="H40" i="11"/>
  <c r="J40" i="11" s="1"/>
  <c r="H39" i="11"/>
  <c r="J39" i="11" s="1"/>
  <c r="D270" i="31" l="1"/>
  <c r="D267" i="31"/>
  <c r="C270" i="31"/>
  <c r="C267" i="31"/>
  <c r="H36" i="11"/>
  <c r="J36" i="11" s="1"/>
  <c r="H146" i="31"/>
  <c r="K146" i="31" s="1"/>
  <c r="H147" i="31"/>
  <c r="K147" i="31" s="1"/>
  <c r="H145" i="31"/>
  <c r="K145" i="31" s="1"/>
  <c r="K281" i="31"/>
  <c r="J281" i="31"/>
  <c r="H281" i="31"/>
  <c r="H256" i="31"/>
  <c r="K256" i="31" s="1"/>
  <c r="H255" i="31"/>
  <c r="K255" i="31" s="1"/>
  <c r="H254" i="31"/>
  <c r="K254" i="31" s="1"/>
  <c r="H253" i="31"/>
  <c r="K253" i="31" s="1"/>
  <c r="H252" i="31"/>
  <c r="K252" i="31" s="1"/>
  <c r="H251" i="31"/>
  <c r="K251" i="31" s="1"/>
  <c r="H250" i="31"/>
  <c r="K250" i="31" s="1"/>
  <c r="H249" i="31"/>
  <c r="K249" i="31" s="1"/>
  <c r="H248" i="31"/>
  <c r="K248" i="31" s="1"/>
  <c r="H247" i="31"/>
  <c r="K247" i="31" s="1"/>
  <c r="H246" i="31"/>
  <c r="K246" i="31" s="1"/>
  <c r="H245" i="31"/>
  <c r="K245" i="31" s="1"/>
  <c r="H244" i="31"/>
  <c r="K244" i="31" s="1"/>
  <c r="H243" i="31"/>
  <c r="K243" i="31" s="1"/>
  <c r="H242" i="31"/>
  <c r="K242" i="31" s="1"/>
  <c r="H241" i="31"/>
  <c r="K241" i="31" s="1"/>
  <c r="H240" i="31"/>
  <c r="K240" i="31" s="1"/>
  <c r="H239" i="31"/>
  <c r="K239" i="31" s="1"/>
  <c r="H237" i="31"/>
  <c r="K237" i="31" s="1"/>
  <c r="H236" i="31"/>
  <c r="K236" i="31" s="1"/>
  <c r="H235" i="31"/>
  <c r="K235" i="31" s="1"/>
  <c r="H234" i="31"/>
  <c r="K234" i="31" s="1"/>
  <c r="H233" i="31"/>
  <c r="K233" i="31" s="1"/>
  <c r="H232" i="31"/>
  <c r="K232" i="31" s="1"/>
  <c r="K231" i="31"/>
  <c r="H231" i="31"/>
  <c r="H228" i="31"/>
  <c r="K228" i="31" s="1"/>
  <c r="H227" i="31"/>
  <c r="K227" i="31" s="1"/>
  <c r="H226" i="31"/>
  <c r="K226" i="31" s="1"/>
  <c r="H225" i="31"/>
  <c r="K225" i="31" s="1"/>
  <c r="H224" i="31"/>
  <c r="K224" i="31" s="1"/>
  <c r="H223" i="31"/>
  <c r="K223" i="31" s="1"/>
  <c r="B223" i="31"/>
  <c r="H222" i="31"/>
  <c r="K222" i="31" s="1"/>
  <c r="K221" i="31"/>
  <c r="H221" i="31"/>
  <c r="H219" i="31"/>
  <c r="K219" i="31" s="1"/>
  <c r="H218" i="31"/>
  <c r="K218" i="31" s="1"/>
  <c r="H217" i="31"/>
  <c r="K217" i="31" s="1"/>
  <c r="H216" i="31"/>
  <c r="K216" i="31" s="1"/>
  <c r="H215" i="31"/>
  <c r="K215" i="31" s="1"/>
  <c r="H214" i="31"/>
  <c r="K214" i="31" s="1"/>
  <c r="H213" i="31"/>
  <c r="K213" i="31" s="1"/>
  <c r="K212" i="31"/>
  <c r="H212" i="31"/>
  <c r="H210" i="31"/>
  <c r="K210" i="31" s="1"/>
  <c r="H209" i="31"/>
  <c r="K209" i="31" s="1"/>
  <c r="H208" i="31"/>
  <c r="K208" i="31" s="1"/>
  <c r="H207" i="31"/>
  <c r="K207" i="31" s="1"/>
  <c r="H206" i="31"/>
  <c r="K206" i="31" s="1"/>
  <c r="H205" i="31"/>
  <c r="K205" i="31" s="1"/>
  <c r="H204" i="31"/>
  <c r="K204" i="31" s="1"/>
  <c r="H203" i="31"/>
  <c r="K203" i="31" s="1"/>
  <c r="H202" i="31"/>
  <c r="K202" i="31" s="1"/>
  <c r="H201" i="31"/>
  <c r="K201" i="31" s="1"/>
  <c r="H200" i="31"/>
  <c r="K200" i="31" s="1"/>
  <c r="H199" i="31"/>
  <c r="K199" i="31" s="1"/>
  <c r="H198" i="31"/>
  <c r="K198" i="31" s="1"/>
  <c r="H197" i="31"/>
  <c r="K197" i="31" s="1"/>
  <c r="H196" i="31"/>
  <c r="K196" i="31" s="1"/>
  <c r="H195" i="31"/>
  <c r="K195" i="31" s="1"/>
  <c r="H194" i="31"/>
  <c r="K194" i="31" s="1"/>
  <c r="H193" i="31"/>
  <c r="K193" i="31" s="1"/>
  <c r="H192" i="31"/>
  <c r="K192" i="31" s="1"/>
  <c r="H191" i="31"/>
  <c r="K191" i="31" s="1"/>
  <c r="H190" i="31"/>
  <c r="K190" i="31" s="1"/>
  <c r="H189" i="31"/>
  <c r="K189" i="31" s="1"/>
  <c r="H188" i="31"/>
  <c r="K188" i="31" s="1"/>
  <c r="H187" i="31"/>
  <c r="K187" i="31" s="1"/>
  <c r="K186" i="31"/>
  <c r="H185" i="31"/>
  <c r="K185" i="31" s="1"/>
  <c r="H184" i="31"/>
  <c r="K184" i="31" s="1"/>
  <c r="K183" i="31"/>
  <c r="H183" i="31"/>
  <c r="H181" i="31"/>
  <c r="K181" i="31" s="1"/>
  <c r="H180" i="31"/>
  <c r="K180" i="31" s="1"/>
  <c r="H179" i="31"/>
  <c r="K179" i="31" s="1"/>
  <c r="H178" i="31"/>
  <c r="K178" i="31" s="1"/>
  <c r="H177" i="31"/>
  <c r="K177" i="31" s="1"/>
  <c r="H176" i="31"/>
  <c r="K176" i="31" s="1"/>
  <c r="K175" i="31"/>
  <c r="H175" i="31"/>
  <c r="H168" i="31"/>
  <c r="K168" i="31" s="1"/>
  <c r="D167" i="31"/>
  <c r="C167" i="31"/>
  <c r="H166" i="31"/>
  <c r="K166" i="31" s="1"/>
  <c r="K165" i="31"/>
  <c r="H165" i="31"/>
  <c r="H162" i="31"/>
  <c r="K162" i="31" s="1"/>
  <c r="H161" i="31"/>
  <c r="K161" i="31" s="1"/>
  <c r="H160" i="31"/>
  <c r="K160" i="31" s="1"/>
  <c r="H159" i="31"/>
  <c r="K159" i="31" s="1"/>
  <c r="H158" i="31"/>
  <c r="K158" i="31" s="1"/>
  <c r="H157" i="31"/>
  <c r="K157" i="31" s="1"/>
  <c r="K156" i="31"/>
  <c r="H156" i="31"/>
  <c r="H154" i="31"/>
  <c r="K154" i="31" s="1"/>
  <c r="H153" i="31"/>
  <c r="K153" i="31" s="1"/>
  <c r="H152" i="31"/>
  <c r="K152" i="31" s="1"/>
  <c r="H151" i="31"/>
  <c r="K151" i="31" s="1"/>
  <c r="K150" i="31"/>
  <c r="H150" i="31"/>
  <c r="H148" i="31"/>
  <c r="K148" i="31" s="1"/>
  <c r="K144" i="31"/>
  <c r="H144" i="31"/>
  <c r="H142" i="31"/>
  <c r="K142" i="31" s="1"/>
  <c r="H141" i="31"/>
  <c r="K141" i="31" s="1"/>
  <c r="H140" i="31"/>
  <c r="K140" i="31" s="1"/>
  <c r="H139" i="31"/>
  <c r="K139" i="31" s="1"/>
  <c r="H138" i="31"/>
  <c r="K138" i="31" s="1"/>
  <c r="H137" i="31"/>
  <c r="K137" i="31" s="1"/>
  <c r="H136" i="31"/>
  <c r="K136" i="31" s="1"/>
  <c r="H135" i="31"/>
  <c r="K135" i="31" s="1"/>
  <c r="K134" i="31"/>
  <c r="H134" i="31"/>
  <c r="H132" i="31"/>
  <c r="K132" i="31" s="1"/>
  <c r="H131" i="31"/>
  <c r="K131" i="31" s="1"/>
  <c r="H130" i="31"/>
  <c r="K130" i="31" s="1"/>
  <c r="H129" i="31"/>
  <c r="K129" i="31" s="1"/>
  <c r="H128" i="31"/>
  <c r="K128" i="31" s="1"/>
  <c r="H127" i="31"/>
  <c r="K127" i="31" s="1"/>
  <c r="H126" i="31"/>
  <c r="K126" i="31" s="1"/>
  <c r="H125" i="31"/>
  <c r="K125" i="31" s="1"/>
  <c r="K124" i="31"/>
  <c r="H124" i="31"/>
  <c r="H122" i="31"/>
  <c r="K122" i="31" s="1"/>
  <c r="H121" i="31"/>
  <c r="K121" i="31" s="1"/>
  <c r="H120" i="31"/>
  <c r="K120" i="31" s="1"/>
  <c r="H119" i="31"/>
  <c r="K119" i="31" s="1"/>
  <c r="H118" i="31"/>
  <c r="K118" i="31" s="1"/>
  <c r="H117" i="31"/>
  <c r="K117" i="31" s="1"/>
  <c r="H115" i="31"/>
  <c r="K115" i="31" s="1"/>
  <c r="H114" i="31"/>
  <c r="K114" i="31" s="1"/>
  <c r="H113" i="31"/>
  <c r="K113" i="31" s="1"/>
  <c r="H112" i="31"/>
  <c r="K112" i="31" s="1"/>
  <c r="H111" i="31"/>
  <c r="K111" i="31" s="1"/>
  <c r="H110" i="31"/>
  <c r="K110" i="31" s="1"/>
  <c r="H109" i="31"/>
  <c r="K109" i="31" s="1"/>
  <c r="H108" i="31"/>
  <c r="K108" i="31" s="1"/>
  <c r="H107" i="31"/>
  <c r="K107" i="31" s="1"/>
  <c r="K106" i="31"/>
  <c r="H105" i="31"/>
  <c r="K105" i="31" s="1"/>
  <c r="H104" i="31"/>
  <c r="K104" i="31" s="1"/>
  <c r="H103" i="31"/>
  <c r="K103" i="31" s="1"/>
  <c r="H102" i="31"/>
  <c r="K102" i="31" s="1"/>
  <c r="H101" i="31"/>
  <c r="K101" i="31" s="1"/>
  <c r="H100" i="31"/>
  <c r="K100" i="31" s="1"/>
  <c r="H99" i="31"/>
  <c r="K99" i="31" s="1"/>
  <c r="H98" i="31"/>
  <c r="K98" i="31" s="1"/>
  <c r="H97" i="31"/>
  <c r="K97" i="31" s="1"/>
  <c r="H96" i="31"/>
  <c r="K96" i="31" s="1"/>
  <c r="H95" i="31"/>
  <c r="K95" i="31" s="1"/>
  <c r="K94" i="31"/>
  <c r="H94" i="31"/>
  <c r="H92" i="31"/>
  <c r="K92" i="31" s="1"/>
  <c r="D91" i="31"/>
  <c r="C91" i="31"/>
  <c r="H89" i="31"/>
  <c r="K89" i="31" s="1"/>
  <c r="H88" i="31"/>
  <c r="K88" i="31" s="1"/>
  <c r="H87" i="31"/>
  <c r="K87" i="31" s="1"/>
  <c r="H86" i="31"/>
  <c r="K86" i="31" s="1"/>
  <c r="H85" i="31"/>
  <c r="K85" i="31" s="1"/>
  <c r="H84" i="31"/>
  <c r="K84" i="31" s="1"/>
  <c r="H83" i="31"/>
  <c r="K83" i="31" s="1"/>
  <c r="H82" i="31"/>
  <c r="K82" i="31" s="1"/>
  <c r="H81" i="31"/>
  <c r="K81" i="31" s="1"/>
  <c r="H80" i="31"/>
  <c r="K80" i="31" s="1"/>
  <c r="H79" i="31"/>
  <c r="K79" i="31" s="1"/>
  <c r="H78" i="31"/>
  <c r="K78" i="31" s="1"/>
  <c r="H76" i="31"/>
  <c r="K76" i="31" s="1"/>
  <c r="H75" i="31"/>
  <c r="K75" i="31" s="1"/>
  <c r="K74" i="31"/>
  <c r="H74" i="31"/>
  <c r="H72" i="31"/>
  <c r="K72" i="31" s="1"/>
  <c r="H71" i="31"/>
  <c r="K71" i="31" s="1"/>
  <c r="K70" i="31"/>
  <c r="H70" i="31"/>
  <c r="H68" i="31"/>
  <c r="K68" i="31" s="1"/>
  <c r="H67" i="31"/>
  <c r="K67" i="31" s="1"/>
  <c r="H66" i="31"/>
  <c r="K66" i="31" s="1"/>
  <c r="H65" i="31"/>
  <c r="K65" i="31" s="1"/>
  <c r="H62" i="31"/>
  <c r="K62" i="31" s="1"/>
  <c r="H61" i="31"/>
  <c r="K61" i="31" s="1"/>
  <c r="D58" i="31"/>
  <c r="C58" i="31"/>
  <c r="H57" i="31"/>
  <c r="K57" i="31" s="1"/>
  <c r="H56" i="31"/>
  <c r="K56" i="31" s="1"/>
  <c r="H55" i="31"/>
  <c r="K55" i="31" s="1"/>
  <c r="H52" i="31"/>
  <c r="K52" i="31" s="1"/>
  <c r="D51" i="31"/>
  <c r="C51" i="31"/>
  <c r="D49" i="31"/>
  <c r="D50" i="31" s="1"/>
  <c r="C49" i="31"/>
  <c r="C50" i="31" s="1"/>
  <c r="H48" i="31"/>
  <c r="K48" i="31" s="1"/>
  <c r="H47" i="31"/>
  <c r="K47" i="31" s="1"/>
  <c r="K46" i="31"/>
  <c r="H46" i="31"/>
  <c r="H44" i="31"/>
  <c r="K44" i="31" s="1"/>
  <c r="D42" i="31"/>
  <c r="D43" i="31" s="1"/>
  <c r="C42" i="31"/>
  <c r="C43" i="31" s="1"/>
  <c r="H41" i="31"/>
  <c r="K41" i="31" s="1"/>
  <c r="H40" i="31"/>
  <c r="K40" i="31" s="1"/>
  <c r="H39" i="31"/>
  <c r="K39" i="31" s="1"/>
  <c r="H36" i="31"/>
  <c r="K36" i="31" s="1"/>
  <c r="H35" i="31"/>
  <c r="K35" i="31" s="1"/>
  <c r="D29" i="31"/>
  <c r="D32" i="31" s="1"/>
  <c r="D33" i="31" s="1"/>
  <c r="D34" i="31" s="1"/>
  <c r="C29" i="31"/>
  <c r="C32" i="31" s="1"/>
  <c r="C33" i="31" s="1"/>
  <c r="C34" i="31" s="1"/>
  <c r="H27" i="31"/>
  <c r="K27" i="31" s="1"/>
  <c r="H26" i="31"/>
  <c r="K26" i="31" s="1"/>
  <c r="H25" i="31"/>
  <c r="K25" i="31" s="1"/>
  <c r="H24" i="31"/>
  <c r="K24" i="31" s="1"/>
  <c r="K23" i="31"/>
  <c r="H23" i="31"/>
  <c r="H21" i="31"/>
  <c r="K21" i="31" s="1"/>
  <c r="D20" i="31"/>
  <c r="C20" i="31"/>
  <c r="D19" i="31"/>
  <c r="C19" i="31"/>
  <c r="H18" i="31"/>
  <c r="K18" i="31" s="1"/>
  <c r="H17" i="31"/>
  <c r="K17" i="31" s="1"/>
  <c r="H16" i="31"/>
  <c r="K16" i="31" s="1"/>
  <c r="H15" i="31"/>
  <c r="K15" i="31" s="1"/>
  <c r="K14" i="31"/>
  <c r="H14" i="31"/>
  <c r="C268" i="31" l="1"/>
  <c r="C272" i="31" s="1"/>
  <c r="C271" i="31"/>
  <c r="D268" i="31"/>
  <c r="D272" i="31" s="1"/>
  <c r="D271" i="31"/>
  <c r="C30" i="31"/>
  <c r="C31" i="31" s="1"/>
  <c r="D30" i="31"/>
  <c r="D31" i="31" s="1"/>
  <c r="K51" i="14" l="1"/>
  <c r="K50" i="14"/>
  <c r="K49" i="14"/>
  <c r="K48" i="14"/>
  <c r="K47" i="14"/>
  <c r="K46" i="14"/>
  <c r="K45" i="14"/>
  <c r="K44" i="14"/>
  <c r="K43" i="14"/>
  <c r="K42" i="14"/>
  <c r="K41" i="14"/>
  <c r="K40" i="14"/>
  <c r="K39" i="14"/>
  <c r="K38" i="14"/>
  <c r="K37" i="14"/>
  <c r="K36" i="14"/>
  <c r="K35" i="14"/>
  <c r="K34" i="14"/>
  <c r="K33" i="14"/>
  <c r="K32" i="14"/>
  <c r="K31" i="14"/>
  <c r="K30" i="14"/>
  <c r="K29" i="14"/>
  <c r="K28" i="14"/>
  <c r="J52" i="14"/>
  <c r="H52" i="14"/>
  <c r="J52" i="12"/>
  <c r="H52" i="12"/>
  <c r="H50" i="12"/>
  <c r="J50" i="12" s="1"/>
  <c r="H49" i="12"/>
  <c r="J49" i="12" s="1"/>
  <c r="H48" i="12"/>
  <c r="J48" i="12" s="1"/>
  <c r="H47" i="12"/>
  <c r="J47" i="12" s="1"/>
  <c r="H46" i="12"/>
  <c r="J46" i="12" s="1"/>
  <c r="H45" i="12"/>
  <c r="J45" i="12" s="1"/>
  <c r="H43" i="12"/>
  <c r="J43" i="12" s="1"/>
  <c r="H42" i="12"/>
  <c r="J42" i="12" s="1"/>
  <c r="H39" i="12"/>
  <c r="J39" i="12" s="1"/>
  <c r="H38" i="12"/>
  <c r="J38" i="12" s="1"/>
  <c r="H37" i="12"/>
  <c r="J37" i="12" s="1"/>
  <c r="H36" i="12"/>
  <c r="J36" i="12" s="1"/>
  <c r="H35" i="12"/>
  <c r="J35" i="12" s="1"/>
  <c r="H34" i="12"/>
  <c r="J34" i="12" s="1"/>
  <c r="H33" i="12"/>
  <c r="J33" i="12" s="1"/>
  <c r="H32" i="12"/>
  <c r="J32" i="12" s="1"/>
  <c r="H31" i="12"/>
  <c r="J31" i="12" s="1"/>
  <c r="H30" i="12"/>
  <c r="J30" i="12" s="1"/>
  <c r="H28" i="12"/>
  <c r="J28" i="12" s="1"/>
  <c r="H27" i="12"/>
  <c r="J27" i="12" s="1"/>
  <c r="I26" i="14" l="1"/>
  <c r="K26" i="14" s="1"/>
  <c r="I25" i="14"/>
  <c r="K25" i="14" s="1"/>
  <c r="I24" i="14"/>
  <c r="K24" i="14" s="1"/>
  <c r="I22" i="14"/>
  <c r="K22" i="14" s="1"/>
  <c r="I19" i="14"/>
  <c r="K19" i="14" s="1"/>
  <c r="I18" i="14"/>
  <c r="K18" i="14" s="1"/>
  <c r="H32" i="10"/>
  <c r="J32" i="10" s="1"/>
  <c r="H30" i="10"/>
  <c r="J30" i="10" s="1"/>
  <c r="H36" i="10"/>
  <c r="J36" i="10" s="1"/>
  <c r="H34" i="10"/>
  <c r="J34" i="10" s="1"/>
  <c r="H39" i="10"/>
  <c r="J39" i="10" s="1"/>
  <c r="H54" i="11" l="1"/>
  <c r="J54" i="11" s="1"/>
  <c r="H53" i="11"/>
  <c r="J53" i="11" s="1"/>
  <c r="H52" i="11"/>
  <c r="J52" i="11" s="1"/>
  <c r="H51" i="11"/>
  <c r="J51" i="11" s="1"/>
  <c r="H50" i="11"/>
  <c r="J50" i="11" s="1"/>
  <c r="H49" i="11"/>
  <c r="J49" i="11" s="1"/>
  <c r="H48" i="11"/>
  <c r="J48" i="11" s="1"/>
  <c r="H47" i="11"/>
  <c r="J47" i="11" s="1"/>
  <c r="J16" i="22" l="1"/>
  <c r="H16" i="22"/>
  <c r="H42" i="11"/>
  <c r="J42" i="11" s="1"/>
  <c r="H41" i="11"/>
  <c r="J41" i="11" s="1"/>
  <c r="H38" i="11"/>
  <c r="J38" i="11" s="1"/>
  <c r="H37" i="11"/>
  <c r="J37" i="11" s="1"/>
  <c r="H20" i="11"/>
  <c r="J20" i="11" s="1"/>
  <c r="J55" i="11"/>
  <c r="H55" i="11"/>
  <c r="H35" i="11"/>
  <c r="J35" i="11" s="1"/>
  <c r="H34" i="11"/>
  <c r="J34" i="11" s="1"/>
  <c r="H15" i="22"/>
  <c r="H19" i="10"/>
  <c r="J19" i="10" s="1"/>
  <c r="H26" i="11"/>
  <c r="J26" i="11" s="1"/>
  <c r="H23" i="11"/>
  <c r="J23" i="11" s="1"/>
  <c r="H24" i="11"/>
  <c r="J24" i="11" s="1"/>
  <c r="H45" i="11"/>
  <c r="J45" i="11" s="1"/>
  <c r="H44" i="11"/>
  <c r="J44" i="11" s="1"/>
  <c r="H43" i="11"/>
  <c r="J43" i="11" s="1"/>
  <c r="H16" i="11"/>
  <c r="J16" i="11" s="1"/>
  <c r="H19" i="11"/>
  <c r="J19" i="11" s="1"/>
  <c r="H15" i="12"/>
  <c r="J15" i="12" s="1"/>
  <c r="H19" i="12"/>
  <c r="J19" i="12" s="1"/>
  <c r="H16" i="12"/>
  <c r="J16" i="12" s="1"/>
  <c r="H21" i="12"/>
  <c r="J21" i="12" s="1"/>
  <c r="H22" i="12"/>
  <c r="J22" i="12" s="1"/>
  <c r="H24" i="12"/>
  <c r="J24" i="12" s="1"/>
  <c r="H23" i="12"/>
  <c r="J23" i="12" s="1"/>
  <c r="J47" i="10"/>
  <c r="H47" i="10"/>
  <c r="H16" i="10"/>
  <c r="J16" i="10" s="1"/>
  <c r="H17" i="10"/>
  <c r="J17" i="10" s="1"/>
  <c r="H18" i="10"/>
  <c r="J18" i="10" s="1"/>
  <c r="H22" i="10"/>
  <c r="J22" i="10" s="1"/>
  <c r="H23" i="10"/>
  <c r="J23" i="10" s="1"/>
  <c r="H25" i="10"/>
  <c r="J25" i="10" s="1"/>
  <c r="H24" i="10"/>
  <c r="J24" i="10" s="1"/>
  <c r="H27" i="10"/>
  <c r="J27" i="10" s="1"/>
  <c r="H26" i="10"/>
  <c r="J26" i="10" s="1"/>
  <c r="H28" i="10"/>
  <c r="J28" i="10" s="1"/>
  <c r="H29" i="10"/>
  <c r="J29" i="10" s="1"/>
  <c r="H38" i="10"/>
  <c r="J38" i="10" s="1"/>
  <c r="H31" i="10"/>
  <c r="J31" i="10" s="1"/>
  <c r="H33" i="10"/>
  <c r="J33" i="10" s="1"/>
  <c r="H35" i="10"/>
  <c r="J35" i="10" s="1"/>
  <c r="H37" i="10"/>
  <c r="J37" i="10" s="1"/>
  <c r="H40" i="10"/>
  <c r="J40" i="10" s="1"/>
  <c r="H41" i="10"/>
  <c r="J41" i="10" s="1"/>
  <c r="H42" i="10"/>
  <c r="J42" i="10" s="1"/>
  <c r="H43" i="10"/>
  <c r="J43" i="10" s="1"/>
  <c r="H44" i="10"/>
  <c r="J44" i="10" s="1"/>
  <c r="H45" i="10"/>
  <c r="J45" i="10" s="1"/>
  <c r="H46" i="10"/>
  <c r="J46" i="10" s="1"/>
  <c r="H15" i="10"/>
  <c r="J15" i="10" s="1"/>
  <c r="I16" i="14"/>
  <c r="K16" i="14" s="1"/>
  <c r="I20" i="14"/>
  <c r="K20" i="14" s="1"/>
  <c r="H15" i="4"/>
  <c r="J15" i="4" s="1"/>
  <c r="H16" i="4"/>
  <c r="J16" i="4" s="1"/>
  <c r="H19" i="4"/>
  <c r="J19" i="4" s="1"/>
  <c r="H18" i="4"/>
  <c r="J18" i="4" s="1"/>
  <c r="H20" i="4"/>
  <c r="J20" i="4" s="1"/>
  <c r="H17" i="4"/>
  <c r="J17" i="4" s="1"/>
  <c r="H22" i="4"/>
  <c r="J22" i="4" s="1"/>
  <c r="H23" i="4"/>
  <c r="J23" i="4" s="1"/>
  <c r="H24" i="4"/>
  <c r="J24" i="4" s="1"/>
  <c r="H21" i="4"/>
  <c r="J21" i="4" s="1"/>
  <c r="H25" i="4"/>
  <c r="J25" i="4" s="1"/>
  <c r="H27" i="4"/>
  <c r="J27" i="4" s="1"/>
  <c r="H29" i="4"/>
  <c r="J29" i="4" s="1"/>
  <c r="H30" i="4"/>
  <c r="J30" i="4" s="1"/>
  <c r="H32" i="4"/>
  <c r="J32" i="4" s="1"/>
  <c r="H31" i="4"/>
  <c r="J31" i="4" s="1"/>
  <c r="H35" i="4"/>
  <c r="J35" i="4" s="1"/>
  <c r="H33" i="4"/>
  <c r="J33" i="4" s="1"/>
  <c r="H28" i="4"/>
  <c r="J28" i="4" s="1"/>
  <c r="H34" i="4"/>
  <c r="J34" i="4" s="1"/>
  <c r="H36" i="4"/>
  <c r="J36" i="4" s="1"/>
  <c r="H39" i="4"/>
  <c r="J39" i="4" s="1"/>
  <c r="H37" i="4"/>
  <c r="J37" i="4" s="1"/>
  <c r="H38" i="4"/>
  <c r="J38" i="4" s="1"/>
  <c r="H40" i="4"/>
  <c r="J40" i="4" s="1"/>
  <c r="H41" i="4"/>
  <c r="J41" i="4" s="1"/>
  <c r="H48" i="4"/>
  <c r="J48" i="4" s="1"/>
  <c r="H47" i="4"/>
  <c r="H42" i="4"/>
  <c r="J42" i="4" s="1"/>
  <c r="H43" i="4"/>
  <c r="J43" i="4" s="1"/>
  <c r="H44" i="4"/>
  <c r="J44" i="4" s="1"/>
  <c r="H45" i="4"/>
  <c r="J45" i="4" s="1"/>
  <c r="H46" i="4"/>
  <c r="J46" i="4" s="1"/>
  <c r="H49" i="4"/>
  <c r="J49" i="4" s="1"/>
  <c r="H52" i="4"/>
  <c r="J52" i="4" s="1"/>
  <c r="H50" i="4"/>
  <c r="J50" i="4" s="1"/>
  <c r="H53" i="4"/>
  <c r="J53" i="4" s="1"/>
  <c r="H55" i="4"/>
  <c r="J55" i="4" s="1"/>
  <c r="H56" i="4"/>
  <c r="J56" i="4" s="1"/>
  <c r="H54" i="4"/>
  <c r="J54" i="4" s="1"/>
  <c r="I17" i="14"/>
  <c r="K17" i="14" s="1"/>
  <c r="I15" i="14"/>
  <c r="K15" i="14" s="1"/>
  <c r="H25" i="12"/>
  <c r="J25" i="12" s="1"/>
  <c r="H20" i="12"/>
  <c r="J20" i="12" s="1"/>
  <c r="H29" i="11"/>
  <c r="J29" i="11" s="1"/>
  <c r="H22" i="11"/>
  <c r="J22" i="11" s="1"/>
  <c r="H15" i="11"/>
  <c r="J15" i="11" s="1"/>
  <c r="H21" i="11"/>
  <c r="J21" i="11" s="1"/>
  <c r="H46" i="11"/>
  <c r="J46" i="11" s="1"/>
  <c r="H33" i="11"/>
  <c r="J33" i="11" s="1"/>
  <c r="H30" i="11"/>
  <c r="J30" i="11" s="1"/>
  <c r="K38" i="4" l="1"/>
  <c r="K42" i="4"/>
  <c r="K47" i="4"/>
  <c r="J47" i="4"/>
  <c r="K16" i="4"/>
  <c r="K52" i="4"/>
  <c r="K17" i="4"/>
  <c r="J57" i="4"/>
  <c r="H57" i="4"/>
</calcChain>
</file>

<file path=xl/sharedStrings.xml><?xml version="1.0" encoding="utf-8"?>
<sst xmlns="http://schemas.openxmlformats.org/spreadsheetml/2006/main" count="3358" uniqueCount="744">
  <si>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</si>
  <si>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</si>
  <si>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</si>
  <si>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</si>
  <si>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</si>
  <si>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</si>
  <si>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</si>
  <si>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</si>
  <si>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</si>
  <si>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</si>
  <si>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</si>
  <si>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</si>
  <si>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</si>
  <si>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</si>
  <si>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</si>
  <si>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Sadzba DPH v %</t>
  </si>
  <si>
    <t>OBSAH BALENIA (skutočná veľkosť balenia od dodávateľa)</t>
  </si>
  <si>
    <t>I. TRIEDA</t>
  </si>
  <si>
    <t>Banány</t>
  </si>
  <si>
    <t>Brokolica</t>
  </si>
  <si>
    <t>Citróny</t>
  </si>
  <si>
    <t>Kaleráb</t>
  </si>
  <si>
    <t>Kapusta čínska</t>
  </si>
  <si>
    <t>Karfiol</t>
  </si>
  <si>
    <t xml:space="preserve">Kel </t>
  </si>
  <si>
    <t>Mrkva</t>
  </si>
  <si>
    <t>Petržlen</t>
  </si>
  <si>
    <t>Pomaranče</t>
  </si>
  <si>
    <t>Šalát hlávkový</t>
  </si>
  <si>
    <t>I. TRIEDA, min. veľkosť strapca 75 g</t>
  </si>
  <si>
    <t>I. TRIEDA, min. veľkosť 700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</si>
  <si>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</si>
  <si>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</si>
  <si>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</si>
  <si>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</si>
  <si>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</si>
  <si>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</si>
  <si>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</si>
  <si>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</si>
  <si>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</si>
  <si>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</si>
  <si>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</si>
  <si>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</si>
  <si>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</si>
  <si>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</si>
  <si>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</si>
  <si>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</si>
  <si>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</si>
  <si>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</si>
  <si>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Frekvencia dodávok:</t>
  </si>
  <si>
    <t>Prepravné podmienky:</t>
  </si>
  <si>
    <t>dodržiavanie predpisov HACCP</t>
  </si>
  <si>
    <t>MLIEKO A MLIEČNE VÝROBKY</t>
  </si>
  <si>
    <t>MRAZENÉ VÝROBKY</t>
  </si>
  <si>
    <t>Rasca celá</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</si>
  <si>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</si>
  <si>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</si>
  <si>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</si>
  <si>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</si>
  <si>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</si>
  <si>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</si>
  <si>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</si>
  <si>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</si>
  <si>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</si>
  <si>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</si>
  <si>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</si>
  <si>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</si>
  <si>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</si>
  <si>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</si>
  <si>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</si>
  <si>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</si>
  <si>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</si>
  <si>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Cesnak</t>
  </si>
  <si>
    <t>Kapusta červená</t>
  </si>
  <si>
    <t>Jahody</t>
  </si>
  <si>
    <t>ks</t>
  </si>
  <si>
    <t>Hliva ustricová</t>
  </si>
  <si>
    <t>Hrozno červené</t>
  </si>
  <si>
    <t>Kapusta kyslá</t>
  </si>
  <si>
    <t>Kôpor</t>
  </si>
  <si>
    <t>Paprika žltá</t>
  </si>
  <si>
    <t>Paprika zelená</t>
  </si>
  <si>
    <t>Tymián</t>
  </si>
  <si>
    <t>Strúhanka</t>
  </si>
  <si>
    <t xml:space="preserve">Biely jogurt </t>
  </si>
  <si>
    <t xml:space="preserve">Mlieko plnotučné </t>
  </si>
  <si>
    <t>Mlieko polotučné</t>
  </si>
  <si>
    <t>Mrazená zelenina (podsviečková)</t>
  </si>
  <si>
    <t>Mrazená zelenina (mochovská)</t>
  </si>
  <si>
    <t>Mrazená zelenina (bretánska)</t>
  </si>
  <si>
    <t>Mrazená zelenina (čínska)</t>
  </si>
  <si>
    <t>Špenát listový</t>
  </si>
  <si>
    <t>Knedle slivkové</t>
  </si>
  <si>
    <t>Bulgur</t>
  </si>
  <si>
    <t xml:space="preserve">Fliačky </t>
  </si>
  <si>
    <t xml:space="preserve">Kuskus </t>
  </si>
  <si>
    <t xml:space="preserve">Rezance široké </t>
  </si>
  <si>
    <t>Slovenská ryža</t>
  </si>
  <si>
    <t xml:space="preserve">Špagety </t>
  </si>
  <si>
    <t>CUKROVINKY</t>
  </si>
  <si>
    <t>DŽEMY, MED</t>
  </si>
  <si>
    <t>STRUKOVINY, OBILNINY</t>
  </si>
  <si>
    <t>KEČUP, OMÁČKY</t>
  </si>
  <si>
    <t>Cesnaková pasta</t>
  </si>
  <si>
    <t>Worčestrová omáčka</t>
  </si>
  <si>
    <t>PÓTY</t>
  </si>
  <si>
    <t xml:space="preserve">KOMPÓTY </t>
  </si>
  <si>
    <t xml:space="preserve">Hruškový kompót </t>
  </si>
  <si>
    <t>Rasca mletá</t>
  </si>
  <si>
    <t>Śkorica mletá</t>
  </si>
  <si>
    <t>VEGETA A BUJÓNY</t>
  </si>
  <si>
    <t>A BUJÓNY</t>
  </si>
  <si>
    <t>OLEJ A OCOT</t>
  </si>
  <si>
    <t>A OCOT</t>
  </si>
  <si>
    <t>Ocot</t>
  </si>
  <si>
    <t>SOĽ, RYŽA</t>
  </si>
  <si>
    <t>Hrubá múka</t>
  </si>
  <si>
    <t>Soľ</t>
  </si>
  <si>
    <t>ORECHY, MAK, POSYPY</t>
  </si>
  <si>
    <t>MAK, POSYPY</t>
  </si>
  <si>
    <t>ARKY</t>
  </si>
  <si>
    <t xml:space="preserve">Kypriaci prášok </t>
  </si>
  <si>
    <t>RYBY</t>
  </si>
  <si>
    <t>HUBY,  ZÁKLADY</t>
  </si>
  <si>
    <t>Huby sušené - lesná zmes</t>
  </si>
  <si>
    <t>STERILIZOVANÁ ZELENINA</t>
  </si>
  <si>
    <t>Chren</t>
  </si>
  <si>
    <t xml:space="preserve">Kôpor v soli </t>
  </si>
  <si>
    <t xml:space="preserve">Lečo sterilizované </t>
  </si>
  <si>
    <t xml:space="preserve">Paradajkový pretlak </t>
  </si>
  <si>
    <t xml:space="preserve">Paradajky lúpané </t>
  </si>
  <si>
    <t>Jaternice ryžové</t>
  </si>
  <si>
    <t xml:space="preserve">Párky obyčajné jemné </t>
  </si>
  <si>
    <t>Slanina údená bez kože</t>
  </si>
  <si>
    <t>VAJCIA</t>
  </si>
  <si>
    <t>Korenie nové celé</t>
  </si>
  <si>
    <t>Sadzba DPH v % (v bunke uviesť len číslo 10,20 a pod.)</t>
  </si>
  <si>
    <t xml:space="preserve">Minimálne požiadavky na jednotlivé položky </t>
  </si>
  <si>
    <t>Hrozno biele</t>
  </si>
  <si>
    <t>Kapusta biela</t>
  </si>
  <si>
    <t>Kiwi</t>
  </si>
  <si>
    <t>Mandarinky</t>
  </si>
  <si>
    <t>Melón červený</t>
  </si>
  <si>
    <t xml:space="preserve">Majoránka </t>
  </si>
  <si>
    <t>Orechy</t>
  </si>
  <si>
    <t>Pór</t>
  </si>
  <si>
    <t>Paradajky</t>
  </si>
  <si>
    <t>Petržlenová vňať</t>
  </si>
  <si>
    <t>Šampiňóny</t>
  </si>
  <si>
    <t>Uhorky šalátové</t>
  </si>
  <si>
    <t>Zemiaky</t>
  </si>
  <si>
    <t>Zemiaky nové</t>
  </si>
  <si>
    <t>Zeler</t>
  </si>
  <si>
    <t>I. TRIEDA priemer min. 45 mm</t>
  </si>
  <si>
    <t>Cibuľa žltá</t>
  </si>
  <si>
    <t>I.TRIEDA</t>
  </si>
  <si>
    <t>I. TRIEDA, bez vákuového obalu</t>
  </si>
  <si>
    <t>min. 1000 g</t>
  </si>
  <si>
    <t>Jogurt, rôzne príchute</t>
  </si>
  <si>
    <t>Jogurt. rôzne príchute</t>
  </si>
  <si>
    <t>BRAVČOVÉ MÄSO</t>
  </si>
  <si>
    <t>čerstvé, kuchynská úprava, bez kože,  1 krajina pôvodu (chované, porazené, delené v 1 krajine)</t>
  </si>
  <si>
    <t>Droždie čerstvé</t>
  </si>
  <si>
    <r>
      <t>Minimálne požiadavky na predmet zákazky v zmysle Potravinového kódexu:</t>
    </r>
    <r>
      <rPr>
        <b/>
        <sz val="8"/>
        <color theme="1"/>
        <rFont val="Calibri"/>
        <family val="2"/>
        <charset val="238"/>
        <scheme val="minor"/>
      </rPr>
      <t xml:space="preserve">  </t>
    </r>
  </si>
  <si>
    <t>— znášať prepravu a manipuláciu,doručenie na miesto určenia vo vyhovujúcom stave</t>
  </si>
  <si>
    <t>meno, podpis</t>
  </si>
  <si>
    <t>SPOLU BEZ DPH</t>
  </si>
  <si>
    <t>SPOLU S DPH</t>
  </si>
  <si>
    <t>Maslo</t>
  </si>
  <si>
    <t>Syr Feta</t>
  </si>
  <si>
    <t>Tavený syr v črievku</t>
  </si>
  <si>
    <t>Tvaroh jemný termizovaný</t>
  </si>
  <si>
    <t>Tvaroh hrudkovitý</t>
  </si>
  <si>
    <t>Bryndza</t>
  </si>
  <si>
    <t xml:space="preserve">Škvarená bravčová masť </t>
  </si>
  <si>
    <t xml:space="preserve">Špekačky </t>
  </si>
  <si>
    <t>Lahôdka z karé</t>
  </si>
  <si>
    <t>Údená krkovička bez kosti voľná</t>
  </si>
  <si>
    <t xml:space="preserve"> bez nástreku</t>
  </si>
  <si>
    <t>Párky Bratislavské</t>
  </si>
  <si>
    <t xml:space="preserve">Šunka Debrecínska </t>
  </si>
  <si>
    <t>MRAZENÉ RYBY</t>
  </si>
  <si>
    <t>MÄSOVÉ VÝROBKY</t>
  </si>
  <si>
    <t>MRAZENÉ MÄSO</t>
  </si>
  <si>
    <t xml:space="preserve">HOVÄDZIE MÄSO </t>
  </si>
  <si>
    <t xml:space="preserve">Hrášok </t>
  </si>
  <si>
    <t xml:space="preserve">Niťovky </t>
  </si>
  <si>
    <t>Rezance široké vlnité</t>
  </si>
  <si>
    <t>Vretená/Skrutky/Vývrtky</t>
  </si>
  <si>
    <t>Fliačky malé</t>
  </si>
  <si>
    <t>CESTOVINY</t>
  </si>
  <si>
    <t>jemne údená (nárez)</t>
  </si>
  <si>
    <t>Makaróny</t>
  </si>
  <si>
    <t>Tarhoňa</t>
  </si>
  <si>
    <t>Predpokladané odobraté množstvo počas trvania účinnosti zmluvy (v kusoch)</t>
  </si>
  <si>
    <t>slepačie vajcia čerstvé v škrupine, kvalita A, veľkosť L</t>
  </si>
  <si>
    <t>meno + podpis</t>
  </si>
  <si>
    <t>Cukor práškový</t>
  </si>
  <si>
    <t>Cukor škoricový</t>
  </si>
  <si>
    <t xml:space="preserve">Čaj ovocný </t>
  </si>
  <si>
    <t>Citrónový koncentrát</t>
  </si>
  <si>
    <t xml:space="preserve">Džús </t>
  </si>
  <si>
    <t>Minerálna voda stolová 0,5 L</t>
  </si>
  <si>
    <t>Minerálna voda stolová 1,5 L</t>
  </si>
  <si>
    <t>Orechy vlašské</t>
  </si>
  <si>
    <t xml:space="preserve">Posyp orechový </t>
  </si>
  <si>
    <t xml:space="preserve">Mak </t>
  </si>
  <si>
    <t xml:space="preserve">Posyp makový </t>
  </si>
  <si>
    <t>Hladká múka špeciál OO</t>
  </si>
  <si>
    <t>Kukuričná múka</t>
  </si>
  <si>
    <t>varená jódovaná jedlá soľ, min. 1 kg</t>
  </si>
  <si>
    <t xml:space="preserve">Ryža guľatá </t>
  </si>
  <si>
    <t>Fazuľové lusky/struky</t>
  </si>
  <si>
    <t>Cícer</t>
  </si>
  <si>
    <t xml:space="preserve">Topping </t>
  </si>
  <si>
    <t>Croissant</t>
  </si>
  <si>
    <t>Oblátka 1</t>
  </si>
  <si>
    <t>Oblátka 2</t>
  </si>
  <si>
    <t>Oblátka 3</t>
  </si>
  <si>
    <t xml:space="preserve">Perník </t>
  </si>
  <si>
    <t>gastrobalenie min. 1kg</t>
  </si>
  <si>
    <t>SÓJA</t>
  </si>
  <si>
    <t>Sójové kocky</t>
  </si>
  <si>
    <t xml:space="preserve">Sójové plátky </t>
  </si>
  <si>
    <t>Sójová omáčka</t>
  </si>
  <si>
    <t>Tekuté polievkové korenie</t>
  </si>
  <si>
    <t>Ananásový kompót kúsky</t>
  </si>
  <si>
    <t>Jablkový kompót rezy/strúhané</t>
  </si>
  <si>
    <t>KORENIE</t>
  </si>
  <si>
    <t>Bobkový list</t>
  </si>
  <si>
    <t>Cesnak sušený</t>
  </si>
  <si>
    <t>Kari</t>
  </si>
  <si>
    <t>Čierne celé</t>
  </si>
  <si>
    <t>Čierne mleté</t>
  </si>
  <si>
    <t>Kôpor sušený</t>
  </si>
  <si>
    <t>Kurkuma</t>
  </si>
  <si>
    <t>Oregáno</t>
  </si>
  <si>
    <t>Paprika sladká lahôdková</t>
  </si>
  <si>
    <t>Syr Eidam neúdený, salámový</t>
  </si>
  <si>
    <t>Syr Eidam údený, salámový</t>
  </si>
  <si>
    <t xml:space="preserve">Syr Tekov neúdený, salámový  </t>
  </si>
  <si>
    <t xml:space="preserve">Syr Tekov údený, salámový  </t>
  </si>
  <si>
    <t>Syrokrém - rozotierateľný syr</t>
  </si>
  <si>
    <t>zloženie: repkový olej, voda, ocot, pasterizovaný vaječný žĺtok (4,3 %), cukor, horčica, soľ, tuk min. 66 %, min. 225 ml</t>
  </si>
  <si>
    <t>zloženie: repkový olej, voda, ocot, pasterizovaný vaječný žĺtok (4,3 %), cukor, horčica, soľ, tuk min. 66 %, min. 3 kg</t>
  </si>
  <si>
    <t>Majonéza min. 225 ml</t>
  </si>
  <si>
    <t>Majonéza min. 3 kg</t>
  </si>
  <si>
    <t>Reďkovka červená - zväzok</t>
  </si>
  <si>
    <t>I.TRIEDA, hmotnosť obsahu min. 100 g</t>
  </si>
  <si>
    <t>Cibuľka lahôdková - zväzok</t>
  </si>
  <si>
    <t>Nektarinky, voľné</t>
  </si>
  <si>
    <t>Banketka biela</t>
  </si>
  <si>
    <t>Zloženie: pšeničná múka, pitná voda, droždie, jedlá soľ jodidovaná, rastlinný tuk. Hmotnosť min. 100 g</t>
  </si>
  <si>
    <t xml:space="preserve">Zloženie: pšeničná múka, droždie, soľ-protihrudkujúca látka, voda, rastlinný tuk, cukor. Hmonosť min. 20 g </t>
  </si>
  <si>
    <t xml:space="preserve">Sladké kysnuté pečivo s obsahom masla a vajec. Hmotnosť min. 80 g </t>
  </si>
  <si>
    <t xml:space="preserve">Pekárske droždie čerstvé, min. 1000 g balenie </t>
  </si>
  <si>
    <t>Kysnuté pečivo s náplňou min. 25 % (maková). Hmotnosť min. 70 g</t>
  </si>
  <si>
    <t>Kysnuté pečivo s náplňou min. 25 % (ovocné pyré). Hmotnosť min. 70 g</t>
  </si>
  <si>
    <t>kysnuté pečivo s náplňou min. 25 % (tvarohová). Hmotnosť min. 70 g</t>
  </si>
  <si>
    <t xml:space="preserve">Zloženie: pšeničná múka, cukor, rastlinné tuky (palmový, repkový), voda, droždie, soľ, vajcia. Plnka: min. 25 % jablkovej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</si>
  <si>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</si>
  <si>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</si>
  <si>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Plnka: min 25 % orechovej náplne. Hmotnosť min. 70 g </t>
  </si>
  <si>
    <t>Zloženie: pšeničná múka, cukor, rastlinné tuky (palmový, repkový), voda, droždie, soľ, vajcia, min. 20 % bravčových škvariek. Hmotnosť min. 60 g</t>
  </si>
  <si>
    <t>Zloženie: pšeničná múka, droždie, bračová masť, voda, soľ, pekárenský prípravok, cukor. Hmotnosť min. 40 g</t>
  </si>
  <si>
    <t xml:space="preserve">Zloženie: pšeničná múka, cukor, rastlinné tuky (palmový, repkový), voda, droždie, soľ, vajcia, škoricová náplň. Hmotnosť min. 80 g </t>
  </si>
  <si>
    <t>Zloženie: pšeničná múka, droždie, cukor, voda,rastlinné oleje, soľ, posýpka 9 %, cereálna zmes  min. 8 %. Hmotnosť min. 50 g</t>
  </si>
  <si>
    <t>Zloženie: pšeničná múka, mlieko, droždie, soľ, cukor, maslo, vajcia, hrozienka, mandle. Hmotnosť min. 370 g</t>
  </si>
  <si>
    <t xml:space="preserve">Zloženie: pšeničná múka, cukor, rastlinné tuky (palmový, repkový), voda, droždie, soľ, vajcia, kakaová náplň min. 40 %. Hmotnosť min. 80 g </t>
  </si>
  <si>
    <t xml:space="preserve">Zloženie: pšeničná múka, cukor, rastlinné tuky (palmový, repkový), voda, droždie, soľ, vajcia, kakaová náplň min. 50 %. Hmotnosť min. 360 g </t>
  </si>
  <si>
    <t>Zloženie: pšeničná múka, cukor, rastlinné tuky (palmový, repkový), voda, droždie, soľ, vajcia. Posyp min. 30 g. Hmotnosť min. 60 g</t>
  </si>
  <si>
    <t xml:space="preserve">Zloženie: pšeničná múka, voda, droždie, soľ, rastlinný tuk, cukor. Hmotnosť min. 90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</si>
  <si>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</si>
  <si>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</si>
  <si>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pšeničný bulgur, hrubo mletá pšenica, gastrobalenie min. 5 kg</t>
  </si>
  <si>
    <t>Vrkoče</t>
  </si>
  <si>
    <t>Rajbanička/Mrvenica</t>
  </si>
  <si>
    <t xml:space="preserve">Vretená 3 farebné </t>
  </si>
  <si>
    <t xml:space="preserve">semolinové sušené cestoviny, gastrobalenie min. 5 kg </t>
  </si>
  <si>
    <t>semolinové sušené cestoviny, gastrobalenie min. 5 kg</t>
  </si>
  <si>
    <t xml:space="preserve">Kolienka </t>
  </si>
  <si>
    <t>Kolienka malé</t>
  </si>
  <si>
    <t xml:space="preserve">semolinové sušené cestovíny, gastrobalenie min. 5 kg </t>
  </si>
  <si>
    <t>Špirály</t>
  </si>
  <si>
    <t xml:space="preserve">semolinové sušené cestoviny, gastrobalenie min. 3 kg </t>
  </si>
  <si>
    <t>Bravčová krkovička b.k. a kože</t>
  </si>
  <si>
    <t>čerstvé, kuchynská úprava, bez kože a tuku,  1 krajina pôvodu (chované, porazené, delené v 1 krajine)</t>
  </si>
  <si>
    <t>čerstvé, kuchynská úprava, bez kože a tuku rozobraté na jednotlivé kusy- orech, šál,  1 krajina pôvodu (chované, porazené, delené v 1 krajine)</t>
  </si>
  <si>
    <t>Zloženie: mlieko - ovčie 70 % a kozie 30 %, syridlo, soľ, balenie min. 1 kg</t>
  </si>
  <si>
    <t xml:space="preserve">3,5 %, homogenizované, ošetrené UHT ohrevom, trvanlivé, balenie 1 lit. </t>
  </si>
  <si>
    <t xml:space="preserve">1,5 %, homogenizované, ošetrené UHT ohrevom, trvanlivé, balenie 1 lit. </t>
  </si>
  <si>
    <t xml:space="preserve">Maslo mini </t>
  </si>
  <si>
    <t>vyrobené z pasterizovanej smotany, množstvo mliečneho tuku min. 82 %, balenie min. 10 gr.</t>
  </si>
  <si>
    <t xml:space="preserve">vyrobené z pasterizovanej smotany, množstvo mliečneho tuku min. 82 %, balenie min. 125 g </t>
  </si>
  <si>
    <t xml:space="preserve">polotvrdý zrejúci plnotučný syr, neúdený, tuk v sušine min. 45 %. Zloženie: mlieko, jedlá soľ, mliekarenské kultúry, stabilizátor, balenie min. 1 kg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</si>
  <si>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</si>
  <si>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</si>
  <si>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 xml:space="preserve">polotvrdý nezrejúci plnotučný syr, údený, tuk v sušine min. 45 %. Zloženie: mlieko, jedlá soľ, mliekarenské kultúry, stabilizátor, balenie min. 1 kg  </t>
  </si>
  <si>
    <t xml:space="preserve">Tvaroh hrudkovitý </t>
  </si>
  <si>
    <t>prírodný syr z ovčieho a kravského mlieka, obsah ovčej zložky min. 50 %, balenie min. 1 kg</t>
  </si>
  <si>
    <t xml:space="preserve">čerstvý nezrejúci syr, zloženie: pasterizované mlieko, mliekárenské kultúry, baenie min. 250 g </t>
  </si>
  <si>
    <t xml:space="preserve">vyrobené z pasterizovanej smotany, množstvo mliečneho tuku min. 82 %, balenie min. 250 g </t>
  </si>
  <si>
    <t xml:space="preserve">čerstvý nezrejúci syr, zloženie: pasterizované mlieko, mliekárenské kultúry, balenie min. 3 kg </t>
  </si>
  <si>
    <t>Smotana kyslá pochúťková</t>
  </si>
  <si>
    <t xml:space="preserve">Tatárska omáčka </t>
  </si>
  <si>
    <t>zloženie: repkový olej, voda, zeleninová zmes, horčica, vajcia, ocot, cukor, soľ, obsah tuku min. 40 %, balenie min. 5 kg</t>
  </si>
  <si>
    <t>Fazuľové struky rezané</t>
  </si>
  <si>
    <t>Šunka Bravčová</t>
  </si>
  <si>
    <t>min. 75 % mäsa</t>
  </si>
  <si>
    <t>podiel mäsa min. 90 % bez farbív</t>
  </si>
  <si>
    <t>min. 52 % mäsa</t>
  </si>
  <si>
    <t>min. 60 % mäsa</t>
  </si>
  <si>
    <t>min. 58 % mäsa</t>
  </si>
  <si>
    <t>min. 80 % mäsa</t>
  </si>
  <si>
    <t>originál receptúra min. 70 % mäsa</t>
  </si>
  <si>
    <t>ružičky brokolice, hmotnosť obsahu min. 2,5 kg x 4 balenia/ kartón</t>
  </si>
  <si>
    <t>rezané, zelené, hmotnosť obsahu min. 2,5 kg x 4 balenia/kartón</t>
  </si>
  <si>
    <t>zelený, hmotnosť obsahu min. 2,5 kg x 4 balenie/kartón</t>
  </si>
  <si>
    <t>ružičky karfiolu, hmotnosť obsahu min. 2,5 kg x 4 balenia/kartón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</si>
  <si>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</si>
  <si>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</si>
  <si>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</si>
  <si>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hmotnosť obsahu min. 2,5 kg x 4 balenia/kartón</t>
  </si>
  <si>
    <t>obsah mkrva, hrášok, petržlen, pór, ružičkový kel, karfiol, hmotnosť obsahu min. 2,5 kg x 4 balenia/kartón</t>
  </si>
  <si>
    <t xml:space="preserve">Pór </t>
  </si>
  <si>
    <t xml:space="preserve">Tekvica </t>
  </si>
  <si>
    <t>Knedle zemiakové s tvarohovou náplňou</t>
  </si>
  <si>
    <t>rezaný, hmotnosť obsahu min. 2,5 kg x 4 balenia/kartón</t>
  </si>
  <si>
    <t>listový, hmotnosť obsahu min. 2,5 kg x 4 balenia/kartón</t>
  </si>
  <si>
    <t>rezaná, hmotnosť obsahu min. 2,5 kg x 4 balenia/kartón</t>
  </si>
  <si>
    <t>lekvárová náplň, hmotnosť obsahu min. 1 kg</t>
  </si>
  <si>
    <t>Pirohy lekvárové</t>
  </si>
  <si>
    <t>Knedle tvarohovo - marhuľové</t>
  </si>
  <si>
    <t xml:space="preserve">Knedle zemiakové plnené údeným mäsom </t>
  </si>
  <si>
    <t xml:space="preserve">marhuľová náplň, hmotnosť obsahu min. 1 kg </t>
  </si>
  <si>
    <t xml:space="preserve">náplň údeného mäsa, hmotnosť obsahu min. 1 kg </t>
  </si>
  <si>
    <t xml:space="preserve">tvarohová náplň, hmotnosť obsahu min. 1 kg </t>
  </si>
  <si>
    <t xml:space="preserve">slivková náplň, hmotnosť obsahu min. 1 kg </t>
  </si>
  <si>
    <t>kalibrované s kosťou a kožou, bal. min. 250 g</t>
  </si>
  <si>
    <t>Kuracia pečeň</t>
  </si>
  <si>
    <t xml:space="preserve">I. TRIEDA SK, balenie min. 500 g </t>
  </si>
  <si>
    <t xml:space="preserve">kalibrované s kosťou a kožou, bal. min.  240 g </t>
  </si>
  <si>
    <t xml:space="preserve">Sliepka </t>
  </si>
  <si>
    <t>polená ťažká, bez drobkov</t>
  </si>
  <si>
    <t xml:space="preserve">Kurací stehenný steak </t>
  </si>
  <si>
    <t>steak mrazený celý, I. trieda SK</t>
  </si>
  <si>
    <t xml:space="preserve">Rybie filé 150 g </t>
  </si>
  <si>
    <t xml:space="preserve">Rybie filé 100 g </t>
  </si>
  <si>
    <t>porciované, trieda A, glazúra max. 5 %, bez aditív (100 g porcie)</t>
  </si>
  <si>
    <t>porciované, trieda A, glazúra max. 5 %, bez aditív (150 g porcie)</t>
  </si>
  <si>
    <t xml:space="preserve">Zloženie: mlieko, smotana, jogurt. kultúra, tuk najm.3,5 %, bez škrobov, stabilizátorov, želatíny, balenie 1 kg </t>
  </si>
  <si>
    <t>v ponuke min. 3 rôzne príchute, obsah mliečneho tuku min. 2,8 %, ochucujúca zložka min. 15 %, min. 130 g - 135 g</t>
  </si>
  <si>
    <t>v ponuke min. 3 rôzne príchute, obsah mliečneho tuku min. 2,8 %,  ochucujúca zložka min. 15 %, min. 135 g - 140 g</t>
  </si>
  <si>
    <t>v ponuke 3 rôzne príchute, obsah mliečneho tuku min. 2,8 %, ochucujúca zložka min. 15 %, min. 145 g - 150 g</t>
  </si>
  <si>
    <t>v ponuke min. 3 rôzne príchute, obsah mliečneho tuku min. 2,8 %, ochucujúca zložka min. 15 %, min. 115 g-125 g</t>
  </si>
  <si>
    <t>Smotanový krém, termizovaný</t>
  </si>
  <si>
    <t xml:space="preserve">v ponuke 3 rôzne príchute, zloženie: tvaroh, smotana, cukor, vanilková, alebo ovocná zložka - extrakt (nie aróma), bez stabilizátorov, min. 80 g </t>
  </si>
  <si>
    <t>DŽÚSY, SIRUPY, MIN. VODA</t>
  </si>
  <si>
    <t>ČAJ, KÁVA</t>
  </si>
  <si>
    <t>minimálne 3 rôzne príchute, min. 60 g</t>
  </si>
  <si>
    <t>minimálne 3 rôzne príchute, jemné pečivo, min. 50 g</t>
  </si>
  <si>
    <t>tenké krehké pečivo z nekysnutého cesta, plnené, obsah 18 g - 30 g</t>
  </si>
  <si>
    <t>tenké krehké pečivo z nekysnutého cesta, plnené, obsah 30 g - 50 g</t>
  </si>
  <si>
    <t>tenké krehké pečivo z nekysnutého cesta, plnené, obsah 50 g - 60 g</t>
  </si>
  <si>
    <t>Džem porcovaný</t>
  </si>
  <si>
    <t>min. 3 rôzne príchute, samostatné porcie, gastrobalenie min. 20 g</t>
  </si>
  <si>
    <t>Med včelí porcovaný</t>
  </si>
  <si>
    <t xml:space="preserve">zmes medov z EÚ, samostatné porcie, min. 20 g </t>
  </si>
  <si>
    <t xml:space="preserve">Ovocná nátierka rôzne príchute </t>
  </si>
  <si>
    <t xml:space="preserve">100 % citrónová šťava z koncentrátu, min. 1 lit. </t>
  </si>
  <si>
    <t>rôzne príchute min. 99 % objem min. 200 ml</t>
  </si>
  <si>
    <t>rôzne príchute min. 99 % objem min. 1 lit.</t>
  </si>
  <si>
    <t xml:space="preserve">nízko mineralizovaná, balenie 0,5 lit. </t>
  </si>
  <si>
    <t>PEČENIE</t>
  </si>
  <si>
    <t>Droždie instantné</t>
  </si>
  <si>
    <t>Krém  na dukátové buchtičky v prášku</t>
  </si>
  <si>
    <t>balenie min. 500 g</t>
  </si>
  <si>
    <t>balenie min. 400 g</t>
  </si>
  <si>
    <t>balenie max. 10 g</t>
  </si>
  <si>
    <t xml:space="preserve">balenie min. 500 g </t>
  </si>
  <si>
    <t>balenie min. 20 g</t>
  </si>
  <si>
    <t>Kura pečené</t>
  </si>
  <si>
    <t>balenie min. 1 kg</t>
  </si>
  <si>
    <t>Cukor kryštálový</t>
  </si>
  <si>
    <t xml:space="preserve">zloženie: cukor, extrakt z vanilky, balenie min. 20 g </t>
  </si>
  <si>
    <t>protihrudkujúca látka, balenie min. 1 kg</t>
  </si>
  <si>
    <t xml:space="preserve">balenie min. 20 g </t>
  </si>
  <si>
    <t xml:space="preserve">ocot kvasný liehový 8 %, min. 1 lit. </t>
  </si>
  <si>
    <t>Olivový olej extra panenský</t>
  </si>
  <si>
    <t>extra panenský 100 %, min. 0,5 lit.</t>
  </si>
  <si>
    <t>Olej repkový</t>
  </si>
  <si>
    <t>min. 1 lit. balenie</t>
  </si>
  <si>
    <t>min. 5 lit. balenie</t>
  </si>
  <si>
    <t>Olej slnečnicový</t>
  </si>
  <si>
    <t>CUKOR, SOĽ</t>
  </si>
  <si>
    <t>MÚKA, RYŽA</t>
  </si>
  <si>
    <t>OMÁČKY, PASTY</t>
  </si>
  <si>
    <t>HORČICA, KEČUP</t>
  </si>
  <si>
    <t>spracovaná zelenina, pretlaky jednodruhové, s podielom pridaného cukru, zahustené, chemicky konzervované. Hmotnosť obsahu min. 800 g</t>
  </si>
  <si>
    <t xml:space="preserve">Broskyňový kompót polené </t>
  </si>
  <si>
    <t>Broskyňový kompót polené 820 g</t>
  </si>
  <si>
    <t>Jahodový kompót v sladkom náleve</t>
  </si>
  <si>
    <t>broskyne v mierne sladkom náleve, spracované, sterilizované ovocie, kompót jednodruhový s nálevom. Hmotnosť min. 820 g</t>
  </si>
  <si>
    <t>čerešňe bez kôstky, v sladkom náleve, spracované, sterilizované ovocie, kompót jednodruhový s nálevom. Hmotnosť  min. 3 500 g</t>
  </si>
  <si>
    <t xml:space="preserve">brusnice min.60 %, cukor, koncentrovaná citrónová šťáva. Hmotnosť min. 2 000 g </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</si>
  <si>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</si>
  <si>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</si>
  <si>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</si>
  <si>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 xml:space="preserve">Slivkový kompót </t>
  </si>
  <si>
    <t>Kokteil ovocný kompót v mierne sladkom náleve</t>
  </si>
  <si>
    <t>Fazuľa biela suchá</t>
  </si>
  <si>
    <t>Fazuľa farebná/strakatá suchá</t>
  </si>
  <si>
    <t>Hrach žltý suchý</t>
  </si>
  <si>
    <t>Šošovica suchá</t>
  </si>
  <si>
    <t xml:space="preserve"> I. trieda kvality, gastrobalenie min. 5 kg </t>
  </si>
  <si>
    <t>jačmeň siaty lúpaný, jednozložkový výrobok. Hmotnosť obsahu min. 500 g</t>
  </si>
  <si>
    <t>Ovsené vločky</t>
  </si>
  <si>
    <t xml:space="preserve">výberové, neochutené. Hmotnosť obsahu min. 400 g </t>
  </si>
  <si>
    <t>rôzne príchute, gastrobalenie, vrecúško min. 50 g x 12</t>
  </si>
  <si>
    <t>rôzne príchute, vrecúško min. 1,5 g  x 20</t>
  </si>
  <si>
    <t xml:space="preserve">Kečup sladký 800 g </t>
  </si>
  <si>
    <t xml:space="preserve">Mandarínkový kompót v mierne sladkom náleve 840 g </t>
  </si>
  <si>
    <t>min. 10 lit. balenie</t>
  </si>
  <si>
    <t>balenie min. 15 g</t>
  </si>
  <si>
    <t xml:space="preserve">balenie min. 25 g </t>
  </si>
  <si>
    <t xml:space="preserve">balenie min. 5 g </t>
  </si>
  <si>
    <t>balenie min. 7 g</t>
  </si>
  <si>
    <t xml:space="preserve">balenie min. 10 g </t>
  </si>
  <si>
    <t>balenie min. 100 g</t>
  </si>
  <si>
    <t xml:space="preserve">Pažítka </t>
  </si>
  <si>
    <t xml:space="preserve">Petržlenová vňať </t>
  </si>
  <si>
    <t xml:space="preserve">balenie min. 15 g </t>
  </si>
  <si>
    <t>Sézamové semienka</t>
  </si>
  <si>
    <t xml:space="preserve">balenie min. 30 g </t>
  </si>
  <si>
    <t xml:space="preserve">Ligurček </t>
  </si>
  <si>
    <t xml:space="preserve">lúpané jadrá, balenie min. 500 g </t>
  </si>
  <si>
    <t xml:space="preserve">mletý, balenie min. 1 kg </t>
  </si>
  <si>
    <t xml:space="preserve">pšenica potravinárska, výrobok obsahuje pšeničný lepok, balenie 1 kg </t>
  </si>
  <si>
    <t xml:space="preserve">hladká, balenie min. 400 g </t>
  </si>
  <si>
    <t xml:space="preserve">zemiakový škrob balenie min. 200 g </t>
  </si>
  <si>
    <t>Solamyl 200 g</t>
  </si>
  <si>
    <t xml:space="preserve">pšeničná kruica jemná dehydrovaná, balenie min. 500 g </t>
  </si>
  <si>
    <t>Ryža guľatá 1 kg</t>
  </si>
  <si>
    <t xml:space="preserve">Džús 200 ml </t>
  </si>
  <si>
    <t xml:space="preserve">Čaj ovocný 50 g </t>
  </si>
  <si>
    <t xml:space="preserve">Cukor vanilkový 20 g </t>
  </si>
  <si>
    <t xml:space="preserve">Kari 20 g </t>
  </si>
  <si>
    <t xml:space="preserve">Rasca celá 20 g </t>
  </si>
  <si>
    <t xml:space="preserve">Rasca mletá 20 g </t>
  </si>
  <si>
    <t xml:space="preserve">ryža biela lúpaná guľatá I. akosti, balenie 1 kg </t>
  </si>
  <si>
    <t xml:space="preserve">ryža biela lúpaná guľatá I. akosti, balenie 5 kg </t>
  </si>
  <si>
    <t>Polohrubá múka výberová</t>
  </si>
  <si>
    <t>Hrozienka sušené</t>
  </si>
  <si>
    <t xml:space="preserve">spracované ovocie sušené, balenie min. 100 g </t>
  </si>
  <si>
    <t>kypriaci prášok škrobový do pečiva, balenie min. 13 g</t>
  </si>
  <si>
    <t>Krúpy jačmenné č. 7</t>
  </si>
  <si>
    <t xml:space="preserve">balenie min. 90 g </t>
  </si>
  <si>
    <t>Syr Tofu lahôdkové/marinované</t>
  </si>
  <si>
    <t>Syr Tofu údené gastro</t>
  </si>
  <si>
    <t xml:space="preserve">balenie min. 1 kg </t>
  </si>
  <si>
    <t xml:space="preserve">balenie min. 160 g </t>
  </si>
  <si>
    <t xml:space="preserve">Syr Tofu lahôdkové/marinované 160 g </t>
  </si>
  <si>
    <t xml:space="preserve">Syr Tofu údené 160 g </t>
  </si>
  <si>
    <t>HUBY, CIBUĽA</t>
  </si>
  <si>
    <t xml:space="preserve">Tuniak kúsky v  rastlinnom oleji </t>
  </si>
  <si>
    <t>Zmes sušených húb</t>
  </si>
  <si>
    <t>ZÁVARKY</t>
  </si>
  <si>
    <t>sterilizovaný kôpor v sladkokyslom náleve, balenie min. 240 g</t>
  </si>
  <si>
    <t>instantná, balenie min. 1 kg</t>
  </si>
  <si>
    <t xml:space="preserve">Syrová omáčka </t>
  </si>
  <si>
    <t>instantná, balenie min. 1,5 kg</t>
  </si>
  <si>
    <t xml:space="preserve">balenie min. 700 g </t>
  </si>
  <si>
    <t xml:space="preserve">balenie min. 1,5 kg </t>
  </si>
  <si>
    <t>Krutóny 700 g</t>
  </si>
  <si>
    <t>Krutóny</t>
  </si>
  <si>
    <t>Krutóny syrové</t>
  </si>
  <si>
    <t xml:space="preserve">Smažený hrášok </t>
  </si>
  <si>
    <t xml:space="preserve">Krupicové dukáty  </t>
  </si>
  <si>
    <t xml:space="preserve">Fridátové rezance </t>
  </si>
  <si>
    <t xml:space="preserve">Vývar/bujón Slepačí   </t>
  </si>
  <si>
    <t xml:space="preserve">Vývar/bujón Kurací </t>
  </si>
  <si>
    <t xml:space="preserve">Vývar/bujón Údený </t>
  </si>
  <si>
    <t>Vývar/bujón Zeleninový</t>
  </si>
  <si>
    <t xml:space="preserve">zloženie: cukor, mletý mak min. 45 %, ryžová múka, sladový výť. jačmenný, aróma vanilín, balenie min. 500 g </t>
  </si>
  <si>
    <r>
      <t xml:space="preserve">zloženie: cukor, mleté orechy min. </t>
    </r>
    <r>
      <rPr>
        <b/>
        <sz val="8"/>
        <rFont val="Calibri"/>
        <family val="2"/>
        <charset val="238"/>
        <scheme val="minor"/>
      </rPr>
      <t>45 %</t>
    </r>
    <r>
      <rPr>
        <sz val="8"/>
        <rFont val="Calibri"/>
        <family val="2"/>
        <charset val="238"/>
        <scheme val="minor"/>
      </rPr>
      <t xml:space="preserve">, ryžová múka, sladový výť. jačmenný, aróma vanilín, balenie min. 500 g </t>
    </r>
  </si>
  <si>
    <t>zloženie: višne odkôstkované, pitná voda, cukor, kyselina citrónová. Hmotnosť min. 3 600 g</t>
  </si>
  <si>
    <t>zloženie: slivky odkôstkované polené, pitná voda, cukor, kyselina citrónová. Hmotnosť min. 3 600 g</t>
  </si>
  <si>
    <t>zloženie: mandaríny lúpané, pitná voda, cukor, regulátor kyslosti: kyselina citrónová, stužovač: chlorid vápenatý. Hmotnosť min. 840 g</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</si>
  <si>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</si>
  <si>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</si>
  <si>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</si>
  <si>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</si>
  <si>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Fazuľové lusky/struky 660 g</t>
  </si>
  <si>
    <t>zloženie: zelené (žlté) fazuľové struky, voda, soľ, balenie min. 660 g</t>
  </si>
  <si>
    <t xml:space="preserve">zloženie: zelené (žlté) fazuľové struky, voda, soľ, balenie min. 3 500 g </t>
  </si>
  <si>
    <t>Hrášok 700 g</t>
  </si>
  <si>
    <t>zloženie: sterilizovaná zelenina jednodruhová, hrášok, voda, soľ, balenie min. 700 g</t>
  </si>
  <si>
    <t xml:space="preserve">zloženie: sterilizovaná zelenina jednodruhová, hrášok, voda, soľ, balenie min. 3 600 g </t>
  </si>
  <si>
    <t xml:space="preserve">strúhaná, gastrobalenie min. 3 400 g </t>
  </si>
  <si>
    <t xml:space="preserve">vlnky, gastrobalenie min. 3 500 g </t>
  </si>
  <si>
    <t>Červená repa strúhaná</t>
  </si>
  <si>
    <t>Červená repa vlnky</t>
  </si>
  <si>
    <t xml:space="preserve">Paprika kápia červená </t>
  </si>
  <si>
    <t>kápia v sladkokyslom korenenom náleve, jednodruhová nakladaná zelenina, tepelne upravená, balenie min. 650 g</t>
  </si>
  <si>
    <t xml:space="preserve">Paprika kápia červená 650 g </t>
  </si>
  <si>
    <t>kápia v sladkokyslom korenenom náleve, jednodruhová nakladaná zelenina, tepelne upravená, balenie min. 3 400 g</t>
  </si>
  <si>
    <t xml:space="preserve">Kapusta červená </t>
  </si>
  <si>
    <t xml:space="preserve">balenie min. 3 500 g </t>
  </si>
  <si>
    <t>Kapusta kvasená 650 g</t>
  </si>
  <si>
    <t xml:space="preserve">balenie min. 650 g </t>
  </si>
  <si>
    <t xml:space="preserve">Kapusta kvasená </t>
  </si>
  <si>
    <t>Kukurica sladká</t>
  </si>
  <si>
    <t xml:space="preserve">kukurica v sladkoslanom náleve, spracovaná sterilizovaná zelenina jednodruhová, gastrobalenie min. 2 120 g </t>
  </si>
  <si>
    <t xml:space="preserve">Uhorky kyslé kocky </t>
  </si>
  <si>
    <t>Uhorky kyslé 7-9 cm</t>
  </si>
  <si>
    <t xml:space="preserve">Uhorky kyslé 9-12 cm </t>
  </si>
  <si>
    <t xml:space="preserve">uhorky 7- 9 cm v korenenom sladkokyslom náleve s cukrom a sladidlom, balenie min. 3 500 g </t>
  </si>
  <si>
    <t xml:space="preserve">uhorky 9- 12 cm v korenenom sladkokyslom náleve s cukrom a sladidlom, balenie min 3 500 g </t>
  </si>
  <si>
    <t xml:space="preserve">uhorky kocky v korenenom sladkokyslom náleve so sladidlom, sterilizovaná zelenina jednodruhová krájaná, balenie min. 3 200 g </t>
  </si>
  <si>
    <t xml:space="preserve">uhorky 5- 8 cm v korenenom sladkokyslom náleve s cukrom a sladidlom, balenie min. 660 g </t>
  </si>
  <si>
    <t xml:space="preserve">uhorky 7- 9 cm v korenenom sladkokyslom náleve s cukrom a sladidlom, balenie min. 660 g </t>
  </si>
  <si>
    <t xml:space="preserve">Uhorky kyslé 5-8 cm 660 g </t>
  </si>
  <si>
    <t xml:space="preserve">Uhorky kyslé 7-9 cm 660 g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</si>
  <si>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</si>
  <si>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</si>
  <si>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</si>
  <si>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Mrkva s hráškom 640 g </t>
  </si>
  <si>
    <t xml:space="preserve">zeleninové lečo v sladkokyslom náleve s cukrom a sladidlom, spracovaná zelenina, balenie min. 3 400 g </t>
  </si>
  <si>
    <t>lúpané , krájané paradajky, gastrobalenie min. 2 500 g</t>
  </si>
  <si>
    <t xml:space="preserve">Šampiňóny krájané </t>
  </si>
  <si>
    <t xml:space="preserve">konzervované huby v mierne slanom náleve, sterilizované, balenie min. 800 g </t>
  </si>
  <si>
    <t xml:space="preserve">konzervované huby v mierne slanom náleve, sterilizované, balenie min. 2 550 g </t>
  </si>
  <si>
    <t xml:space="preserve">Šampiňóny krájané 800 g </t>
  </si>
  <si>
    <t>chladené mäso, bez kosti a kože, nesolené, bez krvných podliatin, trieda kvality A</t>
  </si>
  <si>
    <t>mrazené mäso na tácke, bez kosti a kože, nesolené, bez krvných podliatin, trieda kvality A</t>
  </si>
  <si>
    <t>Broskyne ukladané</t>
  </si>
  <si>
    <t>Jablká ukladané</t>
  </si>
  <si>
    <t>Hrušky ukladané</t>
  </si>
  <si>
    <t>Marhule</t>
  </si>
  <si>
    <t>každý pracovný deň do  07.00</t>
  </si>
  <si>
    <t>Bábovka 370 g balená</t>
  </si>
  <si>
    <t>Brioška 40 g</t>
  </si>
  <si>
    <t>Štedrák 200 g</t>
  </si>
  <si>
    <t>Lúpačka tvarohová 70 g</t>
  </si>
  <si>
    <t>Lúpačka lekvárová  70 g</t>
  </si>
  <si>
    <t>Lúpačka maková  70 g</t>
  </si>
  <si>
    <t>Lúpačka orechová  70 g</t>
  </si>
  <si>
    <t>Pagáč škvarkový  40 g</t>
  </si>
  <si>
    <t>Pagáč zemiakový 40 g</t>
  </si>
  <si>
    <t>Pletenka cesnaková 40 g</t>
  </si>
  <si>
    <t>Rožok tukový 40 g</t>
  </si>
  <si>
    <t>Rožok cereálny 40 g</t>
  </si>
  <si>
    <t>Rožok grahamový 40 g</t>
  </si>
  <si>
    <t>Osie hniezdo škoricové 80 g</t>
  </si>
  <si>
    <t>Vianočka 370 g , balená</t>
  </si>
  <si>
    <t>Vrkoč kakaový  70 g</t>
  </si>
  <si>
    <t>Závin kakaový  360 g, balený</t>
  </si>
  <si>
    <t xml:space="preserve">Závin makový 360 g , balený </t>
  </si>
  <si>
    <t>Závin orechový 360 g, balený</t>
  </si>
  <si>
    <t>Žemľa tuková 40 g</t>
  </si>
  <si>
    <t>Pizza koliesko/ rožok/  60 g</t>
  </si>
  <si>
    <t>Rožok sladký bez náplne 70 g</t>
  </si>
  <si>
    <t>Koliesko lekvárové 70 g</t>
  </si>
  <si>
    <t>Koliesko makové  70 g</t>
  </si>
  <si>
    <t>Koliesko tvarohové 70 g</t>
  </si>
  <si>
    <t>Chlieb pš.- ražný krájaný 1000 g , balený</t>
  </si>
  <si>
    <t>Chlieb biely  1000 g , balený</t>
  </si>
  <si>
    <t>Chlieb grahamový krájaný 700 g ,balený</t>
  </si>
  <si>
    <t>Bravčové plece b.k. a kože KU</t>
  </si>
  <si>
    <t>Bravčové stehno b.k. a kože, KU</t>
  </si>
  <si>
    <t>Bravčový výrez chudý</t>
  </si>
  <si>
    <t>Bravčová pečeň</t>
  </si>
  <si>
    <t>Bravčové karé b.k. a kože , KU</t>
  </si>
  <si>
    <t>Hovädzie predné  bez kosti z býka</t>
  </si>
  <si>
    <t>Hovädzí roštenec z býka,KU</t>
  </si>
  <si>
    <t>Hovädzie kosti špikové</t>
  </si>
  <si>
    <t>mladý býk, kuchynská úprava, bez kože a tuku  1 krajina pôvodu (chované, porazené, delené v 1 krajine)</t>
  </si>
  <si>
    <t xml:space="preserve"> mladý býk, kuchynská úprava, bez kože a tuku  1 krajina pôvodu (chované, porazené, delené v 1 krajine)</t>
  </si>
  <si>
    <t xml:space="preserve">  1 krajina pôvodu (chované, porazené, delené v 1 krajine)</t>
  </si>
  <si>
    <t xml:space="preserve"> 1 krajina pôvodu (chované, porazené, delené v 1 krajine)</t>
  </si>
  <si>
    <t>každý pracovný deň  do  06.30</t>
  </si>
  <si>
    <t xml:space="preserve">Údené plece  bez kosti </t>
  </si>
  <si>
    <t>Bravčová poloúdená klobása</t>
  </si>
  <si>
    <t>Párky spišské</t>
  </si>
  <si>
    <t>Kabanos poloúdený</t>
  </si>
  <si>
    <t>Sakláma polosuchá</t>
  </si>
  <si>
    <t>Saláma   Nitran</t>
  </si>
  <si>
    <t>Saláma Malokarpatská</t>
  </si>
  <si>
    <t xml:space="preserve">min. 75 % mäsa </t>
  </si>
  <si>
    <t xml:space="preserve">Saláma mäkká </t>
  </si>
  <si>
    <t>Saláma šunková</t>
  </si>
  <si>
    <t>Bravčové  škvarky</t>
  </si>
  <si>
    <t>Tlačenka bravčová údená</t>
  </si>
  <si>
    <t>Údené moravské mäso</t>
  </si>
  <si>
    <t>Sekaná</t>
  </si>
  <si>
    <t>Vajcia  L</t>
  </si>
  <si>
    <t>Údené bravčové koleno zadné</t>
  </si>
  <si>
    <t>Držky mrazené</t>
  </si>
  <si>
    <t>Kuracie stehno  kalibrované 240 g</t>
  </si>
  <si>
    <t>Kačacie stehno gastro kalibrované</t>
  </si>
  <si>
    <t>Kuracie prsia rezne slovenské</t>
  </si>
  <si>
    <t>Kuracia polievková zmes- trupy</t>
  </si>
  <si>
    <t>Kačacia polievková zmes - trupy</t>
  </si>
  <si>
    <t>Husacia polievková zmes</t>
  </si>
  <si>
    <t>Kuracie žalúdky</t>
  </si>
  <si>
    <t xml:space="preserve">Šampiony </t>
  </si>
  <si>
    <t>Mrazené koláčiky s rôznou náppňou 45 g</t>
  </si>
  <si>
    <t>Mrazená zelenina  maďarská</t>
  </si>
  <si>
    <t>Mrazené lečo</t>
  </si>
  <si>
    <t>Čaj čierny 50 g</t>
  </si>
  <si>
    <t>, gastrobalenie, vrecúško min. 50 g x 12</t>
  </si>
  <si>
    <t>Hlíva ustricová</t>
  </si>
  <si>
    <t>Slivky</t>
  </si>
  <si>
    <t>Hovädzie predné  s kosťou z býka</t>
  </si>
  <si>
    <t>Rozpustný nápoj Caro 500 g</t>
  </si>
  <si>
    <t>Kakao 100 g</t>
  </si>
  <si>
    <t>obsah kakaového masla min. 10 %, balenie 100 g</t>
  </si>
  <si>
    <t>Sirup 5 l</t>
  </si>
  <si>
    <t>Smotana 31%  1 L Knnor</t>
  </si>
  <si>
    <t>Biely jogurt  115-125 g</t>
  </si>
  <si>
    <t>zloženie: smotana, smotanová kultúra, tuk min. 24 %, balenie 1 l</t>
  </si>
  <si>
    <t xml:space="preserve">roztierateľný tavený syr, zloženie: syry, voda, rast.oleje/maslo, mlieko, sušená srvátka, min. obsah tuku 50 %, sušina min. 40 %, balenie  100 g </t>
  </si>
  <si>
    <t>Syr trojuholník 140 g/ 8 ks</t>
  </si>
  <si>
    <t>Syr plátkový 100 g/5 ks</t>
  </si>
  <si>
    <t>Syr Niva</t>
  </si>
  <si>
    <t>Syr údený oštiepok</t>
  </si>
  <si>
    <t>zloženie: repkový olej, voda, zeleninová zmes, horčica, vajcia, ocot, cukor, soľ, obsah tuku min. 40 %, balenie 420 g</t>
  </si>
  <si>
    <t>minimálne 5 rôznych príchutí, gastrobalenie min. 4 kg</t>
  </si>
  <si>
    <t>Granko čokoládové 450 g</t>
  </si>
  <si>
    <t>min. 3 príchute, balenie min.1 kg</t>
  </si>
  <si>
    <t>Umelé sladidlo Dia 10 g</t>
  </si>
  <si>
    <t>Cukor Dia práškový  100 g</t>
  </si>
  <si>
    <t>Suchár dietny 250 g</t>
  </si>
  <si>
    <t>Detská výživa 190 g</t>
  </si>
  <si>
    <t>rôzne príchute</t>
  </si>
  <si>
    <t>Detské piškóty 120 g</t>
  </si>
  <si>
    <t>Vianočné oblátky</t>
  </si>
  <si>
    <t>Toping i kg</t>
  </si>
  <si>
    <t>rôyne druhy / čokoládový,jahodový,karamel/</t>
  </si>
  <si>
    <t>Slivky sušené 100 g</t>
  </si>
  <si>
    <t xml:space="preserve">sypké ochucovadlo, dehydratovaný výrobok, morská soľ min.49 %, sušená zelenina min. 32 %, balenie min. 125 g </t>
  </si>
  <si>
    <t xml:space="preserve">bujón Hubový </t>
  </si>
  <si>
    <t xml:space="preserve"> balenie min. 1 kg </t>
  </si>
  <si>
    <t>Vývar  hovädzí 1 kg</t>
  </si>
  <si>
    <t>Horčica plnotučná, porciovaná 30 g</t>
  </si>
  <si>
    <t>neobsahuje lepok, bez chemickej konzervácie, neprifarbená. Hmotnosť obsahu 30 g</t>
  </si>
  <si>
    <t>Kečup sladký porciovaný 30 g</t>
  </si>
  <si>
    <t>spracovaná zelenina, pretlaky jednodruhové, s podielom pridaného cukru, zahustené, chemicky konzervované.</t>
  </si>
  <si>
    <t>Korenie provensálske 15 g</t>
  </si>
  <si>
    <t xml:space="preserve">zloženie: sója, pitná voda, soľ, stolové víno, cukor, slivkový lekvár, cesnk, zmes korenia, paradajkový pretlak, balenie min. 160 ml </t>
  </si>
  <si>
    <t>Čokoláda na varenie 100 g</t>
  </si>
  <si>
    <t xml:space="preserve">jemné pečivo </t>
  </si>
  <si>
    <t>Čokoláda  25 g</t>
  </si>
  <si>
    <t>Čokoláda 30 g</t>
  </si>
  <si>
    <t>Cokoláda 50 g</t>
  </si>
  <si>
    <t>zloženie: tekutý bielkovinový hydrolyzát (sója, pšeničný lepok), jedlá soľ, balenie 160 ml</t>
  </si>
  <si>
    <t xml:space="preserve">zloženie: sója, ocot, melasa, cesnak, ďumbier, ančovičky a iné prísady, balenie 160 ml </t>
  </si>
  <si>
    <t>chren sterilizovaný,  balenie 670 g</t>
  </si>
  <si>
    <t xml:space="preserve"> balenie min. 700 g</t>
  </si>
  <si>
    <t>zloženie: cesnak 70 %, soľ, balenie min. 200 g</t>
  </si>
  <si>
    <t>DŽEMY, MED, NUTELA,PUDING</t>
  </si>
  <si>
    <t>Puding 1 kg</t>
  </si>
  <si>
    <t>Horčica plnotučná 350 g</t>
  </si>
  <si>
    <t>neobsahuje lepok, bez chemickej konzervácie, neprifarbená. Hmotnosť obsahu min. 350 g</t>
  </si>
  <si>
    <t>Sézamová obalovacia zmes na mäso</t>
  </si>
  <si>
    <t>Musli 1,5 kg</t>
  </si>
  <si>
    <t>Corn flakes 500 g</t>
  </si>
  <si>
    <t xml:space="preserve">Hrášok 2500 g </t>
  </si>
  <si>
    <t>Ryby sardinky v oleji 125 g EO</t>
  </si>
  <si>
    <t>Ryby sardinky v tomate 125 g EO</t>
  </si>
  <si>
    <t>RYBY,NATIERKY</t>
  </si>
  <si>
    <t>Nátierka  48 g  Al</t>
  </si>
  <si>
    <t>Nátierka 75 g Al</t>
  </si>
  <si>
    <t>Luncheon meat 400 g</t>
  </si>
  <si>
    <t>Treščia pečeˇ115 g</t>
  </si>
  <si>
    <t>Nátierka 120 g Al</t>
  </si>
  <si>
    <t>Brusnica kompót  280 g</t>
  </si>
  <si>
    <t>Višňový kompót  3500</t>
  </si>
  <si>
    <t>Jablkový kompót  3200 g</t>
  </si>
  <si>
    <t>Čerešňový kompót bez kôstky 3500 g</t>
  </si>
  <si>
    <t>Marhuľový kompót s cukrom a sladidlom 2650</t>
  </si>
  <si>
    <t>zloženie: marhule odkôstkované polené, pitná voda, tekutý cukor, sladidlo - sacharín. Hmotnosť min. 2650 g</t>
  </si>
  <si>
    <t xml:space="preserve">broskyne v mierne sladkom náleve, spracované, sterilizované ovocie, kompót jednodruhový s nálevom. Hmotnosť min. 2 650 g </t>
  </si>
  <si>
    <t xml:space="preserve">zloženie: 60 % európskeho ovocia v rôznom pomere, pitná voda, cukor, kyselina citrónová. Hmotnosť min. 2 650 g </t>
  </si>
  <si>
    <t>Výživa Dia 190 g</t>
  </si>
  <si>
    <t>Džem Dia porciovaný 20 g</t>
  </si>
  <si>
    <t>Džem Dia 230 g</t>
  </si>
  <si>
    <t>minimálne 4 príchute</t>
  </si>
  <si>
    <t>minimálne príchute</t>
  </si>
  <si>
    <t>Detské piškóty Dia 120 g</t>
  </si>
  <si>
    <t>Čokoláda Dia mliečna 50 g</t>
  </si>
  <si>
    <t>Čokoláda Dia horká 50 g</t>
  </si>
  <si>
    <t>Umelé sladidlo 1 l Sladík</t>
  </si>
  <si>
    <t>Cvikla Dia 640 g</t>
  </si>
  <si>
    <t>ka</t>
  </si>
  <si>
    <t>Uhorky sterilizované  Dia 680 g</t>
  </si>
  <si>
    <t>Kompót Dia višňový 800 g</t>
  </si>
  <si>
    <t>Kompót Dia jablkový 680 g</t>
  </si>
  <si>
    <t>Kompót Dia broskyňový 660 g</t>
  </si>
  <si>
    <t>Kompót Dia marhuľový 660 g</t>
  </si>
  <si>
    <t>Kečup Dia 300 g</t>
  </si>
  <si>
    <t>Kompót slivkový bez kôstky 700 g</t>
  </si>
  <si>
    <t>Keks Dia 25g -60 g</t>
  </si>
  <si>
    <t>Sladidlo sacharin 10 g - tabletky</t>
  </si>
  <si>
    <t>Kompót čerešňový  700 g bez kôstky</t>
  </si>
  <si>
    <t>Múka promix-PK</t>
  </si>
  <si>
    <t>Múka promix -T 1 kg</t>
  </si>
  <si>
    <t>Múka promix-PK špeciál 1 kg</t>
  </si>
  <si>
    <t>Chlieb svetlý  bezlepkový  360 g</t>
  </si>
  <si>
    <t>Cestoviny - rôzne druhy  250 g</t>
  </si>
  <si>
    <t>Spagety,rezance,fliačky,kolienka,vretená,niť</t>
  </si>
  <si>
    <t xml:space="preserve">rôzne druhy </t>
  </si>
  <si>
    <t>Oblátky  CELI HOPE  17g-35 g</t>
  </si>
  <si>
    <t>rôzne druhy Diabeta,Ela</t>
  </si>
  <si>
    <t>rôzne príchute 60 g</t>
  </si>
  <si>
    <t>ananás kúsky v mierne sladkom náleve, spracované, sterilizované ovocie, kompót jednodruhový s nálevom. Hmotnosť min. 800 g</t>
  </si>
  <si>
    <t xml:space="preserve">Broskyne - kocky </t>
  </si>
  <si>
    <t>broskyne v mierne sladkom náleve, spracované, sterilizované ovocie, kompót jednodruhový s nálevom. Hmotnosť min. 3100 g</t>
  </si>
  <si>
    <t>instantná, balenie min. 2,5 kg</t>
  </si>
  <si>
    <t xml:space="preserve">Panvica čínska </t>
  </si>
  <si>
    <t xml:space="preserve">Panvica ázijská </t>
  </si>
  <si>
    <t>Kung pao</t>
  </si>
  <si>
    <t xml:space="preserve">zloženie: tuniak kúsky min. 65 %, slnečnicový olej min. 33,5 %, jedlá soľ max. 1,5 %, balenie min. 1,705 kg </t>
  </si>
  <si>
    <t xml:space="preserve">Vegeta Podravka </t>
  </si>
  <si>
    <t>Syr Niva 120 g</t>
  </si>
  <si>
    <t>Zloženie: mlieko odstredené a sušené, škrob, smotana 28 %, syr, maslo, mliečna bielkovina, taviace soli, jedlá soľ, smot. aróma, tuk v sušine min. 49 %, balenie min.1 50 g</t>
  </si>
  <si>
    <t>Smotana 15 % 1 l na varenie</t>
  </si>
  <si>
    <t xml:space="preserve">Zloženie: mlieko, smotana, jogurt. kultúra, tuk najm. 3,5 %  bez škrobov, stabilizátorov, želatíny 115-150 g </t>
  </si>
  <si>
    <t>Termix</t>
  </si>
  <si>
    <t>rôzne príchute 90 g</t>
  </si>
  <si>
    <t>Zakysanka  1 l</t>
  </si>
  <si>
    <t>Zakysanka 200 g</t>
  </si>
  <si>
    <t xml:space="preserve">Majonéza </t>
  </si>
  <si>
    <t>Majonéza</t>
  </si>
  <si>
    <t>balenie min. 405 g</t>
  </si>
  <si>
    <t>balenie min.5 kg</t>
  </si>
  <si>
    <t>min. 5 rôznych príchutí,  min. 5 lit. Min. podiel ovocia 50 %</t>
  </si>
  <si>
    <t>Sirup 1 l</t>
  </si>
  <si>
    <t>min. 5 rôznych príchutí, . Min. podiel ovocia 50 %</t>
  </si>
  <si>
    <t xml:space="preserve">— neporušené, zdravé, čisté, bez škodcov, bez nadmernej vlhkosti, bez cudzieho pachu, ukladané </t>
  </si>
  <si>
    <t>Chlieb špaldový 700 g</t>
  </si>
  <si>
    <t>Kupujúci si vyhradzuje právo v nevyhnutných a zdôvodniteľných prípadoch na dodávku tovaru aj v poobedňajšom čase od 13:00 do 15:00 hodiny.</t>
  </si>
  <si>
    <t>každý pracovný deň do  07.00,  v nevyhnutných a zdôvodniteľných prípadoch na dodávku tovaru aj v poobedňajšom čase od 13:00 do 15:00 hodiny.</t>
  </si>
  <si>
    <t xml:space="p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</si>
</sst>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00"/>
  </numFmts>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
      <left style="thin">
        <color indexed="64"/>
      </left>
      <right/>
      <top style="thin">
        <color indexed="64"/>
      </top>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8" fillId="0" borderId="0"/>
    <xf numFmtId="0" fontId="4" fillId="0" borderId="0"/>
    <xf numFmtId="0" fontId="28" fillId="0" borderId="0"/>
    <xf numFmtId="0" fontId="3" fillId="0" borderId="0"/>
    <xf numFmtId="0" fontId="3" fillId="0" borderId="0"/>
    <xf numFmtId="164" fontId="6" fillId="0" borderId="0" applyProtection="0">
      <alignment horizontal="right" vertical="center" indent="1"/>
    </xf>
    <xf numFmtId="0" fontId="6" fillId="0" borderId="0" applyProtection="0">
      <alignment horizontal="right" vertical="center" indent="1"/>
    </xf>
    <xf numFmtId="0" fontId="2" fillId="0" borderId="0"/>
    <xf numFmtId="0" fontId="28" fillId="0" borderId="0"/>
    <xf numFmtId="0" fontId="2" fillId="0" borderId="0"/>
    <xf numFmtId="9" fontId="6" fillId="0" borderId="0" applyFont="0" applyFill="0" applyBorder="0" applyAlignment="0" applyProtection="0"/>
  </cellStyleXfs>
  <cellXfs count="402">
    <xf numFmtId="0" fontId="0" fillId="0" borderId="0" xfId="0">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0" borderId="11" xfId="0" applyFont="1" applyBorder="1" applyAlignment="1">
      <alignment vertical="center"/>
    </xf>
    <xf numFmtId="0" fontId="0" fillId="0" borderId="10" xfId="0" applyBorder="1">
      <alignment vertical="center"/>
    </xf>
    <xf numFmtId="0" fontId="17" fillId="0" borderId="6" xfId="10" applyFont="1" applyBorder="1" applyAlignment="1">
      <alignment horizontal="center" vertical="center"/>
    </xf>
    <xf numFmtId="0" fontId="15" fillId="6" borderId="13" xfId="0" applyFont="1" applyFill="1" applyBorder="1" applyAlignment="1">
      <alignment horizontal="lef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13" fillId="8" borderId="5" xfId="0" applyFont="1" applyFill="1" applyBorder="1" applyAlignment="1">
      <alignment vertical="center"/>
    </xf>
    <xf numFmtId="0" fontId="13" fillId="8" borderId="9" xfId="0" applyFont="1" applyFill="1" applyBorder="1" applyAlignment="1">
      <alignment vertical="center"/>
    </xf>
    <xf numFmtId="0" fontId="22" fillId="6" borderId="13" xfId="0" applyFont="1" applyFill="1" applyBorder="1" applyAlignment="1">
      <alignment horizontal="left" vertical="center"/>
    </xf>
    <xf numFmtId="0" fontId="24" fillId="0" borderId="0" xfId="0" applyFont="1">
      <alignment vertical="center"/>
    </xf>
    <xf numFmtId="0" fontId="25" fillId="6" borderId="12" xfId="0" applyFont="1" applyFill="1" applyBorder="1" applyAlignment="1">
      <alignment horizontal="left" vertical="center"/>
    </xf>
    <xf numFmtId="0" fontId="12" fillId="0" borderId="0" xfId="0" applyFo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0" xfId="0" applyFont="1" applyFill="1">
      <alignment vertical="center"/>
    </xf>
    <xf numFmtId="0" fontId="0" fillId="0" borderId="0" xfId="0" applyFill="1">
      <alignment vertical="center"/>
    </xf>
    <xf numFmtId="0" fontId="13"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Fill="1" applyBorder="1" applyAlignment="1">
      <alignment horizontal="left" vertical="center"/>
    </xf>
    <xf numFmtId="0" fontId="15"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lignment vertical="center"/>
    </xf>
    <xf numFmtId="0" fontId="18" fillId="0" borderId="0" xfId="0" applyFont="1">
      <alignment vertical="center"/>
    </xf>
    <xf numFmtId="0" fontId="0" fillId="10" borderId="0" xfId="0" applyFill="1">
      <alignment vertical="center"/>
    </xf>
    <xf numFmtId="0" fontId="20" fillId="7" borderId="5" xfId="0" applyFont="1" applyFill="1" applyBorder="1" applyAlignment="1">
      <alignment horizontal="center" vertical="center" wrapText="1"/>
    </xf>
    <xf numFmtId="0" fontId="17" fillId="0" borderId="5" xfId="10" applyFont="1" applyBorder="1" applyAlignment="1">
      <alignment horizontal="center" vertical="center"/>
    </xf>
    <xf numFmtId="0" fontId="17" fillId="10" borderId="17" xfId="11" applyFont="1" applyFill="1" applyBorder="1" applyAlignment="1">
      <alignment vertical="center" wrapText="1"/>
    </xf>
    <xf numFmtId="0" fontId="0" fillId="11" borderId="0" xfId="0" applyFill="1">
      <alignment vertical="center"/>
    </xf>
    <xf numFmtId="0" fontId="17" fillId="11" borderId="5" xfId="0" applyFont="1" applyFill="1" applyBorder="1" applyAlignment="1">
      <alignment horizontal="left" vertical="center" wrapText="1"/>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5" fillId="5" borderId="0" xfId="0" applyFont="1" applyFill="1">
      <alignment vertical="center"/>
    </xf>
    <xf numFmtId="0" fontId="0" fillId="0" borderId="11" xfId="0" applyBorder="1">
      <alignment vertical="center"/>
    </xf>
    <xf numFmtId="0" fontId="32" fillId="0" borderId="11" xfId="0" applyFont="1" applyBorder="1" applyAlignment="1">
      <alignment horizontal="left" vertical="center"/>
    </xf>
    <xf numFmtId="0" fontId="32"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5" fillId="0" borderId="0" xfId="0" applyFont="1" applyFill="1" applyBorder="1" applyAlignment="1">
      <alignment vertical="center" wrapText="1"/>
    </xf>
    <xf numFmtId="0" fontId="29" fillId="0" borderId="0" xfId="0" applyFont="1" applyFill="1" applyBorder="1" applyAlignment="1">
      <alignment horizontal="right" vertical="center"/>
    </xf>
    <xf numFmtId="0" fontId="35"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13" borderId="17" xfId="11" applyFont="1" applyFill="1" applyBorder="1" applyAlignment="1">
      <alignment vertical="center" wrapText="1"/>
    </xf>
    <xf numFmtId="0" fontId="37" fillId="0" borderId="5" xfId="11" applyFont="1" applyBorder="1" applyAlignment="1">
      <alignment horizontal="center" vertical="center" wrapText="1"/>
    </xf>
    <xf numFmtId="0" fontId="37" fillId="0" borderId="17" xfId="11" applyFont="1" applyBorder="1" applyAlignment="1">
      <alignment horizontal="center" vertical="center" wrapText="1"/>
    </xf>
    <xf numFmtId="0" fontId="17" fillId="5" borderId="4" xfId="0" applyFont="1" applyFill="1" applyBorder="1" applyAlignment="1">
      <alignment vertical="center" wrapText="1"/>
    </xf>
    <xf numFmtId="0"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38" fillId="5" borderId="0" xfId="0" applyFont="1" applyFill="1" applyAlignment="1">
      <alignment horizontal="left" vertical="center"/>
    </xf>
    <xf numFmtId="0" fontId="14"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9" fillId="0" borderId="0" xfId="0" applyFont="1">
      <alignment vertical="center"/>
    </xf>
    <xf numFmtId="0" fontId="29" fillId="0" borderId="0" xfId="0" applyFont="1" applyFill="1" applyBorder="1" applyAlignment="1">
      <alignment horizontal="left" vertical="center"/>
    </xf>
    <xf numFmtId="0" fontId="0" fillId="0" borderId="0" xfId="0" applyAlignment="1">
      <alignment horizontal="left"/>
    </xf>
    <xf numFmtId="0" fontId="41" fillId="0" borderId="5" xfId="0" applyFont="1" applyBorder="1" applyAlignment="1">
      <alignment horizontal="center" vertical="center" wrapText="1"/>
    </xf>
    <xf numFmtId="0" fontId="42" fillId="0" borderId="5" xfId="0" applyFont="1" applyBorder="1" applyAlignment="1">
      <alignment horizontal="left" vertical="center" wrapText="1"/>
    </xf>
    <xf numFmtId="0" fontId="41" fillId="0" borderId="16" xfId="0" applyFont="1" applyBorder="1" applyAlignment="1">
      <alignment horizontal="center" vertical="center" wrapText="1"/>
    </xf>
    <xf numFmtId="0" fontId="41" fillId="0" borderId="6" xfId="0" applyFont="1" applyBorder="1" applyAlignment="1">
      <alignment horizontal="center" vertical="center" wrapText="1"/>
    </xf>
    <xf numFmtId="0" fontId="0" fillId="0" borderId="3" xfId="0" applyBorder="1">
      <alignment vertical="center"/>
    </xf>
    <xf numFmtId="0" fontId="23" fillId="7" borderId="0" xfId="10" applyFont="1" applyFill="1" applyBorder="1" applyAlignment="1">
      <alignment vertical="center"/>
    </xf>
    <xf numFmtId="0" fontId="12" fillId="0" borderId="0" xfId="0" applyFont="1" applyBorder="1" applyAlignment="1">
      <alignment vertical="center"/>
    </xf>
    <xf numFmtId="0" fontId="23" fillId="7" borderId="3" xfId="10" applyFont="1" applyFill="1" applyBorder="1" applyAlignment="1">
      <alignment vertical="center"/>
    </xf>
    <xf numFmtId="0" fontId="0" fillId="0" borderId="1" xfId="0" applyBorder="1">
      <alignment vertical="center"/>
    </xf>
    <xf numFmtId="0" fontId="12" fillId="0" borderId="16" xfId="0" applyFont="1" applyBorder="1" applyAlignment="1">
      <alignment vertical="center" wrapText="1"/>
    </xf>
    <xf numFmtId="9" fontId="42" fillId="0" borderId="5" xfId="0" applyNumberFormat="1" applyFont="1" applyBorder="1" applyAlignment="1">
      <alignment horizontal="left" vertical="center" wrapText="1"/>
    </xf>
    <xf numFmtId="10" fontId="42" fillId="0" borderId="5" xfId="0" applyNumberFormat="1" applyFont="1" applyBorder="1" applyAlignment="1">
      <alignment horizontal="left" vertical="center" wrapText="1"/>
    </xf>
    <xf numFmtId="9" fontId="42" fillId="0" borderId="16" xfId="0" applyNumberFormat="1" applyFont="1" applyBorder="1" applyAlignment="1">
      <alignment horizontal="left" vertical="center" wrapText="1"/>
    </xf>
    <xf numFmtId="0" fontId="42" fillId="0" borderId="6" xfId="0" applyFont="1" applyBorder="1" applyAlignment="1">
      <alignment horizontal="left" vertical="center" wrapText="1"/>
    </xf>
    <xf numFmtId="0" fontId="37" fillId="0" borderId="6" xfId="11" applyFont="1" applyBorder="1" applyAlignment="1">
      <alignment horizontal="center" vertical="center" wrapText="1"/>
    </xf>
    <xf numFmtId="0" fontId="14" fillId="0" borderId="5" xfId="13" applyFont="1" applyBorder="1" applyAlignment="1">
      <alignment horizontal="center" vertical="center"/>
    </xf>
    <xf numFmtId="0" fontId="12" fillId="0" borderId="17" xfId="12" applyFont="1" applyFill="1" applyBorder="1" applyAlignment="1">
      <alignment horizontal="center" vertical="center"/>
    </xf>
    <xf numFmtId="0" fontId="14" fillId="0" borderId="17" xfId="12" applyFont="1" applyBorder="1" applyAlignment="1">
      <alignment horizontal="center" vertical="center" wrapText="1"/>
    </xf>
    <xf numFmtId="0" fontId="17" fillId="1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xf>
    <xf numFmtId="0" fontId="47" fillId="5" borderId="0" xfId="0" applyFont="1" applyFill="1" applyAlignment="1">
      <alignment horizontal="left" vertical="center"/>
    </xf>
    <xf numFmtId="0" fontId="17" fillId="15" borderId="12" xfId="0" applyFont="1" applyFill="1" applyBorder="1" applyAlignment="1">
      <alignment horizontal="left" vertical="center" wrapText="1"/>
    </xf>
    <xf numFmtId="0" fontId="46" fillId="15" borderId="13" xfId="0" applyFont="1" applyFill="1" applyBorder="1" applyAlignment="1">
      <alignment vertical="center"/>
    </xf>
    <xf numFmtId="0" fontId="17" fillId="15" borderId="13" xfId="0" applyFont="1" applyFill="1" applyBorder="1" applyAlignment="1">
      <alignment horizontal="center" vertical="center"/>
    </xf>
    <xf numFmtId="0" fontId="46" fillId="15" borderId="12" xfId="0" applyFont="1" applyFill="1" applyBorder="1" applyAlignment="1">
      <alignment vertical="center"/>
    </xf>
    <xf numFmtId="0" fontId="0" fillId="0" borderId="0" xfId="0">
      <alignmen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12" fillId="0" borderId="5" xfId="0" applyFont="1" applyBorder="1" applyAlignment="1">
      <alignment vertical="center" wrapText="1"/>
    </xf>
    <xf numFmtId="0" fontId="14" fillId="0" borderId="5" xfId="0" applyFont="1" applyFill="1" applyBorder="1" applyAlignment="1">
      <alignment horizontal="left" vertical="center" wrapText="1"/>
    </xf>
    <xf numFmtId="0" fontId="13" fillId="6" borderId="13" xfId="0" applyFont="1" applyFill="1" applyBorder="1" applyAlignment="1">
      <alignment horizontal="left" vertical="center"/>
    </xf>
    <xf numFmtId="0" fontId="48" fillId="0" borderId="0" xfId="0" applyFont="1" applyAlignment="1">
      <alignment vertical="center"/>
    </xf>
    <xf numFmtId="0" fontId="40" fillId="0" borderId="0" xfId="0" applyFont="1">
      <alignment vertical="center"/>
    </xf>
    <xf numFmtId="0" fontId="26" fillId="0" borderId="0" xfId="0" applyFont="1">
      <alignment vertical="center"/>
    </xf>
    <xf numFmtId="0" fontId="17" fillId="0" borderId="0" xfId="0" applyFont="1" applyFill="1" applyBorder="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1" fontId="45" fillId="0" borderId="6" xfId="0" applyNumberFormat="1" applyFont="1" applyBorder="1" applyAlignment="1">
      <alignment horizontal="center" vertical="center" wrapText="1"/>
    </xf>
    <xf numFmtId="1" fontId="45" fillId="0" borderId="5" xfId="0" applyNumberFormat="1" applyFont="1" applyBorder="1" applyAlignment="1">
      <alignment horizontal="center" vertical="center" wrapText="1"/>
    </xf>
    <xf numFmtId="1" fontId="45" fillId="0" borderId="16" xfId="0" applyNumberFormat="1" applyFont="1" applyBorder="1" applyAlignment="1">
      <alignment horizontal="center" vertical="center" wrapText="1"/>
    </xf>
    <xf numFmtId="0" fontId="43" fillId="0" borderId="6" xfId="10" applyFont="1" applyBorder="1" applyAlignment="1">
      <alignment horizontal="center" vertical="center"/>
    </xf>
    <xf numFmtId="0" fontId="43" fillId="0" borderId="5" xfId="10" applyFont="1" applyBorder="1" applyAlignment="1">
      <alignment horizontal="center" vertical="center"/>
    </xf>
    <xf numFmtId="0" fontId="43" fillId="0" borderId="16" xfId="10" applyFont="1" applyBorder="1" applyAlignment="1">
      <alignment horizontal="center" vertical="center"/>
    </xf>
    <xf numFmtId="0" fontId="44" fillId="0" borderId="5" xfId="0" applyFont="1" applyBorder="1" applyAlignment="1">
      <alignment horizontal="center"/>
    </xf>
    <xf numFmtId="3" fontId="44" fillId="0" borderId="5" xfId="0" applyNumberFormat="1" applyFont="1" applyBorder="1" applyAlignment="1">
      <alignment horizontal="center"/>
    </xf>
    <xf numFmtId="0" fontId="49" fillId="0" borderId="0" xfId="0" applyFont="1">
      <alignment vertical="center"/>
    </xf>
    <xf numFmtId="0" fontId="0" fillId="0" borderId="11" xfId="0" applyFill="1" applyBorder="1">
      <alignment vertical="center"/>
    </xf>
    <xf numFmtId="1" fontId="14" fillId="0" borderId="5" xfId="10" applyNumberFormat="1" applyFont="1" applyBorder="1" applyAlignment="1">
      <alignment horizontal="center" vertical="center"/>
    </xf>
    <xf numFmtId="0" fontId="21" fillId="5" borderId="0" xfId="0" applyFont="1" applyFill="1">
      <alignment vertical="center"/>
    </xf>
    <xf numFmtId="0" fontId="50" fillId="5" borderId="0" xfId="0" applyFont="1" applyFill="1">
      <alignment vertical="center"/>
    </xf>
    <xf numFmtId="0" fontId="51" fillId="5" borderId="2" xfId="0" applyFont="1" applyFill="1" applyBorder="1" applyAlignment="1">
      <alignment horizontal="center" vertical="center" wrapText="1"/>
    </xf>
    <xf numFmtId="166" fontId="52" fillId="5" borderId="2" xfId="0" applyNumberFormat="1" applyFont="1" applyFill="1" applyBorder="1" applyAlignment="1">
      <alignment horizontal="center" vertical="center" wrapText="1"/>
    </xf>
    <xf numFmtId="9" fontId="52" fillId="5" borderId="2" xfId="0" applyNumberFormat="1"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9" borderId="5" xfId="0" applyFont="1" applyFill="1" applyBorder="1" applyAlignment="1">
      <alignment horizontal="left" vertical="center"/>
    </xf>
    <xf numFmtId="0" fontId="21" fillId="0" borderId="5" xfId="0" applyFont="1" applyBorder="1" applyAlignment="1">
      <alignment vertical="center" wrapText="1"/>
    </xf>
    <xf numFmtId="0" fontId="53" fillId="7" borderId="6" xfId="0" applyFont="1" applyFill="1" applyBorder="1" applyAlignment="1">
      <alignment horizontal="center" vertical="center" wrapText="1"/>
    </xf>
    <xf numFmtId="0" fontId="54" fillId="0" borderId="6" xfId="0" applyFont="1" applyBorder="1" applyAlignment="1">
      <alignment horizontal="center" vertical="center" wrapText="1"/>
    </xf>
    <xf numFmtId="0" fontId="52" fillId="0" borderId="6" xfId="10" applyFont="1" applyBorder="1" applyAlignment="1">
      <alignment horizontal="center" vertical="center"/>
    </xf>
    <xf numFmtId="1" fontId="56" fillId="0" borderId="5" xfId="10" applyNumberFormat="1" applyFont="1" applyBorder="1" applyAlignment="1">
      <alignment horizontal="center" vertical="center"/>
    </xf>
    <xf numFmtId="0" fontId="52" fillId="9" borderId="5" xfId="0" applyFont="1" applyFill="1" applyBorder="1" applyAlignment="1">
      <alignment horizontal="left" vertical="center" wrapText="1"/>
    </xf>
    <xf numFmtId="0" fontId="56" fillId="0" borderId="5" xfId="0" applyFont="1" applyBorder="1" applyAlignment="1">
      <alignment vertical="center" wrapText="1"/>
    </xf>
    <xf numFmtId="0" fontId="52" fillId="0" borderId="5" xfId="10" applyFont="1" applyBorder="1" applyAlignment="1">
      <alignment horizontal="center" vertical="center"/>
    </xf>
    <xf numFmtId="0" fontId="52" fillId="9" borderId="12" xfId="0" applyFont="1" applyFill="1" applyBorder="1" applyAlignment="1">
      <alignment horizontal="left" vertical="center" wrapText="1"/>
    </xf>
    <xf numFmtId="0" fontId="56" fillId="0" borderId="6" xfId="0" applyFont="1" applyBorder="1" applyAlignment="1">
      <alignment vertical="center" wrapText="1"/>
    </xf>
    <xf numFmtId="0" fontId="52" fillId="9" borderId="12" xfId="0" applyFont="1" applyFill="1" applyBorder="1" applyAlignment="1">
      <alignment horizontal="left" vertical="center"/>
    </xf>
    <xf numFmtId="1" fontId="56" fillId="0" borderId="6" xfId="10" applyNumberFormat="1" applyFont="1" applyBorder="1" applyAlignment="1">
      <alignment horizontal="center" vertical="center"/>
    </xf>
    <xf numFmtId="0" fontId="21" fillId="0" borderId="6" xfId="0" applyFont="1" applyBorder="1" applyAlignment="1">
      <alignment vertical="center" wrapText="1"/>
    </xf>
    <xf numFmtId="0" fontId="42" fillId="0" borderId="5" xfId="0" applyFont="1" applyBorder="1" applyAlignment="1">
      <alignment horizontal="center" vertical="center"/>
    </xf>
    <xf numFmtId="0" fontId="31" fillId="0" borderId="18" xfId="10" applyFont="1" applyFill="1" applyBorder="1" applyAlignment="1">
      <alignment vertical="center"/>
    </xf>
    <xf numFmtId="0" fontId="31" fillId="0" borderId="0" xfId="10" applyFont="1" applyFill="1" applyBorder="1" applyAlignment="1">
      <alignment vertical="center"/>
    </xf>
    <xf numFmtId="0" fontId="21" fillId="0" borderId="0" xfId="0" applyFont="1">
      <alignment vertical="center"/>
    </xf>
    <xf numFmtId="0" fontId="52" fillId="0" borderId="0" xfId="10" applyFont="1" applyFill="1" applyBorder="1" applyAlignment="1">
      <alignment vertical="center" wrapText="1"/>
    </xf>
    <xf numFmtId="0" fontId="50" fillId="0" borderId="0" xfId="0" applyFont="1" applyFill="1" applyBorder="1" applyAlignment="1">
      <alignment vertical="center"/>
    </xf>
    <xf numFmtId="0" fontId="50" fillId="0" borderId="0" xfId="0" applyFont="1">
      <alignment vertical="center"/>
    </xf>
    <xf numFmtId="0" fontId="57" fillId="0" borderId="0" xfId="0" applyFont="1">
      <alignment vertical="center"/>
    </xf>
    <xf numFmtId="0" fontId="58" fillId="0" borderId="0" xfId="0" applyFont="1">
      <alignment vertical="center"/>
    </xf>
    <xf numFmtId="0" fontId="51" fillId="0" borderId="0" xfId="0" applyFont="1" applyFill="1" applyBorder="1" applyAlignment="1">
      <alignment vertical="center" wrapText="1"/>
    </xf>
    <xf numFmtId="1" fontId="56" fillId="0" borderId="5" xfId="0" applyNumberFormat="1" applyFont="1" applyFill="1" applyBorder="1" applyAlignment="1">
      <alignment horizontal="center" vertical="center" wrapText="1"/>
    </xf>
    <xf numFmtId="0" fontId="14" fillId="0" borderId="0" xfId="0" applyFont="1" applyFill="1" applyAlignment="1"/>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Font="1" applyFill="1" applyBorder="1" applyAlignment="1">
      <alignment horizontal="right" wrapText="1"/>
    </xf>
    <xf numFmtId="0" fontId="14" fillId="0" borderId="0" xfId="0" applyFont="1" applyFill="1" applyBorder="1" applyAlignment="1"/>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17" fillId="16" borderId="5" xfId="0" applyFont="1" applyFill="1" applyBorder="1" applyAlignment="1">
      <alignment horizontal="left" vertical="center" wrapText="1"/>
    </xf>
    <xf numFmtId="0" fontId="20" fillId="16" borderId="6" xfId="0" applyFont="1" applyFill="1" applyBorder="1" applyAlignment="1">
      <alignment horizontal="center" vertical="center" wrapText="1"/>
    </xf>
    <xf numFmtId="0" fontId="0" fillId="16" borderId="0" xfId="0" applyFill="1">
      <alignment vertical="center"/>
    </xf>
    <xf numFmtId="0" fontId="32" fillId="0" borderId="0" xfId="0" applyFont="1" applyFill="1" applyAlignment="1">
      <alignment vertical="center"/>
    </xf>
    <xf numFmtId="0" fontId="61" fillId="13" borderId="17" xfId="11" applyFont="1" applyFill="1" applyBorder="1" applyAlignment="1">
      <alignment vertical="center" wrapText="1"/>
    </xf>
    <xf numFmtId="0" fontId="27" fillId="16" borderId="5" xfId="0" applyFont="1" applyFill="1" applyBorder="1" applyAlignment="1">
      <alignment horizontal="left" vertical="center" wrapText="1"/>
    </xf>
    <xf numFmtId="3" fontId="14" fillId="14" borderId="5" xfId="14" applyNumberFormat="1" applyFont="1" applyFill="1" applyBorder="1" applyAlignment="1">
      <alignment horizontal="center" vertical="center"/>
    </xf>
    <xf numFmtId="0" fontId="14" fillId="0" borderId="5" xfId="0" applyFont="1" applyBorder="1" applyAlignment="1">
      <alignment vertical="center" wrapText="1"/>
    </xf>
    <xf numFmtId="1" fontId="14" fillId="0" borderId="6" xfId="10" applyNumberFormat="1" applyFont="1" applyBorder="1" applyAlignment="1">
      <alignment horizontal="center" vertical="center"/>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1" fillId="5" borderId="0" xfId="0" applyFont="1" applyFill="1">
      <alignment vertical="center"/>
    </xf>
    <xf numFmtId="3" fontId="54" fillId="0" borderId="5" xfId="0" applyNumberFormat="1" applyFont="1" applyBorder="1" applyAlignment="1">
      <alignment horizontal="center" vertical="center" wrapText="1"/>
    </xf>
    <xf numFmtId="0" fontId="21" fillId="5" borderId="0" xfId="0" applyFont="1" applyFill="1" applyAlignment="1">
      <alignment vertical="center"/>
    </xf>
    <xf numFmtId="3"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Alignment="1">
      <alignment vertical="center"/>
    </xf>
    <xf numFmtId="0" fontId="12" fillId="0" borderId="19" xfId="0" applyFont="1" applyBorder="1" applyAlignment="1">
      <alignment vertical="center"/>
    </xf>
    <xf numFmtId="0" fontId="2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2" fillId="0" borderId="5" xfId="0" applyFont="1" applyBorder="1" applyAlignment="1">
      <alignment horizontal="center" vertical="center" wrapText="1"/>
    </xf>
    <xf numFmtId="3" fontId="56" fillId="0" borderId="5" xfId="0" applyNumberFormat="1" applyFont="1" applyFill="1" applyBorder="1" applyAlignment="1">
      <alignment horizontal="center" vertical="center" wrapText="1"/>
    </xf>
    <xf numFmtId="3" fontId="56" fillId="0" borderId="5" xfId="10" applyNumberFormat="1" applyFont="1" applyBorder="1" applyAlignment="1">
      <alignment horizontal="center" vertical="center" wrapText="1"/>
    </xf>
    <xf numFmtId="1" fontId="21" fillId="0" borderId="6" xfId="0" applyNumberFormat="1" applyFont="1" applyBorder="1" applyAlignment="1">
      <alignment horizontal="center" vertical="center"/>
    </xf>
    <xf numFmtId="3" fontId="14" fillId="0" borderId="5" xfId="0" applyNumberFormat="1" applyFont="1" applyFill="1" applyBorder="1" applyAlignment="1">
      <alignment horizontal="center" vertical="center" wrapText="1"/>
    </xf>
    <xf numFmtId="9" fontId="0" fillId="0" borderId="0" xfId="21" applyFont="1" applyAlignment="1">
      <alignment vertical="center"/>
    </xf>
    <xf numFmtId="0" fontId="32" fillId="5" borderId="0" xfId="0" applyFont="1" applyFill="1" applyAlignment="1">
      <alignment horizontal="center" vertical="center"/>
    </xf>
    <xf numFmtId="0" fontId="0" fillId="5" borderId="0" xfId="0" applyFill="1" applyAlignment="1">
      <alignment horizontal="center" vertical="center"/>
    </xf>
    <xf numFmtId="0" fontId="51" fillId="0" borderId="0" xfId="0" applyFont="1" applyFill="1" applyBorder="1" applyAlignment="1">
      <alignment horizontal="center" vertical="center" wrapText="1"/>
    </xf>
    <xf numFmtId="0" fontId="12" fillId="0" borderId="19" xfId="0" applyFont="1" applyBorder="1" applyAlignment="1">
      <alignment horizontal="center" vertical="center"/>
    </xf>
    <xf numFmtId="0" fontId="15" fillId="6" borderId="13" xfId="0" applyFont="1" applyFill="1" applyBorder="1" applyAlignment="1">
      <alignment horizontal="center" vertical="center"/>
    </xf>
    <xf numFmtId="3" fontId="41" fillId="0" borderId="5" xfId="0" applyNumberFormat="1" applyFont="1" applyBorder="1" applyAlignment="1">
      <alignment horizontal="center" vertical="center" wrapText="1"/>
    </xf>
    <xf numFmtId="3" fontId="37" fillId="0" borderId="5" xfId="11" applyNumberFormat="1" applyFont="1" applyBorder="1" applyAlignment="1">
      <alignment horizontal="center" vertical="center" wrapText="1"/>
    </xf>
    <xf numFmtId="0" fontId="21" fillId="5" borderId="0" xfId="0" applyFont="1" applyFill="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xf>
    <xf numFmtId="0" fontId="31" fillId="0" borderId="18" xfId="10" applyFont="1" applyFill="1" applyBorder="1" applyAlignment="1">
      <alignment horizontal="center" vertical="center"/>
    </xf>
    <xf numFmtId="0" fontId="31" fillId="0" borderId="0" xfId="10" applyFont="1" applyFill="1" applyBorder="1" applyAlignment="1">
      <alignment horizontal="center" vertical="center"/>
    </xf>
    <xf numFmtId="0" fontId="52" fillId="0" borderId="0" xfId="10" applyFont="1" applyFill="1" applyBorder="1" applyAlignment="1">
      <alignment horizontal="center" vertical="center" wrapText="1"/>
    </xf>
    <xf numFmtId="0" fontId="21" fillId="0" borderId="0" xfId="0" applyFont="1" applyAlignment="1">
      <alignment horizontal="center" vertical="center"/>
    </xf>
    <xf numFmtId="0" fontId="41" fillId="0" borderId="16" xfId="0" applyFont="1" applyBorder="1" applyAlignment="1">
      <alignment horizontal="center" vertical="center"/>
    </xf>
    <xf numFmtId="0" fontId="31" fillId="0" borderId="0" xfId="10" applyFont="1" applyFill="1" applyBorder="1" applyAlignment="1">
      <alignment horizontal="center" vertical="center" wrapText="1"/>
    </xf>
    <xf numFmtId="0" fontId="35" fillId="0" borderId="0" xfId="0" applyFont="1" applyBorder="1" applyAlignment="1">
      <alignment horizontal="center" vertical="center"/>
    </xf>
    <xf numFmtId="3" fontId="42" fillId="0" borderId="5" xfId="0" applyNumberFormat="1" applyFont="1" applyBorder="1" applyAlignment="1">
      <alignment horizontal="center" vertical="center" wrapText="1"/>
    </xf>
    <xf numFmtId="0" fontId="42" fillId="0" borderId="17"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19" xfId="0" applyBorder="1" applyAlignment="1">
      <alignment horizontal="center"/>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0" fontId="42" fillId="0" borderId="16" xfId="0" applyFont="1" applyBorder="1" applyAlignment="1">
      <alignment horizontal="center" vertical="center" wrapText="1"/>
    </xf>
    <xf numFmtId="1" fontId="14" fillId="0" borderId="16" xfId="0" applyNumberFormat="1" applyFont="1" applyFill="1" applyBorder="1" applyAlignment="1">
      <alignment horizontal="center" vertical="center" wrapText="1"/>
    </xf>
    <xf numFmtId="0" fontId="42" fillId="0" borderId="0" xfId="0" applyFont="1" applyBorder="1" applyAlignment="1">
      <alignment horizontal="left" vertical="center" wrapText="1"/>
    </xf>
    <xf numFmtId="0" fontId="17" fillId="10" borderId="21" xfId="11" applyFont="1" applyFill="1" applyBorder="1" applyAlignment="1">
      <alignment vertical="center" wrapText="1"/>
    </xf>
    <xf numFmtId="3" fontId="42" fillId="0" borderId="6" xfId="0" applyNumberFormat="1" applyFont="1" applyBorder="1" applyAlignment="1">
      <alignment horizontal="center" vertical="center" wrapText="1"/>
    </xf>
    <xf numFmtId="0" fontId="1" fillId="5" borderId="0" xfId="0" applyFont="1" applyFill="1" applyAlignment="1">
      <alignment horizontal="center" vertical="center"/>
    </xf>
    <xf numFmtId="0" fontId="17" fillId="5" borderId="4" xfId="0" applyFont="1" applyFill="1" applyBorder="1" applyAlignment="1">
      <alignment horizontal="center" vertical="center" wrapText="1"/>
    </xf>
    <xf numFmtId="0" fontId="0" fillId="5" borderId="0" xfId="0" applyFill="1" applyAlignment="1">
      <alignment vertical="center"/>
    </xf>
    <xf numFmtId="0" fontId="60" fillId="2" borderId="5" xfId="10" applyFont="1" applyFill="1" applyBorder="1" applyAlignment="1">
      <alignment horizontal="center" vertical="center"/>
    </xf>
    <xf numFmtId="0" fontId="17" fillId="2" borderId="5" xfId="0" applyFont="1" applyFill="1" applyBorder="1" applyAlignment="1">
      <alignment horizontal="left" vertical="center" wrapText="1"/>
    </xf>
    <xf numFmtId="0" fontId="12" fillId="2" borderId="5" xfId="0" applyFont="1" applyFill="1" applyBorder="1" applyAlignment="1">
      <alignment vertical="center" wrapText="1"/>
    </xf>
    <xf numFmtId="0" fontId="14" fillId="2" borderId="5" xfId="0" applyFont="1" applyFill="1" applyBorder="1" applyAlignment="1">
      <alignment vertical="center" wrapText="1"/>
    </xf>
    <xf numFmtId="0" fontId="14" fillId="2" borderId="5" xfId="13" applyFont="1" applyFill="1" applyBorder="1" applyAlignment="1">
      <alignment horizontal="center" vertical="center"/>
    </xf>
    <xf numFmtId="0" fontId="17" fillId="2" borderId="5" xfId="10" applyFont="1" applyFill="1" applyBorder="1" applyAlignment="1">
      <alignment horizontal="center" vertical="center"/>
    </xf>
    <xf numFmtId="3" fontId="14" fillId="2" borderId="5" xfId="13" applyNumberFormat="1" applyFont="1" applyFill="1" applyBorder="1" applyAlignment="1">
      <alignment horizontal="center" vertical="center"/>
    </xf>
    <xf numFmtId="0" fontId="59"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vertical="center" wrapText="1"/>
    </xf>
    <xf numFmtId="3" fontId="14" fillId="0" borderId="5" xfId="10" applyNumberFormat="1" applyFont="1" applyBorder="1" applyAlignment="1">
      <alignment horizontal="center" vertical="center"/>
    </xf>
    <xf numFmtId="0" fontId="42" fillId="0" borderId="6" xfId="0" applyFont="1" applyBorder="1" applyAlignment="1">
      <alignment horizontal="center" vertical="center"/>
    </xf>
    <xf numFmtId="0" fontId="0" fillId="12" borderId="0" xfId="0" applyFill="1">
      <alignment vertical="center"/>
    </xf>
    <xf numFmtId="0" fontId="63" fillId="5" borderId="0" xfId="0" applyFont="1" applyFill="1" applyAlignment="1">
      <alignment horizontal="center" vertical="center"/>
    </xf>
    <xf numFmtId="0" fontId="45" fillId="5" borderId="0" xfId="0" applyFont="1" applyFill="1" applyAlignment="1">
      <alignment horizontal="center" vertical="center"/>
    </xf>
    <xf numFmtId="0" fontId="19" fillId="5" borderId="2" xfId="0" applyFont="1" applyFill="1" applyBorder="1" applyAlignment="1">
      <alignment horizontal="center" vertical="center" wrapText="1"/>
    </xf>
    <xf numFmtId="0" fontId="45" fillId="0" borderId="0" xfId="0" applyFont="1" applyAlignment="1">
      <alignment horizontal="center" vertical="center"/>
    </xf>
    <xf numFmtId="0" fontId="45" fillId="0" borderId="0" xfId="0" applyNumberFormat="1" applyFont="1" applyAlignment="1">
      <alignment horizontal="center" vertical="center"/>
    </xf>
    <xf numFmtId="0" fontId="45" fillId="5" borderId="2" xfId="0" applyFont="1" applyFill="1" applyBorder="1" applyAlignment="1">
      <alignment horizontal="center" vertical="center" wrapText="1"/>
    </xf>
    <xf numFmtId="167" fontId="20" fillId="7" borderId="6" xfId="10" applyNumberFormat="1" applyFont="1" applyFill="1" applyBorder="1" applyAlignment="1">
      <alignment vertical="center"/>
    </xf>
    <xf numFmtId="167" fontId="23" fillId="7" borderId="6" xfId="10" applyNumberFormat="1" applyFont="1" applyFill="1" applyBorder="1" applyAlignment="1">
      <alignment vertical="center"/>
    </xf>
    <xf numFmtId="167" fontId="20" fillId="7" borderId="6" xfId="0" applyNumberFormat="1" applyFont="1" applyFill="1" applyBorder="1" applyAlignment="1">
      <alignment horizontal="center" vertical="center" wrapText="1"/>
    </xf>
    <xf numFmtId="167" fontId="53" fillId="7" borderId="6" xfId="10" applyNumberFormat="1" applyFont="1" applyFill="1" applyBorder="1" applyAlignment="1">
      <alignment vertical="center"/>
    </xf>
    <xf numFmtId="167" fontId="55" fillId="7" borderId="6" xfId="10" applyNumberFormat="1" applyFont="1" applyFill="1" applyBorder="1" applyAlignment="1">
      <alignment vertical="center"/>
    </xf>
    <xf numFmtId="167" fontId="20" fillId="7" borderId="5" xfId="10" applyNumberFormat="1" applyFont="1" applyFill="1" applyBorder="1" applyAlignment="1">
      <alignment vertical="center"/>
    </xf>
    <xf numFmtId="167" fontId="23" fillId="7" borderId="5" xfId="10" applyNumberFormat="1" applyFont="1" applyFill="1" applyBorder="1" applyAlignment="1">
      <alignment vertical="center"/>
    </xf>
    <xf numFmtId="167" fontId="20" fillId="16" borderId="6" xfId="10" applyNumberFormat="1" applyFont="1" applyFill="1" applyBorder="1" applyAlignment="1">
      <alignment vertical="center"/>
    </xf>
    <xf numFmtId="167" fontId="60" fillId="16" borderId="6" xfId="10" applyNumberFormat="1" applyFont="1" applyFill="1" applyBorder="1" applyAlignment="1">
      <alignment vertical="center"/>
    </xf>
    <xf numFmtId="167" fontId="20" fillId="16" borderId="5" xfId="10" applyNumberFormat="1" applyFont="1" applyFill="1" applyBorder="1" applyAlignment="1">
      <alignment vertical="center"/>
    </xf>
    <xf numFmtId="167" fontId="17" fillId="12" borderId="5" xfId="18" applyNumberFormat="1" applyFont="1" applyFill="1" applyBorder="1" applyAlignment="1">
      <alignment horizontal="left" vertical="center" wrapText="1"/>
    </xf>
    <xf numFmtId="167" fontId="14" fillId="0" borderId="5" xfId="0" applyNumberFormat="1" applyFont="1" applyFill="1" applyBorder="1" applyAlignment="1">
      <alignment horizontal="left" vertical="center" wrapText="1"/>
    </xf>
    <xf numFmtId="167" fontId="43" fillId="0" borderId="6" xfId="0" applyNumberFormat="1" applyFont="1" applyFill="1" applyBorder="1" applyAlignment="1">
      <alignment horizontal="center" vertical="center"/>
    </xf>
    <xf numFmtId="167" fontId="43" fillId="0" borderId="5" xfId="0" applyNumberFormat="1" applyFont="1" applyFill="1" applyBorder="1" applyAlignment="1">
      <alignment horizontal="center" vertical="center"/>
    </xf>
    <xf numFmtId="167" fontId="20" fillId="7" borderId="17" xfId="10" applyNumberFormat="1" applyFont="1" applyFill="1" applyBorder="1" applyAlignment="1">
      <alignment horizontal="center" vertical="center"/>
    </xf>
    <xf numFmtId="167" fontId="12" fillId="0" borderId="5" xfId="0" applyNumberFormat="1" applyFont="1" applyBorder="1" applyAlignment="1">
      <alignment horizontal="left" vertical="center" wrapText="1"/>
    </xf>
    <xf numFmtId="167" fontId="17" fillId="12" borderId="5" xfId="0" applyNumberFormat="1" applyFont="1" applyFill="1" applyBorder="1" applyAlignment="1">
      <alignment horizontal="left" vertical="center" wrapText="1"/>
    </xf>
    <xf numFmtId="167" fontId="35" fillId="12" borderId="19" xfId="18" applyNumberFormat="1" applyFont="1" applyFill="1" applyBorder="1" applyAlignment="1">
      <alignment horizontal="left" vertical="center" wrapText="1"/>
    </xf>
    <xf numFmtId="167" fontId="59" fillId="12" borderId="20" xfId="18" applyNumberFormat="1" applyFont="1" applyFill="1" applyBorder="1" applyAlignment="1">
      <alignment horizontal="center" vertical="center" wrapText="1"/>
    </xf>
    <xf numFmtId="167" fontId="43" fillId="12" borderId="20" xfId="18" applyNumberFormat="1" applyFont="1" applyFill="1" applyBorder="1" applyAlignment="1">
      <alignment horizontal="center" vertical="center" wrapText="1"/>
    </xf>
    <xf numFmtId="167" fontId="35" fillId="12" borderId="24" xfId="18" applyNumberFormat="1" applyFont="1" applyFill="1" applyBorder="1" applyAlignment="1">
      <alignment horizontal="left" vertical="center" wrapText="1"/>
    </xf>
    <xf numFmtId="167" fontId="43" fillId="0" borderId="5" xfId="0" applyNumberFormat="1" applyFont="1" applyBorder="1" applyAlignment="1">
      <alignment horizontal="center" vertical="center"/>
    </xf>
    <xf numFmtId="167" fontId="45" fillId="0" borderId="5" xfId="0" applyNumberFormat="1" applyFont="1" applyFill="1" applyBorder="1" applyAlignment="1">
      <alignment horizontal="center" vertical="center"/>
    </xf>
    <xf numFmtId="167" fontId="17" fillId="12" borderId="17" xfId="0" applyNumberFormat="1" applyFont="1" applyFill="1" applyBorder="1" applyAlignment="1">
      <alignment horizontal="left" vertical="center" wrapText="1"/>
    </xf>
    <xf numFmtId="167" fontId="14" fillId="12" borderId="20" xfId="0" applyNumberFormat="1" applyFont="1" applyFill="1" applyBorder="1" applyAlignment="1">
      <alignment horizontal="left" vertical="center" wrapText="1"/>
    </xf>
    <xf numFmtId="167" fontId="20" fillId="12" borderId="19" xfId="0" applyNumberFormat="1" applyFont="1" applyFill="1" applyBorder="1" applyAlignment="1">
      <alignment horizontal="center" vertical="center" wrapText="1"/>
    </xf>
    <xf numFmtId="167" fontId="43" fillId="12" borderId="20" xfId="0" applyNumberFormat="1" applyFont="1" applyFill="1" applyBorder="1" applyAlignment="1">
      <alignment horizontal="center" vertical="center"/>
    </xf>
    <xf numFmtId="167" fontId="45" fillId="12" borderId="20" xfId="0" applyNumberFormat="1" applyFont="1" applyFill="1" applyBorder="1" applyAlignment="1">
      <alignment horizontal="center" vertical="center"/>
    </xf>
    <xf numFmtId="167" fontId="20" fillId="12" borderId="19" xfId="10" applyNumberFormat="1" applyFont="1" applyFill="1" applyBorder="1" applyAlignment="1">
      <alignment vertical="center"/>
    </xf>
    <xf numFmtId="167" fontId="23" fillId="12" borderId="19" xfId="10" applyNumberFormat="1" applyFont="1" applyFill="1" applyBorder="1" applyAlignment="1">
      <alignment vertical="center"/>
    </xf>
    <xf numFmtId="167" fontId="20" fillId="12" borderId="24" xfId="10" applyNumberFormat="1" applyFont="1" applyFill="1" applyBorder="1" applyAlignment="1">
      <alignment vertical="center"/>
    </xf>
    <xf numFmtId="167" fontId="43" fillId="0" borderId="5" xfId="18" applyNumberFormat="1" applyFont="1" applyFill="1" applyBorder="1" applyAlignment="1">
      <alignment horizontal="center" vertical="center"/>
    </xf>
    <xf numFmtId="167" fontId="45" fillId="0" borderId="6" xfId="0" applyNumberFormat="1" applyFont="1" applyFill="1" applyBorder="1" applyAlignment="1">
      <alignment horizontal="center" vertical="center"/>
    </xf>
    <xf numFmtId="167" fontId="17" fillId="12" borderId="17" xfId="18" applyNumberFormat="1" applyFont="1" applyFill="1" applyBorder="1" applyAlignment="1">
      <alignment horizontal="left" vertical="center" wrapText="1"/>
    </xf>
    <xf numFmtId="167" fontId="43" fillId="12" borderId="20" xfId="18" applyNumberFormat="1" applyFont="1" applyFill="1" applyBorder="1" applyAlignment="1">
      <alignment horizontal="center" vertical="center"/>
    </xf>
    <xf numFmtId="167" fontId="14" fillId="0" borderId="5" xfId="0" applyNumberFormat="1" applyFont="1" applyBorder="1" applyAlignment="1">
      <alignment horizontal="left" vertical="center" wrapText="1"/>
    </xf>
    <xf numFmtId="167" fontId="45" fillId="0" borderId="5" xfId="0" applyNumberFormat="1" applyFont="1" applyBorder="1" applyAlignment="1">
      <alignment horizontal="center" vertical="center"/>
    </xf>
    <xf numFmtId="167" fontId="35" fillId="12" borderId="17" xfId="18" applyNumberFormat="1" applyFont="1" applyFill="1" applyBorder="1" applyAlignment="1">
      <alignment vertical="center" wrapText="1"/>
    </xf>
    <xf numFmtId="167" fontId="35" fillId="12" borderId="20" xfId="18" applyNumberFormat="1" applyFont="1" applyFill="1" applyBorder="1" applyAlignment="1">
      <alignment vertical="center" wrapText="1"/>
    </xf>
    <xf numFmtId="167" fontId="35" fillId="12" borderId="21" xfId="18" applyNumberFormat="1" applyFont="1" applyFill="1" applyBorder="1" applyAlignment="1">
      <alignment vertical="center" wrapText="1"/>
    </xf>
    <xf numFmtId="167" fontId="35" fillId="12" borderId="17" xfId="0" applyNumberFormat="1" applyFont="1" applyFill="1" applyBorder="1" applyAlignment="1">
      <alignment horizontal="left" vertical="center" wrapText="1"/>
    </xf>
    <xf numFmtId="167" fontId="43" fillId="12" borderId="19" xfId="0" applyNumberFormat="1" applyFont="1" applyFill="1" applyBorder="1" applyAlignment="1">
      <alignment horizontal="center" vertical="center"/>
    </xf>
    <xf numFmtId="167" fontId="43" fillId="0" borderId="5" xfId="0" applyNumberFormat="1" applyFont="1" applyFill="1" applyBorder="1" applyAlignment="1">
      <alignment horizontal="center" vertical="center" wrapText="1"/>
    </xf>
    <xf numFmtId="167" fontId="43" fillId="0" borderId="6" xfId="10" applyNumberFormat="1" applyFont="1" applyBorder="1" applyAlignment="1">
      <alignment horizontal="center" vertical="center"/>
    </xf>
    <xf numFmtId="167" fontId="12" fillId="12" borderId="20" xfId="0" applyNumberFormat="1" applyFont="1" applyFill="1" applyBorder="1" applyAlignment="1">
      <alignment horizontal="left" vertical="center" wrapText="1"/>
    </xf>
    <xf numFmtId="167" fontId="43" fillId="12" borderId="20" xfId="0" applyNumberFormat="1" applyFont="1" applyFill="1" applyBorder="1" applyAlignment="1">
      <alignment horizontal="center" vertical="center" wrapText="1"/>
    </xf>
    <xf numFmtId="167" fontId="43" fillId="12" borderId="19" xfId="10" applyNumberFormat="1" applyFont="1" applyFill="1" applyBorder="1" applyAlignment="1">
      <alignment horizontal="center" vertical="center"/>
    </xf>
    <xf numFmtId="167" fontId="12" fillId="0" borderId="6" xfId="0" applyNumberFormat="1" applyFont="1" applyBorder="1" applyAlignment="1">
      <alignment horizontal="left" vertical="center" wrapText="1"/>
    </xf>
    <xf numFmtId="167" fontId="14" fillId="0" borderId="16" xfId="0" applyNumberFormat="1" applyFont="1" applyFill="1" applyBorder="1" applyAlignment="1">
      <alignment horizontal="left" vertical="center" wrapText="1"/>
    </xf>
    <xf numFmtId="167" fontId="14" fillId="2" borderId="5" xfId="0" applyNumberFormat="1" applyFont="1" applyFill="1" applyBorder="1" applyAlignment="1">
      <alignment horizontal="left" vertical="center" wrapText="1"/>
    </xf>
    <xf numFmtId="167" fontId="35" fillId="12" borderId="22" xfId="18" applyNumberFormat="1" applyFont="1" applyFill="1" applyBorder="1" applyAlignment="1">
      <alignment vertical="center" wrapText="1"/>
    </xf>
    <xf numFmtId="167" fontId="35" fillId="12" borderId="23" xfId="18" applyNumberFormat="1" applyFont="1" applyFill="1" applyBorder="1" applyAlignment="1">
      <alignment vertical="center" wrapText="1"/>
    </xf>
    <xf numFmtId="167" fontId="35" fillId="12" borderId="23" xfId="18" applyNumberFormat="1" applyFont="1" applyFill="1" applyBorder="1" applyAlignment="1">
      <alignment horizontal="center" vertical="center" wrapText="1"/>
    </xf>
    <xf numFmtId="167" fontId="14" fillId="0" borderId="5" xfId="0" applyNumberFormat="1" applyFont="1" applyFill="1" applyBorder="1" applyAlignment="1">
      <alignment wrapText="1"/>
    </xf>
    <xf numFmtId="167" fontId="20" fillId="7" borderId="5" xfId="0" applyNumberFormat="1" applyFont="1" applyFill="1" applyBorder="1" applyAlignment="1">
      <alignment horizontal="center" vertical="center" wrapText="1"/>
    </xf>
    <xf numFmtId="167" fontId="17" fillId="12" borderId="5" xfId="21" applyNumberFormat="1" applyFont="1" applyFill="1" applyBorder="1" applyAlignment="1">
      <alignment horizontal="left" vertical="center" wrapText="1"/>
    </xf>
    <xf numFmtId="167" fontId="14" fillId="0" borderId="5" xfId="21" applyNumberFormat="1" applyFont="1" applyFill="1" applyBorder="1" applyAlignment="1">
      <alignment wrapText="1"/>
    </xf>
    <xf numFmtId="167" fontId="20" fillId="7" borderId="6" xfId="21" applyNumberFormat="1" applyFont="1" applyFill="1" applyBorder="1" applyAlignment="1">
      <alignment horizontal="center" vertical="center" wrapText="1"/>
    </xf>
    <xf numFmtId="167" fontId="43" fillId="0" borderId="5" xfId="21" applyNumberFormat="1" applyFont="1" applyBorder="1" applyAlignment="1">
      <alignment horizontal="center" vertical="center"/>
    </xf>
    <xf numFmtId="167" fontId="45" fillId="0" borderId="5" xfId="21" applyNumberFormat="1" applyFont="1" applyFill="1" applyBorder="1" applyAlignment="1">
      <alignment horizontal="center" vertical="center"/>
    </xf>
    <xf numFmtId="167" fontId="20" fillId="7" borderId="6" xfId="21" applyNumberFormat="1" applyFont="1" applyFill="1" applyBorder="1" applyAlignment="1">
      <alignment vertical="center"/>
    </xf>
    <xf numFmtId="167" fontId="23" fillId="7" borderId="6" xfId="21" applyNumberFormat="1" applyFont="1" applyFill="1" applyBorder="1" applyAlignment="1">
      <alignment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3" fontId="37" fillId="0" borderId="16" xfId="11" applyNumberFormat="1" applyFont="1" applyBorder="1" applyAlignment="1">
      <alignment horizontal="center" vertical="center" wrapText="1"/>
    </xf>
    <xf numFmtId="0" fontId="17" fillId="0" borderId="1" xfId="10" applyFont="1" applyBorder="1" applyAlignment="1">
      <alignment horizontal="center" vertical="center"/>
    </xf>
    <xf numFmtId="167" fontId="20" fillId="7" borderId="1" xfId="10" applyNumberFormat="1" applyFont="1" applyFill="1" applyBorder="1" applyAlignment="1">
      <alignment vertical="center"/>
    </xf>
    <xf numFmtId="167" fontId="23" fillId="7" borderId="1" xfId="10" applyNumberFormat="1" applyFont="1" applyFill="1" applyBorder="1" applyAlignment="1">
      <alignment vertical="center"/>
    </xf>
    <xf numFmtId="0" fontId="36" fillId="13" borderId="25" xfId="11" applyFont="1" applyFill="1" applyBorder="1" applyAlignment="1">
      <alignment vertical="center" wrapText="1"/>
    </xf>
    <xf numFmtId="0" fontId="12" fillId="0" borderId="1" xfId="0" applyFont="1" applyBorder="1" applyAlignment="1">
      <alignment vertical="center" wrapText="1"/>
    </xf>
    <xf numFmtId="0" fontId="20" fillId="7" borderId="1" xfId="0" applyFont="1" applyFill="1" applyBorder="1" applyAlignment="1">
      <alignment horizontal="center" vertical="center" wrapText="1"/>
    </xf>
    <xf numFmtId="0" fontId="20" fillId="7" borderId="1" xfId="10" applyFont="1" applyFill="1" applyBorder="1" applyAlignment="1">
      <alignment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18" fillId="5" borderId="0" xfId="0" applyFont="1" applyFill="1" applyAlignment="1">
      <alignment horizontal="center" vertical="center"/>
    </xf>
    <xf numFmtId="167" fontId="35" fillId="12" borderId="17" xfId="18" applyNumberFormat="1" applyFont="1" applyFill="1" applyBorder="1" applyAlignment="1">
      <alignment horizontal="left" vertical="center" wrapText="1"/>
    </xf>
    <xf numFmtId="167" fontId="35" fillId="12" borderId="20" xfId="18" applyNumberFormat="1" applyFont="1" applyFill="1" applyBorder="1" applyAlignment="1">
      <alignment horizontal="left" vertical="center" wrapText="1"/>
    </xf>
    <xf numFmtId="167" fontId="43" fillId="0" borderId="6" xfId="0" applyNumberFormat="1" applyFont="1" applyFill="1" applyBorder="1" applyAlignment="1">
      <alignment horizontal="center" vertical="center" wrapText="1"/>
    </xf>
    <xf numFmtId="167" fontId="14" fillId="0" borderId="20" xfId="0" applyNumberFormat="1" applyFont="1" applyFill="1" applyBorder="1" applyAlignment="1">
      <alignment horizontal="left" vertical="center" wrapText="1"/>
    </xf>
    <xf numFmtId="167" fontId="43" fillId="0" borderId="19" xfId="0" applyNumberFormat="1" applyFont="1" applyFill="1" applyBorder="1" applyAlignment="1">
      <alignment horizontal="center" vertical="center"/>
    </xf>
    <xf numFmtId="167" fontId="23" fillId="7" borderId="19" xfId="10" applyNumberFormat="1" applyFont="1" applyFill="1" applyBorder="1" applyAlignment="1">
      <alignment vertical="center"/>
    </xf>
    <xf numFmtId="15" fontId="17" fillId="12" borderId="5" xfId="18"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2" fillId="0" borderId="0" xfId="0" applyFont="1" applyAlignment="1">
      <alignment horizontal="left"/>
    </xf>
    <xf numFmtId="0" fontId="56" fillId="0" borderId="0" xfId="0" applyFont="1">
      <alignment vertical="center"/>
    </xf>
    <xf numFmtId="0" fontId="52" fillId="0" borderId="0" xfId="0" applyFont="1">
      <alignment vertical="center"/>
    </xf>
    <xf numFmtId="0" fontId="34" fillId="0" borderId="0" xfId="0" applyFont="1">
      <alignment vertical="center"/>
    </xf>
    <xf numFmtId="0" fontId="14" fillId="0" borderId="0" xfId="0" applyFont="1">
      <alignment vertical="center"/>
    </xf>
    <xf numFmtId="0" fontId="12" fillId="0" borderId="0" xfId="0" applyFont="1" applyFill="1" applyBorder="1" applyAlignment="1">
      <alignment vertical="center" wrapText="1"/>
    </xf>
    <xf numFmtId="0" fontId="33" fillId="0" borderId="0" xfId="0" applyFont="1">
      <alignment vertical="center"/>
    </xf>
    <xf numFmtId="0" fontId="33" fillId="0" borderId="0" xfId="0" applyFont="1" applyFill="1">
      <alignment vertical="center"/>
    </xf>
    <xf numFmtId="0" fontId="33" fillId="0" borderId="0" xfId="0" applyFont="1" applyFill="1" applyAlignment="1">
      <alignment horizontal="center" vertical="center"/>
    </xf>
    <xf numFmtId="0" fontId="19" fillId="5" borderId="0" xfId="0" applyFont="1" applyFill="1" applyAlignment="1">
      <alignment horizontal="right" vertical="center"/>
    </xf>
    <xf numFmtId="0" fontId="15" fillId="5" borderId="0" xfId="0" applyFont="1" applyFill="1" applyAlignment="1">
      <alignment horizontal="left" vertical="center" indent="7"/>
    </xf>
    <xf numFmtId="0" fontId="0" fillId="5" borderId="0" xfId="0" applyFont="1" applyFill="1" applyAlignment="1"/>
    <xf numFmtId="0" fontId="5" fillId="5" borderId="0" xfId="0" applyFont="1" applyFill="1" applyAlignment="1">
      <alignment horizontal="right"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8" fillId="5" borderId="0" xfId="0" applyFont="1" applyFill="1" applyAlignment="1">
      <alignment horizontal="center" vertical="center"/>
    </xf>
    <xf numFmtId="0" fontId="15"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0" borderId="16"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6" xfId="0" applyFont="1" applyBorder="1" applyAlignment="1">
      <alignment horizontal="center" vertical="center"/>
    </xf>
    <xf numFmtId="0" fontId="35" fillId="0" borderId="6" xfId="0" applyFont="1" applyBorder="1" applyAlignment="1">
      <alignment horizontal="center" vertical="center"/>
    </xf>
    <xf numFmtId="0" fontId="5" fillId="5" borderId="0" xfId="0" applyFont="1" applyFill="1" applyAlignment="1">
      <alignment horizontal="center" vertical="center"/>
    </xf>
    <xf numFmtId="0" fontId="12"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Alignment="1">
      <alignment horizontal="left" vertical="top"/>
    </xf>
    <xf numFmtId="0" fontId="14" fillId="0" borderId="0" xfId="0" applyFont="1" applyFill="1" applyBorder="1" applyAlignment="1">
      <alignment horizontal="left" vertical="center" wrapText="1"/>
    </xf>
    <xf numFmtId="0" fontId="12" fillId="0" borderId="0" xfId="0" applyFont="1" applyAlignment="1">
      <alignment horizontal="left" wrapText="1"/>
    </xf>
    <xf numFmtId="0" fontId="14" fillId="0" borderId="0" xfId="0" applyFont="1" applyFill="1" applyBorder="1" applyAlignment="1">
      <alignment horizontal="left" vertical="center"/>
    </xf>
    <xf numFmtId="0" fontId="12" fillId="0" borderId="0" xfId="0" applyFont="1" applyAlignment="1">
      <alignment horizontal="left"/>
    </xf>
    <xf numFmtId="0" fontId="51" fillId="5" borderId="7" xfId="0" applyFont="1" applyFill="1" applyBorder="1" applyAlignment="1">
      <alignment horizontal="center" vertical="center"/>
    </xf>
    <xf numFmtId="0" fontId="51" fillId="5" borderId="8" xfId="0" applyFont="1" applyFill="1" applyBorder="1" applyAlignment="1">
      <alignment horizontal="center" vertical="center"/>
    </xf>
    <xf numFmtId="0" fontId="62" fillId="9" borderId="12" xfId="0" applyFont="1" applyFill="1" applyBorder="1" applyAlignment="1">
      <alignment horizontal="left" vertical="center"/>
    </xf>
    <xf numFmtId="0" fontId="62" fillId="9" borderId="13" xfId="0" applyFont="1" applyFill="1" applyBorder="1" applyAlignment="1">
      <alignment horizontal="left" vertical="center"/>
    </xf>
    <xf numFmtId="0" fontId="21" fillId="5" borderId="0" xfId="0" applyFont="1" applyFill="1" applyAlignment="1"/>
    <xf numFmtId="0" fontId="33" fillId="0" borderId="0" xfId="0" applyFont="1" applyFill="1" applyBorder="1" applyAlignment="1">
      <alignment horizontal="left" vertical="top" wrapText="1"/>
    </xf>
    <xf numFmtId="0" fontId="34" fillId="0" borderId="0" xfId="0" applyFont="1" applyAlignment="1">
      <alignment horizontal="left" vertical="top"/>
    </xf>
    <xf numFmtId="0" fontId="27" fillId="10" borderId="12" xfId="0" applyFont="1" applyFill="1" applyBorder="1" applyAlignment="1">
      <alignment horizontal="left" vertical="center"/>
    </xf>
    <xf numFmtId="0" fontId="27" fillId="10" borderId="13" xfId="0" applyFont="1" applyFill="1" applyBorder="1" applyAlignment="1">
      <alignment horizontal="left" vertical="center"/>
    </xf>
    <xf numFmtId="0" fontId="34" fillId="0" borderId="0" xfId="0" applyFont="1" applyAlignment="1">
      <alignment horizontal="left" vertical="top" wrapText="1"/>
    </xf>
    <xf numFmtId="0" fontId="33" fillId="0" borderId="0" xfId="0" applyFont="1" applyFill="1" applyBorder="1" applyAlignment="1">
      <alignment horizontal="left" vertical="center" wrapText="1"/>
    </xf>
    <xf numFmtId="0" fontId="34" fillId="0" borderId="0" xfId="0" applyFont="1" applyAlignment="1">
      <alignment horizontal="left" wrapText="1"/>
    </xf>
    <xf numFmtId="0" fontId="33" fillId="0" borderId="0" xfId="0" applyFont="1" applyFill="1" applyBorder="1" applyAlignment="1">
      <alignment horizontal="left" vertical="center"/>
    </xf>
    <xf numFmtId="0" fontId="34"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46" fillId="13" borderId="22" xfId="0" applyFont="1" applyFill="1" applyBorder="1" applyAlignment="1">
      <alignment horizontal="left" vertical="center"/>
    </xf>
    <xf numFmtId="0" fontId="46" fillId="13" borderId="13" xfId="0" applyFont="1" applyFill="1" applyBorder="1" applyAlignment="1">
      <alignment horizontal="left" vertical="center"/>
    </xf>
    <xf numFmtId="0" fontId="27" fillId="11" borderId="12" xfId="0" applyFont="1" applyFill="1" applyBorder="1" applyAlignment="1">
      <alignment horizontal="left" vertical="center"/>
    </xf>
    <xf numFmtId="0" fontId="27" fillId="11" borderId="13" xfId="0" applyFont="1" applyFill="1" applyBorder="1" applyAlignment="1">
      <alignment horizontal="left" vertical="center"/>
    </xf>
    <xf numFmtId="0" fontId="1" fillId="5" borderId="0" xfId="0" applyFont="1" applyFill="1" applyAlignment="1"/>
    <xf numFmtId="0" fontId="1" fillId="5" borderId="0" xfId="0" applyFont="1" applyFill="1" applyAlignment="1">
      <alignment horizontal="right" vertical="center"/>
    </xf>
    <xf numFmtId="167" fontId="35" fillId="12" borderId="17" xfId="18" applyNumberFormat="1" applyFont="1" applyFill="1" applyBorder="1" applyAlignment="1">
      <alignment horizontal="left" vertical="center" wrapText="1"/>
    </xf>
    <xf numFmtId="167" fontId="35" fillId="12" borderId="20" xfId="18" applyNumberFormat="1" applyFont="1" applyFill="1" applyBorder="1" applyAlignment="1">
      <alignment horizontal="left" vertical="center" wrapText="1"/>
    </xf>
    <xf numFmtId="167" fontId="35" fillId="12" borderId="21" xfId="18" applyNumberFormat="1" applyFont="1" applyFill="1" applyBorder="1" applyAlignment="1">
      <alignment horizontal="left" vertical="center" wrapText="1"/>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35" fillId="12" borderId="21" xfId="18" applyFont="1" applyFill="1" applyBorder="1" applyAlignment="1">
      <alignment horizontal="left" vertical="center" wrapText="1"/>
    </xf>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xf numFmtId="0" fontId="18" fillId="0" borderId="18" xfId="0" applyFont="1" applyBorder="1" applyAlignment="1">
      <alignment horizontal="center"/>
    </xf>
  </cellXfs>
  <cellStyles count="22">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ercentá" xfId="21" builtinId="5"/>
    <cellStyle name="Podrobnosti tabuľky vľavo" xfId="7" xr:uid="{00000000-0005-0000-0000-000010000000}"/>
    <cellStyle name="Podrobnosti tabuľky vpravo" xfId="5" xr:uid="{00000000-0005-0000-0000-000011000000}"/>
    <cellStyle name="Podrobnosti tabuľky vpravo 2" xfId="17" xr:uid="{00000000-0005-0000-0000-000012000000}"/>
    <cellStyle name="Stĺpec s príznakom" xfId="8" xr:uid="{00000000-0005-0000-0000-000013000000}"/>
    <cellStyle name="Zrušené" xfId="6" xr:uid="{00000000-0005-0000-0000-000015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B85"/>
  <sheetViews>
    <sheetView tabSelected="1" topLeftCell="A52" zoomScaleNormal="100" workbookViewId="0">
      <selection activeCell="A75" sqref="A75:I75"/>
    </sheetView>
  </sheetViews>
  <sheetFormatPr defaultRowHeight="15" outlineLevelCol="1" x14ac:dyDescent="0.25"/>
  <cols>
    <col min="1" max="1" width="26.7109375" customWidth="1"/>
    <col min="2" max="2" width="30.7109375" style="19" customWidth="1"/>
    <col min="3" max="4" width="26.7109375" customWidth="1"/>
    <col min="5" max="5" width="11.7109375" customWidth="1"/>
    <col min="6" max="6" width="7" style="58" customWidth="1"/>
    <col min="7" max="7" width="11.7109375" customWidth="1"/>
    <col min="8" max="8" width="11.7109375" style="17" customWidth="1"/>
    <col min="9" max="9" width="11.7109375" customWidth="1"/>
    <col min="10" max="10" width="11.7109375" style="17" customWidth="1"/>
    <col min="11" max="41" width="2.85546875" hidden="1" customWidth="1" outlineLevel="1"/>
    <col min="42" max="42" width="9.140625" collapsed="1"/>
  </cols>
  <sheetData>
    <row r="1" spans="1:41" ht="15" customHeight="1" x14ac:dyDescent="0.25">
      <c r="A1" s="347" t="s">
        <v>56</v>
      </c>
      <c r="B1" s="347"/>
      <c r="C1" s="347"/>
      <c r="D1" s="347"/>
      <c r="E1" s="347"/>
      <c r="F1" s="347"/>
      <c r="G1" s="347"/>
      <c r="H1" s="347"/>
      <c r="I1" s="347"/>
      <c r="J1" s="347"/>
      <c r="K1" s="347"/>
      <c r="L1" s="347"/>
      <c r="M1" s="347"/>
      <c r="N1" s="347"/>
      <c r="O1" s="347"/>
      <c r="P1" s="347"/>
      <c r="Q1" s="347"/>
      <c r="R1" s="347"/>
      <c r="S1" s="347"/>
      <c r="T1" s="347"/>
      <c r="U1" s="347"/>
      <c r="V1" s="347"/>
      <c r="W1" s="346"/>
      <c r="X1" s="346"/>
      <c r="Y1" s="346"/>
      <c r="Z1" s="347"/>
      <c r="AA1" s="347"/>
      <c r="AB1" s="347"/>
      <c r="AC1" s="347"/>
      <c r="AD1" s="347"/>
      <c r="AE1" s="347"/>
      <c r="AF1" s="347"/>
      <c r="AG1" s="347"/>
      <c r="AH1" s="347"/>
      <c r="AI1" s="347"/>
      <c r="AJ1" s="347"/>
      <c r="AK1" s="347"/>
      <c r="AL1" s="346"/>
      <c r="AM1" s="346"/>
      <c r="AN1" s="346"/>
      <c r="AO1" s="346"/>
    </row>
    <row r="2" spans="1:41" ht="15" customHeight="1" x14ac:dyDescent="0.25">
      <c r="A2" s="347"/>
      <c r="B2" s="347"/>
      <c r="C2" s="347"/>
      <c r="D2" s="347"/>
      <c r="E2" s="347"/>
      <c r="F2" s="347"/>
      <c r="G2" s="347"/>
      <c r="H2" s="347"/>
      <c r="I2" s="347"/>
      <c r="J2" s="347"/>
      <c r="K2" s="347"/>
      <c r="L2" s="347"/>
      <c r="M2" s="347"/>
      <c r="N2" s="347"/>
      <c r="O2" s="347"/>
      <c r="P2" s="347"/>
      <c r="Q2" s="347"/>
      <c r="R2" s="347"/>
      <c r="S2" s="347"/>
      <c r="T2" s="347"/>
      <c r="U2" s="347"/>
      <c r="V2" s="347"/>
      <c r="W2" s="346"/>
      <c r="X2" s="346"/>
      <c r="Y2" s="346"/>
      <c r="Z2" s="347"/>
      <c r="AA2" s="347"/>
      <c r="AB2" s="347"/>
      <c r="AC2" s="347"/>
      <c r="AD2" s="347"/>
      <c r="AE2" s="347"/>
      <c r="AF2" s="347"/>
      <c r="AG2" s="347"/>
      <c r="AH2" s="347"/>
      <c r="AI2" s="347"/>
      <c r="AJ2" s="347"/>
      <c r="AK2" s="347"/>
      <c r="AL2" s="346"/>
      <c r="AM2" s="346"/>
      <c r="AN2" s="346"/>
      <c r="AO2" s="346"/>
    </row>
    <row r="3" spans="1:41" ht="15" customHeight="1" x14ac:dyDescent="0.25">
      <c r="A3" s="347"/>
      <c r="B3" s="347"/>
      <c r="C3" s="347"/>
      <c r="D3" s="347"/>
      <c r="E3" s="347"/>
      <c r="F3" s="347"/>
      <c r="G3" s="347"/>
      <c r="H3" s="347"/>
      <c r="I3" s="347"/>
      <c r="J3" s="347"/>
      <c r="K3" s="347"/>
      <c r="L3" s="347"/>
      <c r="M3" s="347"/>
      <c r="N3" s="347"/>
      <c r="O3" s="347"/>
      <c r="P3" s="347"/>
      <c r="Q3" s="347"/>
      <c r="R3" s="347"/>
      <c r="S3" s="347"/>
      <c r="T3" s="347"/>
      <c r="U3" s="347"/>
      <c r="V3" s="347"/>
      <c r="W3" s="346"/>
      <c r="X3" s="346"/>
      <c r="Y3" s="346"/>
      <c r="Z3" s="347"/>
      <c r="AA3" s="347"/>
      <c r="AB3" s="347"/>
      <c r="AC3" s="347"/>
      <c r="AD3" s="347"/>
      <c r="AE3" s="347"/>
      <c r="AF3" s="347"/>
      <c r="AG3" s="347"/>
      <c r="AH3" s="347"/>
      <c r="AI3" s="347"/>
      <c r="AJ3" s="347"/>
      <c r="AK3" s="347"/>
      <c r="AL3" s="346"/>
      <c r="AM3" s="346"/>
      <c r="AN3" s="346"/>
      <c r="AO3" s="346"/>
    </row>
    <row r="4" spans="1:41" s="47" customFormat="1" x14ac:dyDescent="0.25">
      <c r="A4" s="41" t="s">
        <v>57</v>
      </c>
      <c r="B4" s="98"/>
      <c r="C4" s="41"/>
      <c r="D4" s="41"/>
      <c r="E4" s="41"/>
      <c r="F4" s="199"/>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1" s="47" customFormat="1" x14ac:dyDescent="0.25">
      <c r="A5" s="41"/>
      <c r="B5" s="98"/>
      <c r="C5" s="41"/>
      <c r="D5" s="41"/>
      <c r="E5" s="41"/>
      <c r="F5" s="199"/>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x14ac:dyDescent="0.25">
      <c r="A6" s="348" t="s">
        <v>58</v>
      </c>
      <c r="B6" s="348"/>
      <c r="C6" s="42"/>
      <c r="D6" s="42"/>
      <c r="E6" s="42"/>
      <c r="F6" s="200"/>
      <c r="G6" s="42"/>
      <c r="H6" s="43"/>
      <c r="I6" s="42"/>
      <c r="J6" s="43"/>
      <c r="K6" s="348"/>
      <c r="L6" s="348"/>
      <c r="M6" s="42"/>
      <c r="N6" s="42"/>
      <c r="O6" s="42"/>
      <c r="P6" s="42"/>
      <c r="Q6" s="42"/>
      <c r="R6" s="42"/>
      <c r="S6" s="42"/>
      <c r="T6" s="43"/>
      <c r="U6" s="42"/>
      <c r="V6" s="43"/>
      <c r="W6" s="349"/>
      <c r="X6" s="349"/>
      <c r="Y6" s="349"/>
      <c r="Z6" s="348"/>
      <c r="AA6" s="348"/>
      <c r="AB6" s="42"/>
      <c r="AC6" s="42"/>
      <c r="AD6" s="42"/>
      <c r="AE6" s="42"/>
      <c r="AF6" s="42"/>
      <c r="AG6" s="42"/>
      <c r="AH6" s="42"/>
      <c r="AI6" s="43"/>
      <c r="AJ6" s="42"/>
      <c r="AK6" s="43"/>
      <c r="AL6" s="349"/>
      <c r="AM6" s="349"/>
      <c r="AN6" s="349"/>
      <c r="AO6" s="349"/>
    </row>
    <row r="7" spans="1:41" x14ac:dyDescent="0.25">
      <c r="A7" s="348" t="s">
        <v>59</v>
      </c>
      <c r="B7" s="348"/>
      <c r="C7" s="42"/>
      <c r="D7" s="42"/>
      <c r="E7" s="42"/>
      <c r="F7" s="200"/>
      <c r="G7" s="42"/>
      <c r="H7" s="43"/>
      <c r="I7" s="42"/>
      <c r="J7" s="43"/>
      <c r="K7" s="348"/>
      <c r="L7" s="348"/>
      <c r="M7" s="42"/>
      <c r="N7" s="42"/>
      <c r="O7" s="42"/>
      <c r="P7" s="42"/>
      <c r="Q7" s="42"/>
      <c r="R7" s="42"/>
      <c r="S7" s="42"/>
      <c r="T7" s="43"/>
      <c r="U7" s="42"/>
      <c r="V7" s="43"/>
      <c r="W7" s="44"/>
      <c r="X7" s="362"/>
      <c r="Y7" s="362"/>
      <c r="Z7" s="348"/>
      <c r="AA7" s="348"/>
      <c r="AB7" s="42"/>
      <c r="AC7" s="42"/>
      <c r="AD7" s="42"/>
      <c r="AE7" s="42"/>
      <c r="AF7" s="42"/>
      <c r="AG7" s="42"/>
      <c r="AH7" s="42"/>
      <c r="AI7" s="43"/>
      <c r="AJ7" s="42"/>
      <c r="AK7" s="43"/>
      <c r="AL7" s="44"/>
      <c r="AM7" s="362"/>
      <c r="AN7" s="362"/>
      <c r="AO7" s="362"/>
    </row>
    <row r="8" spans="1:41" x14ac:dyDescent="0.25">
      <c r="A8" s="348" t="s">
        <v>60</v>
      </c>
      <c r="B8" s="348"/>
      <c r="C8" s="42"/>
      <c r="D8" s="42"/>
      <c r="E8" s="42"/>
      <c r="F8" s="200"/>
      <c r="G8" s="42"/>
      <c r="H8" s="43"/>
      <c r="I8" s="42"/>
      <c r="J8" s="43"/>
      <c r="K8" s="348"/>
      <c r="L8" s="348"/>
      <c r="M8" s="42"/>
      <c r="N8" s="42"/>
      <c r="O8" s="42"/>
      <c r="P8" s="42"/>
      <c r="Q8" s="42"/>
      <c r="R8" s="42"/>
      <c r="S8" s="42"/>
      <c r="T8" s="43"/>
      <c r="U8" s="42"/>
      <c r="V8" s="43"/>
      <c r="W8" s="42"/>
      <c r="X8" s="352"/>
      <c r="Y8" s="352"/>
      <c r="Z8" s="348"/>
      <c r="AA8" s="348"/>
      <c r="AB8" s="42"/>
      <c r="AC8" s="42"/>
      <c r="AD8" s="42"/>
      <c r="AE8" s="42"/>
      <c r="AF8" s="42"/>
      <c r="AG8" s="42"/>
      <c r="AH8" s="42"/>
      <c r="AI8" s="43"/>
      <c r="AJ8" s="42"/>
      <c r="AK8" s="43"/>
      <c r="AL8" s="42"/>
      <c r="AM8" s="352"/>
      <c r="AN8" s="352"/>
      <c r="AO8" s="352"/>
    </row>
    <row r="9" spans="1:41" x14ac:dyDescent="0.25">
      <c r="A9" s="348" t="s">
        <v>61</v>
      </c>
      <c r="B9" s="348"/>
      <c r="C9" s="42"/>
      <c r="D9" s="42"/>
      <c r="E9" s="42"/>
      <c r="F9" s="200"/>
      <c r="G9" s="42"/>
      <c r="H9" s="43"/>
      <c r="I9" s="42"/>
      <c r="J9" s="43"/>
      <c r="K9" s="348"/>
      <c r="L9" s="348"/>
      <c r="M9" s="42"/>
      <c r="N9" s="42"/>
      <c r="O9" s="42"/>
      <c r="P9" s="42"/>
      <c r="Q9" s="42"/>
      <c r="R9" s="42"/>
      <c r="S9" s="42"/>
      <c r="T9" s="43"/>
      <c r="U9" s="42"/>
      <c r="V9" s="43"/>
      <c r="W9" s="42"/>
      <c r="X9" s="352"/>
      <c r="Y9" s="352"/>
      <c r="Z9" s="348"/>
      <c r="AA9" s="348"/>
      <c r="AB9" s="42"/>
      <c r="AC9" s="42"/>
      <c r="AD9" s="42"/>
      <c r="AE9" s="42"/>
      <c r="AF9" s="42"/>
      <c r="AG9" s="42"/>
      <c r="AH9" s="42"/>
      <c r="AI9" s="43"/>
      <c r="AJ9" s="42"/>
      <c r="AK9" s="43"/>
      <c r="AL9" s="42"/>
      <c r="AM9" s="352"/>
      <c r="AN9" s="352"/>
      <c r="AO9" s="352"/>
    </row>
    <row r="10" spans="1:41" x14ac:dyDescent="0.25">
      <c r="A10" s="348" t="s">
        <v>62</v>
      </c>
      <c r="B10" s="348"/>
      <c r="C10" s="42"/>
      <c r="D10" s="42"/>
      <c r="E10" s="42"/>
      <c r="F10" s="200"/>
      <c r="G10" s="42"/>
      <c r="H10" s="43"/>
      <c r="I10" s="42"/>
      <c r="J10" s="43"/>
      <c r="K10" s="348"/>
      <c r="L10" s="348"/>
      <c r="M10" s="42"/>
      <c r="N10" s="42"/>
      <c r="O10" s="42"/>
      <c r="P10" s="42"/>
      <c r="Q10" s="42"/>
      <c r="R10" s="42"/>
      <c r="S10" s="42"/>
      <c r="T10" s="43"/>
      <c r="U10" s="42"/>
      <c r="V10" s="43"/>
      <c r="W10" s="42"/>
      <c r="X10" s="352"/>
      <c r="Y10" s="352"/>
      <c r="Z10" s="348"/>
      <c r="AA10" s="348"/>
      <c r="AB10" s="42"/>
      <c r="AC10" s="42"/>
      <c r="AD10" s="42"/>
      <c r="AE10" s="42"/>
      <c r="AF10" s="42"/>
      <c r="AG10" s="42"/>
      <c r="AH10" s="42"/>
      <c r="AI10" s="43"/>
      <c r="AJ10" s="42"/>
      <c r="AK10" s="43"/>
      <c r="AL10" s="42"/>
      <c r="AM10" s="352"/>
      <c r="AN10" s="352"/>
      <c r="AO10" s="352"/>
    </row>
    <row r="11" spans="1:41" x14ac:dyDescent="0.25">
      <c r="A11" s="348" t="s">
        <v>63</v>
      </c>
      <c r="B11" s="348"/>
      <c r="C11" s="42"/>
      <c r="D11" s="42"/>
      <c r="E11" s="42"/>
      <c r="F11" s="200"/>
      <c r="G11" s="42"/>
      <c r="H11" s="43"/>
      <c r="I11" s="42"/>
      <c r="J11" s="43"/>
      <c r="K11" s="348"/>
      <c r="L11" s="348"/>
      <c r="M11" s="42"/>
      <c r="N11" s="42"/>
      <c r="O11" s="42"/>
      <c r="P11" s="42"/>
      <c r="Q11" s="42"/>
      <c r="R11" s="42"/>
      <c r="S11" s="42"/>
      <c r="T11" s="43"/>
      <c r="U11" s="42"/>
      <c r="V11" s="43"/>
      <c r="W11" s="42"/>
      <c r="X11" s="352"/>
      <c r="Y11" s="352"/>
      <c r="Z11" s="348"/>
      <c r="AA11" s="348"/>
      <c r="AB11" s="42"/>
      <c r="AC11" s="42"/>
      <c r="AD11" s="42"/>
      <c r="AE11" s="42"/>
      <c r="AF11" s="42"/>
      <c r="AG11" s="42"/>
      <c r="AH11" s="42"/>
      <c r="AI11" s="43"/>
      <c r="AJ11" s="42"/>
      <c r="AK11" s="43"/>
      <c r="AL11" s="42"/>
      <c r="AM11" s="352"/>
      <c r="AN11" s="352"/>
      <c r="AO11" s="352"/>
    </row>
    <row r="12" spans="1:41" ht="19.5" thickBot="1" x14ac:dyDescent="0.3">
      <c r="A12" s="350"/>
      <c r="B12" s="351"/>
      <c r="C12" s="351"/>
      <c r="D12" s="351"/>
      <c r="E12" s="351"/>
      <c r="F12" s="351"/>
      <c r="G12" s="351"/>
      <c r="H12" s="351"/>
      <c r="I12" s="351"/>
      <c r="J12" s="351"/>
      <c r="K12" s="350" t="s">
        <v>34</v>
      </c>
      <c r="L12" s="351"/>
      <c r="M12" s="351"/>
      <c r="N12" s="351"/>
      <c r="O12" s="351"/>
      <c r="P12" s="351"/>
      <c r="Q12" s="351"/>
      <c r="R12" s="351"/>
      <c r="S12" s="351"/>
      <c r="T12" s="351"/>
      <c r="U12" s="351"/>
      <c r="V12" s="351"/>
      <c r="W12" s="351"/>
      <c r="X12" s="351"/>
      <c r="Y12" s="351"/>
      <c r="Z12" s="350"/>
      <c r="AA12" s="351"/>
      <c r="AB12" s="351"/>
      <c r="AC12" s="351"/>
      <c r="AD12" s="351"/>
      <c r="AE12" s="351"/>
      <c r="AF12" s="351"/>
      <c r="AG12" s="351"/>
      <c r="AH12" s="351"/>
      <c r="AI12" s="351"/>
      <c r="AJ12" s="351"/>
      <c r="AK12" s="351"/>
      <c r="AL12" s="351"/>
      <c r="AM12" s="351"/>
      <c r="AN12" s="351"/>
      <c r="AO12" s="351"/>
    </row>
    <row r="13" spans="1:41" ht="68.25" thickBot="1" x14ac:dyDescent="0.3">
      <c r="A13" s="4" t="s">
        <v>12</v>
      </c>
      <c r="B13" s="4" t="s">
        <v>137</v>
      </c>
      <c r="C13" s="4" t="s">
        <v>14</v>
      </c>
      <c r="D13" s="4" t="s">
        <v>13</v>
      </c>
      <c r="E13" s="4" t="s">
        <v>6</v>
      </c>
      <c r="F13" s="4" t="s">
        <v>4</v>
      </c>
      <c r="G13" s="5" t="s">
        <v>7</v>
      </c>
      <c r="H13" s="5" t="s">
        <v>8</v>
      </c>
      <c r="I13" s="6" t="s">
        <v>136</v>
      </c>
      <c r="J13" s="7" t="s">
        <v>9</v>
      </c>
      <c r="K13" s="4" t="s">
        <v>0</v>
      </c>
      <c r="L13" s="4" t="s">
        <v>1</v>
      </c>
      <c r="M13" s="4" t="s">
        <v>2</v>
      </c>
      <c r="N13" s="4" t="s">
        <v>3</v>
      </c>
      <c r="O13" s="4">
        <v>5</v>
      </c>
      <c r="P13" s="4">
        <v>6</v>
      </c>
      <c r="Q13" s="4">
        <v>7</v>
      </c>
      <c r="R13" s="4">
        <v>8</v>
      </c>
      <c r="S13" s="4">
        <v>9</v>
      </c>
      <c r="T13" s="4">
        <v>10</v>
      </c>
      <c r="U13" s="4">
        <v>11</v>
      </c>
      <c r="V13" s="7">
        <v>12</v>
      </c>
      <c r="W13" s="65">
        <v>13</v>
      </c>
      <c r="X13" s="67">
        <v>14</v>
      </c>
      <c r="Y13" s="7">
        <v>15</v>
      </c>
      <c r="Z13" s="4">
        <v>16</v>
      </c>
      <c r="AA13" s="4">
        <v>17</v>
      </c>
      <c r="AB13" s="4">
        <v>18</v>
      </c>
      <c r="AC13" s="4">
        <v>19</v>
      </c>
      <c r="AD13" s="4">
        <v>20</v>
      </c>
      <c r="AE13" s="4">
        <v>21</v>
      </c>
      <c r="AF13" s="4">
        <v>22</v>
      </c>
      <c r="AG13" s="4">
        <v>23</v>
      </c>
      <c r="AH13" s="66">
        <v>24</v>
      </c>
      <c r="AI13" s="66">
        <v>25</v>
      </c>
      <c r="AJ13" s="66">
        <v>26</v>
      </c>
      <c r="AK13" s="7">
        <v>27</v>
      </c>
      <c r="AL13" s="65">
        <v>28</v>
      </c>
      <c r="AM13" s="67">
        <v>29</v>
      </c>
      <c r="AN13" s="7">
        <v>30</v>
      </c>
      <c r="AO13" s="7">
        <v>31</v>
      </c>
    </row>
    <row r="14" spans="1:41" ht="17.25" x14ac:dyDescent="0.25">
      <c r="A14" s="18" t="s">
        <v>37</v>
      </c>
      <c r="B14" s="108"/>
      <c r="C14" s="11"/>
      <c r="D14" s="11"/>
      <c r="E14" s="11"/>
      <c r="F14" s="203"/>
      <c r="G14" s="11"/>
      <c r="H14" s="16"/>
      <c r="I14" s="11"/>
      <c r="J14" s="16"/>
      <c r="K14" s="353" t="s">
        <v>35</v>
      </c>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5"/>
    </row>
    <row r="15" spans="1:41" x14ac:dyDescent="0.2">
      <c r="A15" s="14" t="s">
        <v>18</v>
      </c>
      <c r="B15" s="3" t="s">
        <v>155</v>
      </c>
      <c r="C15" s="12" t="s">
        <v>36</v>
      </c>
      <c r="D15" s="12" t="s">
        <v>36</v>
      </c>
      <c r="E15" s="123">
        <v>4000</v>
      </c>
      <c r="F15" s="80" t="s">
        <v>5</v>
      </c>
      <c r="G15" s="252" t="s">
        <v>36</v>
      </c>
      <c r="H15" s="253" t="e">
        <f>SUM(E15*G15)</f>
        <v>#VALUE!</v>
      </c>
      <c r="I15" s="252" t="s">
        <v>36</v>
      </c>
      <c r="J15" s="253" t="e">
        <f t="shared" ref="J15:J52" si="0">SUM(H15/100*I15+H15)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c r="AO15" s="8"/>
    </row>
    <row r="16" spans="1:41" x14ac:dyDescent="0.2">
      <c r="A16" s="14" t="s">
        <v>535</v>
      </c>
      <c r="B16" s="3" t="s">
        <v>32</v>
      </c>
      <c r="C16" s="12" t="s">
        <v>36</v>
      </c>
      <c r="D16" s="12" t="s">
        <v>36</v>
      </c>
      <c r="E16" s="122">
        <v>1350</v>
      </c>
      <c r="F16" s="80" t="s">
        <v>5</v>
      </c>
      <c r="G16" s="252" t="s">
        <v>36</v>
      </c>
      <c r="H16" s="253" t="e">
        <f t="shared" ref="H16:H52" si="1">SUM(E16*G16)</f>
        <v>#VALUE!</v>
      </c>
      <c r="I16" s="252" t="s">
        <v>36</v>
      </c>
      <c r="J16" s="253" t="e">
        <f t="shared" si="0"/>
        <v>#VALUE!</v>
      </c>
      <c r="K16" s="84" t="e">
        <f>SUM(#REF!*H16)</f>
        <v>#REF!</v>
      </c>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45"/>
      <c r="AO16" s="45"/>
    </row>
    <row r="17" spans="1:41" x14ac:dyDescent="0.2">
      <c r="A17" s="14" t="s">
        <v>72</v>
      </c>
      <c r="B17" s="3" t="s">
        <v>155</v>
      </c>
      <c r="C17" s="12" t="s">
        <v>36</v>
      </c>
      <c r="D17" s="12" t="s">
        <v>36</v>
      </c>
      <c r="E17" s="122">
        <v>60</v>
      </c>
      <c r="F17" s="116" t="s">
        <v>5</v>
      </c>
      <c r="G17" s="252" t="s">
        <v>36</v>
      </c>
      <c r="H17" s="253" t="e">
        <f>SUM(E17*G17)</f>
        <v>#VALUE!</v>
      </c>
      <c r="I17" s="252" t="s">
        <v>36</v>
      </c>
      <c r="J17" s="253" t="e">
        <f t="shared" si="0"/>
        <v>#VALUE!</v>
      </c>
      <c r="K17" s="84" t="e">
        <f>SUM(#REF!*H17)</f>
        <v>#REF!</v>
      </c>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45"/>
      <c r="AO17" s="45"/>
    </row>
    <row r="18" spans="1:41" x14ac:dyDescent="0.2">
      <c r="A18" s="14" t="s">
        <v>154</v>
      </c>
      <c r="B18" s="3" t="s">
        <v>155</v>
      </c>
      <c r="C18" s="12" t="s">
        <v>36</v>
      </c>
      <c r="D18" s="12" t="s">
        <v>36</v>
      </c>
      <c r="E18" s="122">
        <v>2300</v>
      </c>
      <c r="F18" s="119" t="s">
        <v>5</v>
      </c>
      <c r="G18" s="252" t="s">
        <v>36</v>
      </c>
      <c r="H18" s="253" t="e">
        <f>SUM(E18*G18)</f>
        <v>#VALUE!</v>
      </c>
      <c r="I18" s="252" t="s">
        <v>36</v>
      </c>
      <c r="J18" s="253" t="e">
        <f t="shared" si="0"/>
        <v>#VALUE!</v>
      </c>
      <c r="K18" s="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8"/>
      <c r="AO18" s="8"/>
    </row>
    <row r="19" spans="1:41" x14ac:dyDescent="0.2">
      <c r="A19" s="14" t="s">
        <v>249</v>
      </c>
      <c r="B19" s="3" t="s">
        <v>155</v>
      </c>
      <c r="C19" s="12" t="s">
        <v>36</v>
      </c>
      <c r="D19" s="12" t="s">
        <v>36</v>
      </c>
      <c r="E19" s="122">
        <v>330</v>
      </c>
      <c r="F19" s="80" t="s">
        <v>75</v>
      </c>
      <c r="G19" s="252" t="s">
        <v>36</v>
      </c>
      <c r="H19" s="253" t="e">
        <f t="shared" si="1"/>
        <v>#VALUE!</v>
      </c>
      <c r="I19" s="252" t="s">
        <v>36</v>
      </c>
      <c r="J19" s="253" t="e">
        <f t="shared" si="0"/>
        <v>#VALUE!</v>
      </c>
      <c r="K19" s="81"/>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45"/>
      <c r="AO19" s="45"/>
    </row>
    <row r="20" spans="1:41" x14ac:dyDescent="0.2">
      <c r="A20" s="14" t="s">
        <v>20</v>
      </c>
      <c r="B20" s="78" t="s">
        <v>153</v>
      </c>
      <c r="C20" s="12" t="s">
        <v>36</v>
      </c>
      <c r="D20" s="12" t="s">
        <v>36</v>
      </c>
      <c r="E20" s="122">
        <v>290</v>
      </c>
      <c r="F20" s="80" t="s">
        <v>5</v>
      </c>
      <c r="G20" s="252" t="s">
        <v>36</v>
      </c>
      <c r="H20" s="253" t="e">
        <f t="shared" si="1"/>
        <v>#VALUE!</v>
      </c>
      <c r="I20" s="252" t="s">
        <v>36</v>
      </c>
      <c r="J20" s="253" t="e">
        <f t="shared" si="0"/>
        <v>#VALUE!</v>
      </c>
      <c r="K20" s="81"/>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45"/>
      <c r="AO20" s="45"/>
    </row>
    <row r="21" spans="1:41" x14ac:dyDescent="0.2">
      <c r="A21" s="14" t="s">
        <v>76</v>
      </c>
      <c r="B21" s="3" t="s">
        <v>17</v>
      </c>
      <c r="C21" s="12" t="s">
        <v>36</v>
      </c>
      <c r="D21" s="12" t="s">
        <v>36</v>
      </c>
      <c r="E21" s="122">
        <v>180</v>
      </c>
      <c r="F21" s="119" t="s">
        <v>5</v>
      </c>
      <c r="G21" s="252" t="s">
        <v>36</v>
      </c>
      <c r="H21" s="253" t="e">
        <f>SUM(E21*G21)</f>
        <v>#VALUE!</v>
      </c>
      <c r="I21" s="252" t="s">
        <v>36</v>
      </c>
      <c r="J21" s="253" t="e">
        <f t="shared" si="0"/>
        <v>#VALUE!</v>
      </c>
      <c r="K21" s="81"/>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45"/>
      <c r="AO21" s="45"/>
    </row>
    <row r="22" spans="1:41" x14ac:dyDescent="0.2">
      <c r="A22" s="14" t="s">
        <v>138</v>
      </c>
      <c r="B22" s="3" t="s">
        <v>29</v>
      </c>
      <c r="C22" s="12" t="s">
        <v>36</v>
      </c>
      <c r="D22" s="12" t="s">
        <v>36</v>
      </c>
      <c r="E22" s="122">
        <v>75</v>
      </c>
      <c r="F22" s="119" t="s">
        <v>5</v>
      </c>
      <c r="G22" s="252" t="s">
        <v>36</v>
      </c>
      <c r="H22" s="253" t="e">
        <f t="shared" si="1"/>
        <v>#VALUE!</v>
      </c>
      <c r="I22" s="252" t="s">
        <v>36</v>
      </c>
      <c r="J22" s="253" t="e">
        <f t="shared" si="0"/>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c r="AO22" s="8"/>
    </row>
    <row r="23" spans="1:41" x14ac:dyDescent="0.2">
      <c r="A23" s="14" t="s">
        <v>77</v>
      </c>
      <c r="B23" s="3" t="s">
        <v>29</v>
      </c>
      <c r="C23" s="12" t="s">
        <v>36</v>
      </c>
      <c r="D23" s="12" t="s">
        <v>36</v>
      </c>
      <c r="E23" s="122">
        <v>80</v>
      </c>
      <c r="F23" s="80" t="s">
        <v>5</v>
      </c>
      <c r="G23" s="252" t="s">
        <v>36</v>
      </c>
      <c r="H23" s="253" t="e">
        <f t="shared" si="1"/>
        <v>#VALUE!</v>
      </c>
      <c r="I23" s="252" t="s">
        <v>36</v>
      </c>
      <c r="J23" s="253" t="e">
        <f t="shared" si="0"/>
        <v>#VALUE!</v>
      </c>
      <c r="K23" s="81"/>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45"/>
      <c r="AO23" s="45"/>
    </row>
    <row r="24" spans="1:41" s="103" customFormat="1" x14ac:dyDescent="0.2">
      <c r="A24" s="14" t="s">
        <v>537</v>
      </c>
      <c r="B24" s="3" t="s">
        <v>33</v>
      </c>
      <c r="C24" s="104" t="s">
        <v>36</v>
      </c>
      <c r="D24" s="104" t="s">
        <v>36</v>
      </c>
      <c r="E24" s="122">
        <v>800</v>
      </c>
      <c r="F24" s="80" t="s">
        <v>5</v>
      </c>
      <c r="G24" s="252" t="s">
        <v>36</v>
      </c>
      <c r="H24" s="253" t="e">
        <f t="shared" si="1"/>
        <v>#VALUE!</v>
      </c>
      <c r="I24" s="252" t="s">
        <v>36</v>
      </c>
      <c r="J24" s="253" t="e">
        <f t="shared" si="0"/>
        <v>#VALUE!</v>
      </c>
      <c r="K24" s="81"/>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45"/>
      <c r="AO24" s="45"/>
    </row>
    <row r="25" spans="1:41" x14ac:dyDescent="0.2">
      <c r="A25" s="14" t="s">
        <v>536</v>
      </c>
      <c r="B25" s="3" t="s">
        <v>17</v>
      </c>
      <c r="C25" s="12" t="s">
        <v>36</v>
      </c>
      <c r="D25" s="12" t="s">
        <v>36</v>
      </c>
      <c r="E25" s="123">
        <v>4000</v>
      </c>
      <c r="F25" s="80" t="s">
        <v>5</v>
      </c>
      <c r="G25" s="252" t="s">
        <v>36</v>
      </c>
      <c r="H25" s="253" t="e">
        <f t="shared" si="1"/>
        <v>#VALUE!</v>
      </c>
      <c r="I25" s="252" t="s">
        <v>36</v>
      </c>
      <c r="J25" s="253" t="e">
        <f t="shared" si="0"/>
        <v>#VALUE!</v>
      </c>
      <c r="K25" s="81"/>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45"/>
      <c r="AO25" s="45"/>
    </row>
    <row r="26" spans="1:41" s="103" customFormat="1" x14ac:dyDescent="0.2">
      <c r="A26" s="14" t="s">
        <v>612</v>
      </c>
      <c r="B26" s="3" t="s">
        <v>17</v>
      </c>
      <c r="C26" s="104" t="s">
        <v>36</v>
      </c>
      <c r="D26" s="104" t="s">
        <v>36</v>
      </c>
      <c r="E26" s="123">
        <v>60</v>
      </c>
      <c r="F26" s="80" t="s">
        <v>5</v>
      </c>
      <c r="G26" s="252" t="s">
        <v>36</v>
      </c>
      <c r="H26" s="253"/>
      <c r="I26" s="252" t="s">
        <v>36</v>
      </c>
      <c r="J26" s="253"/>
      <c r="K26" s="81"/>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45"/>
      <c r="AO26" s="45"/>
    </row>
    <row r="27" spans="1:41" x14ac:dyDescent="0.2">
      <c r="A27" s="14" t="s">
        <v>74</v>
      </c>
      <c r="B27" s="3" t="s">
        <v>17</v>
      </c>
      <c r="C27" s="12" t="s">
        <v>36</v>
      </c>
      <c r="D27" s="12" t="s">
        <v>36</v>
      </c>
      <c r="E27" s="122">
        <v>50</v>
      </c>
      <c r="F27" s="80" t="s">
        <v>5</v>
      </c>
      <c r="G27" s="252" t="s">
        <v>36</v>
      </c>
      <c r="H27" s="253" t="e">
        <f t="shared" si="1"/>
        <v>#VALUE!</v>
      </c>
      <c r="I27" s="252" t="s">
        <v>36</v>
      </c>
      <c r="J27" s="253" t="e">
        <f t="shared" si="0"/>
        <v>#VALUE!</v>
      </c>
      <c r="K27" s="81"/>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45"/>
      <c r="AO27" s="45"/>
    </row>
    <row r="28" spans="1:41" x14ac:dyDescent="0.2">
      <c r="A28" s="14" t="s">
        <v>21</v>
      </c>
      <c r="B28" s="3" t="s">
        <v>17</v>
      </c>
      <c r="C28" s="12" t="s">
        <v>36</v>
      </c>
      <c r="D28" s="12" t="s">
        <v>36</v>
      </c>
      <c r="E28" s="122">
        <v>320</v>
      </c>
      <c r="F28" s="77" t="s">
        <v>5</v>
      </c>
      <c r="G28" s="252" t="s">
        <v>36</v>
      </c>
      <c r="H28" s="253" t="e">
        <f>SUM(E28*G28)</f>
        <v>#VALUE!</v>
      </c>
      <c r="I28" s="252" t="s">
        <v>36</v>
      </c>
      <c r="J28" s="253" t="e">
        <f t="shared" si="0"/>
        <v>#VALUE!</v>
      </c>
    </row>
    <row r="29" spans="1:41" x14ac:dyDescent="0.2">
      <c r="A29" s="14" t="s">
        <v>139</v>
      </c>
      <c r="B29" s="3" t="s">
        <v>17</v>
      </c>
      <c r="C29" s="12" t="s">
        <v>36</v>
      </c>
      <c r="D29" s="12" t="s">
        <v>36</v>
      </c>
      <c r="E29" s="123">
        <v>1900</v>
      </c>
      <c r="F29" s="119" t="s">
        <v>5</v>
      </c>
      <c r="G29" s="252" t="s">
        <v>36</v>
      </c>
      <c r="H29" s="253" t="e">
        <f t="shared" si="1"/>
        <v>#VALUE!</v>
      </c>
      <c r="I29" s="252" t="s">
        <v>36</v>
      </c>
      <c r="J29" s="253" t="e">
        <f t="shared" si="0"/>
        <v>#VALUE!</v>
      </c>
      <c r="K29" s="1"/>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8"/>
      <c r="AO29" s="8"/>
    </row>
    <row r="30" spans="1:41" x14ac:dyDescent="0.2">
      <c r="A30" s="15" t="s">
        <v>73</v>
      </c>
      <c r="B30" s="3" t="s">
        <v>17</v>
      </c>
      <c r="C30" s="12" t="s">
        <v>36</v>
      </c>
      <c r="D30" s="12" t="s">
        <v>36</v>
      </c>
      <c r="E30" s="122">
        <v>150</v>
      </c>
      <c r="F30" s="80" t="s">
        <v>5</v>
      </c>
      <c r="G30" s="252" t="s">
        <v>36</v>
      </c>
      <c r="H30" s="253" t="e">
        <f t="shared" si="1"/>
        <v>#VALUE!</v>
      </c>
      <c r="I30" s="252" t="s">
        <v>36</v>
      </c>
      <c r="J30" s="253" t="e">
        <f t="shared" si="0"/>
        <v>#VALUE!</v>
      </c>
      <c r="K30" s="81"/>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45"/>
      <c r="AO30" s="45"/>
    </row>
    <row r="31" spans="1:41" x14ac:dyDescent="0.2">
      <c r="A31" s="14" t="s">
        <v>22</v>
      </c>
      <c r="B31" s="3" t="s">
        <v>17</v>
      </c>
      <c r="C31" s="12" t="s">
        <v>36</v>
      </c>
      <c r="D31" s="12" t="s">
        <v>36</v>
      </c>
      <c r="E31" s="123">
        <v>150</v>
      </c>
      <c r="F31" s="120" t="s">
        <v>5</v>
      </c>
      <c r="G31" s="252" t="s">
        <v>36</v>
      </c>
      <c r="H31" s="253" t="e">
        <f>SUM(E31*G31)</f>
        <v>#VALUE!</v>
      </c>
      <c r="I31" s="252" t="s">
        <v>36</v>
      </c>
      <c r="J31" s="253" t="e">
        <f t="shared" si="0"/>
        <v>#VALUE!</v>
      </c>
    </row>
    <row r="32" spans="1:41" x14ac:dyDescent="0.2">
      <c r="A32" s="15" t="s">
        <v>78</v>
      </c>
      <c r="B32" s="3" t="s">
        <v>17</v>
      </c>
      <c r="C32" s="12" t="s">
        <v>36</v>
      </c>
      <c r="D32" s="12" t="s">
        <v>36</v>
      </c>
      <c r="E32" s="123">
        <v>300</v>
      </c>
      <c r="F32" s="120" t="s">
        <v>5</v>
      </c>
      <c r="G32" s="252" t="s">
        <v>36</v>
      </c>
      <c r="H32" s="253" t="e">
        <f t="shared" si="1"/>
        <v>#VALUE!</v>
      </c>
      <c r="I32" s="252" t="s">
        <v>36</v>
      </c>
      <c r="J32" s="253" t="e">
        <f t="shared" si="0"/>
        <v>#VALUE!</v>
      </c>
    </row>
    <row r="33" spans="1:41" x14ac:dyDescent="0.2">
      <c r="A33" s="14" t="s">
        <v>23</v>
      </c>
      <c r="B33" s="3" t="s">
        <v>30</v>
      </c>
      <c r="C33" s="12" t="s">
        <v>36</v>
      </c>
      <c r="D33" s="12" t="s">
        <v>36</v>
      </c>
      <c r="E33" s="122">
        <v>230</v>
      </c>
      <c r="F33" s="77" t="s">
        <v>5</v>
      </c>
      <c r="G33" s="252" t="s">
        <v>36</v>
      </c>
      <c r="H33" s="253" t="e">
        <f>SUM(E33*G33)</f>
        <v>#VALUE!</v>
      </c>
      <c r="I33" s="252" t="s">
        <v>36</v>
      </c>
      <c r="J33" s="253" t="e">
        <f t="shared" si="0"/>
        <v>#VALUE!</v>
      </c>
    </row>
    <row r="34" spans="1:41" x14ac:dyDescent="0.2">
      <c r="A34" s="14" t="s">
        <v>140</v>
      </c>
      <c r="B34" s="3" t="s">
        <v>17</v>
      </c>
      <c r="C34" s="12" t="s">
        <v>36</v>
      </c>
      <c r="D34" s="12" t="s">
        <v>36</v>
      </c>
      <c r="E34" s="122">
        <v>60</v>
      </c>
      <c r="F34" s="120" t="s">
        <v>5</v>
      </c>
      <c r="G34" s="252" t="s">
        <v>36</v>
      </c>
      <c r="H34" s="253" t="e">
        <f>SUM(E34*G34)</f>
        <v>#VALUE!</v>
      </c>
      <c r="I34" s="252" t="s">
        <v>36</v>
      </c>
      <c r="J34" s="253" t="e">
        <f t="shared" si="0"/>
        <v>#VALUE!</v>
      </c>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row>
    <row r="35" spans="1:41" x14ac:dyDescent="0.2">
      <c r="A35" s="14" t="s">
        <v>79</v>
      </c>
      <c r="B35" s="3" t="s">
        <v>17</v>
      </c>
      <c r="C35" s="12" t="s">
        <v>36</v>
      </c>
      <c r="D35" s="12" t="s">
        <v>36</v>
      </c>
      <c r="E35" s="122">
        <v>5</v>
      </c>
      <c r="F35" s="120" t="s">
        <v>5</v>
      </c>
      <c r="G35" s="252" t="s">
        <v>36</v>
      </c>
      <c r="H35" s="253" t="e">
        <f t="shared" si="1"/>
        <v>#VALUE!</v>
      </c>
      <c r="I35" s="252" t="s">
        <v>36</v>
      </c>
      <c r="J35" s="253" t="e">
        <f t="shared" si="0"/>
        <v>#VALUE!</v>
      </c>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row>
    <row r="36" spans="1:41" x14ac:dyDescent="0.2">
      <c r="A36" s="14" t="s">
        <v>141</v>
      </c>
      <c r="B36" s="3" t="s">
        <v>17</v>
      </c>
      <c r="C36" s="12" t="s">
        <v>36</v>
      </c>
      <c r="D36" s="12" t="s">
        <v>36</v>
      </c>
      <c r="E36" s="123">
        <v>1300</v>
      </c>
      <c r="F36" s="77" t="s">
        <v>5</v>
      </c>
      <c r="G36" s="252" t="s">
        <v>36</v>
      </c>
      <c r="H36" s="253" t="e">
        <f t="shared" si="1"/>
        <v>#VALUE!</v>
      </c>
      <c r="I36" s="252" t="s">
        <v>36</v>
      </c>
      <c r="J36" s="253" t="e">
        <f t="shared" si="0"/>
        <v>#VALUE!</v>
      </c>
    </row>
    <row r="37" spans="1:41" x14ac:dyDescent="0.2">
      <c r="A37" s="14" t="s">
        <v>538</v>
      </c>
      <c r="B37" s="3" t="s">
        <v>17</v>
      </c>
      <c r="C37" s="12" t="s">
        <v>36</v>
      </c>
      <c r="D37" s="12" t="s">
        <v>36</v>
      </c>
      <c r="E37" s="122">
        <v>250</v>
      </c>
      <c r="F37" s="77" t="s">
        <v>5</v>
      </c>
      <c r="G37" s="252" t="s">
        <v>36</v>
      </c>
      <c r="H37" s="253" t="e">
        <f>SUM(E37*G37)</f>
        <v>#VALUE!</v>
      </c>
      <c r="I37" s="252" t="s">
        <v>36</v>
      </c>
      <c r="J37" s="253" t="e">
        <f t="shared" si="0"/>
        <v>#VALUE!</v>
      </c>
    </row>
    <row r="38" spans="1:41" x14ac:dyDescent="0.2">
      <c r="A38" s="14" t="s">
        <v>142</v>
      </c>
      <c r="B38" s="3" t="s">
        <v>17</v>
      </c>
      <c r="C38" s="12" t="s">
        <v>36</v>
      </c>
      <c r="D38" s="12" t="s">
        <v>36</v>
      </c>
      <c r="E38" s="122">
        <v>600</v>
      </c>
      <c r="F38" s="117" t="s">
        <v>5</v>
      </c>
      <c r="G38" s="252" t="s">
        <v>36</v>
      </c>
      <c r="H38" s="253" t="e">
        <f t="shared" si="1"/>
        <v>#VALUE!</v>
      </c>
      <c r="I38" s="252" t="s">
        <v>36</v>
      </c>
      <c r="J38" s="253" t="e">
        <f t="shared" si="0"/>
        <v>#VALUE!</v>
      </c>
      <c r="K38" s="82" t="e">
        <f>SUM(#REF!*H38)</f>
        <v>#REF!</v>
      </c>
    </row>
    <row r="39" spans="1:41" x14ac:dyDescent="0.2">
      <c r="A39" s="14" t="s">
        <v>25</v>
      </c>
      <c r="B39" s="3" t="s">
        <v>17</v>
      </c>
      <c r="C39" s="12" t="s">
        <v>36</v>
      </c>
      <c r="D39" s="12" t="s">
        <v>36</v>
      </c>
      <c r="E39" s="122">
        <v>850</v>
      </c>
      <c r="F39" s="120" t="s">
        <v>5</v>
      </c>
      <c r="G39" s="252" t="s">
        <v>36</v>
      </c>
      <c r="H39" s="253" t="e">
        <f>SUM(E39*G39)</f>
        <v>#VALUE!</v>
      </c>
      <c r="I39" s="252" t="s">
        <v>36</v>
      </c>
      <c r="J39" s="253" t="e">
        <f t="shared" si="0"/>
        <v>#VALUE!</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row>
    <row r="40" spans="1:41" x14ac:dyDescent="0.2">
      <c r="A40" s="14" t="s">
        <v>250</v>
      </c>
      <c r="B40" s="3" t="s">
        <v>17</v>
      </c>
      <c r="C40" s="12" t="s">
        <v>36</v>
      </c>
      <c r="D40" s="12" t="s">
        <v>36</v>
      </c>
      <c r="E40" s="123">
        <v>500</v>
      </c>
      <c r="F40" s="79" t="s">
        <v>5</v>
      </c>
      <c r="G40" s="252" t="s">
        <v>36</v>
      </c>
      <c r="H40" s="253" t="e">
        <f t="shared" si="1"/>
        <v>#VALUE!</v>
      </c>
      <c r="I40" s="252" t="s">
        <v>36</v>
      </c>
      <c r="J40" s="253" t="e">
        <f t="shared" si="0"/>
        <v>#VALUE!</v>
      </c>
    </row>
    <row r="41" spans="1:41" x14ac:dyDescent="0.2">
      <c r="A41" s="14" t="s">
        <v>144</v>
      </c>
      <c r="B41" s="3" t="s">
        <v>17</v>
      </c>
      <c r="C41" s="12" t="s">
        <v>36</v>
      </c>
      <c r="D41" s="12" t="s">
        <v>36</v>
      </c>
      <c r="E41" s="123">
        <v>35</v>
      </c>
      <c r="F41" s="121" t="s">
        <v>5</v>
      </c>
      <c r="G41" s="252" t="s">
        <v>36</v>
      </c>
      <c r="H41" s="253" t="e">
        <f t="shared" si="1"/>
        <v>#VALUE!</v>
      </c>
      <c r="I41" s="252" t="s">
        <v>36</v>
      </c>
      <c r="J41" s="253" t="e">
        <f t="shared" si="0"/>
        <v>#VALUE!</v>
      </c>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row>
    <row r="42" spans="1:41" x14ac:dyDescent="0.2">
      <c r="A42" s="14" t="s">
        <v>81</v>
      </c>
      <c r="B42" s="3" t="s">
        <v>17</v>
      </c>
      <c r="C42" s="12" t="s">
        <v>36</v>
      </c>
      <c r="D42" s="12" t="s">
        <v>36</v>
      </c>
      <c r="E42" s="122">
        <v>530</v>
      </c>
      <c r="F42" s="118" t="s">
        <v>5</v>
      </c>
      <c r="G42" s="252" t="s">
        <v>36</v>
      </c>
      <c r="H42" s="253" t="e">
        <f t="shared" ref="H42:H46" si="2">SUM(E42*G42)</f>
        <v>#VALUE!</v>
      </c>
      <c r="I42" s="252" t="s">
        <v>36</v>
      </c>
      <c r="J42" s="253" t="e">
        <f t="shared" si="0"/>
        <v>#VALUE!</v>
      </c>
      <c r="K42" s="82" t="e">
        <f>SUM(#REF!*H42)</f>
        <v>#REF!</v>
      </c>
    </row>
    <row r="43" spans="1:41" x14ac:dyDescent="0.2">
      <c r="A43" s="14" t="s">
        <v>80</v>
      </c>
      <c r="B43" s="3" t="s">
        <v>17</v>
      </c>
      <c r="C43" s="12" t="s">
        <v>36</v>
      </c>
      <c r="D43" s="12" t="s">
        <v>36</v>
      </c>
      <c r="E43" s="122">
        <v>100</v>
      </c>
      <c r="F43" s="121" t="s">
        <v>5</v>
      </c>
      <c r="G43" s="252" t="s">
        <v>36</v>
      </c>
      <c r="H43" s="253" t="e">
        <f t="shared" si="2"/>
        <v>#VALUE!</v>
      </c>
      <c r="I43" s="252" t="s">
        <v>36</v>
      </c>
      <c r="J43" s="253" t="e">
        <f t="shared" si="0"/>
        <v>#VALUE!</v>
      </c>
    </row>
    <row r="44" spans="1:41" x14ac:dyDescent="0.2">
      <c r="A44" s="14" t="s">
        <v>146</v>
      </c>
      <c r="B44" s="3" t="s">
        <v>17</v>
      </c>
      <c r="C44" s="12" t="s">
        <v>36</v>
      </c>
      <c r="D44" s="12" t="s">
        <v>36</v>
      </c>
      <c r="E44" s="123">
        <v>1600</v>
      </c>
      <c r="F44" s="216" t="s">
        <v>5</v>
      </c>
      <c r="G44" s="252" t="s">
        <v>36</v>
      </c>
      <c r="H44" s="253" t="e">
        <f t="shared" si="2"/>
        <v>#VALUE!</v>
      </c>
      <c r="I44" s="252" t="s">
        <v>36</v>
      </c>
      <c r="J44" s="253" t="e">
        <f t="shared" si="0"/>
        <v>#VALUE!</v>
      </c>
    </row>
    <row r="45" spans="1:41" x14ac:dyDescent="0.2">
      <c r="A45" s="14" t="s">
        <v>26</v>
      </c>
      <c r="B45" s="3" t="s">
        <v>17</v>
      </c>
      <c r="C45" s="12" t="s">
        <v>36</v>
      </c>
      <c r="D45" s="12" t="s">
        <v>36</v>
      </c>
      <c r="E45" s="122">
        <v>120</v>
      </c>
      <c r="F45" s="79" t="s">
        <v>5</v>
      </c>
      <c r="G45" s="252" t="s">
        <v>36</v>
      </c>
      <c r="H45" s="253" t="e">
        <f t="shared" si="2"/>
        <v>#VALUE!</v>
      </c>
      <c r="I45" s="252" t="s">
        <v>36</v>
      </c>
      <c r="J45" s="253" t="e">
        <f t="shared" si="0"/>
        <v>#VALUE!</v>
      </c>
    </row>
    <row r="46" spans="1:41" x14ac:dyDescent="0.2">
      <c r="A46" s="14" t="s">
        <v>147</v>
      </c>
      <c r="B46" s="3" t="s">
        <v>248</v>
      </c>
      <c r="C46" s="12" t="s">
        <v>36</v>
      </c>
      <c r="D46" s="12" t="s">
        <v>36</v>
      </c>
      <c r="E46" s="122">
        <v>5</v>
      </c>
      <c r="F46" s="121" t="s">
        <v>5</v>
      </c>
      <c r="G46" s="252" t="s">
        <v>36</v>
      </c>
      <c r="H46" s="253" t="e">
        <f t="shared" si="2"/>
        <v>#VALUE!</v>
      </c>
      <c r="I46" s="252" t="s">
        <v>36</v>
      </c>
      <c r="J46" s="253" t="e">
        <f t="shared" si="0"/>
        <v>#VALUE!</v>
      </c>
    </row>
    <row r="47" spans="1:41" x14ac:dyDescent="0.2">
      <c r="A47" s="14" t="s">
        <v>27</v>
      </c>
      <c r="B47" s="3" t="s">
        <v>17</v>
      </c>
      <c r="C47" s="12" t="s">
        <v>36</v>
      </c>
      <c r="D47" s="12" t="s">
        <v>36</v>
      </c>
      <c r="E47" s="123">
        <v>2800</v>
      </c>
      <c r="F47" s="118" t="s">
        <v>5</v>
      </c>
      <c r="G47" s="252" t="s">
        <v>36</v>
      </c>
      <c r="H47" s="253" t="e">
        <f t="shared" si="1"/>
        <v>#VALUE!</v>
      </c>
      <c r="I47" s="252" t="s">
        <v>36</v>
      </c>
      <c r="J47" s="253" t="e">
        <f t="shared" si="0"/>
        <v>#VALUE!</v>
      </c>
      <c r="K47" s="82" t="e">
        <f>SUM(#REF!*H47)</f>
        <v>#REF!</v>
      </c>
    </row>
    <row r="48" spans="1:41" x14ac:dyDescent="0.2">
      <c r="A48" s="14" t="s">
        <v>145</v>
      </c>
      <c r="B48" s="3" t="s">
        <v>17</v>
      </c>
      <c r="C48" s="12" t="s">
        <v>36</v>
      </c>
      <c r="D48" s="12" t="s">
        <v>36</v>
      </c>
      <c r="E48" s="122">
        <v>80</v>
      </c>
      <c r="F48" s="120" t="s">
        <v>5</v>
      </c>
      <c r="G48" s="252" t="s">
        <v>36</v>
      </c>
      <c r="H48" s="253" t="e">
        <f>SUM(E48*G48)</f>
        <v>#VALUE!</v>
      </c>
      <c r="I48" s="252" t="s">
        <v>36</v>
      </c>
      <c r="J48" s="253" t="e">
        <f t="shared" si="0"/>
        <v>#VALUE!</v>
      </c>
    </row>
    <row r="49" spans="1:54" x14ac:dyDescent="0.2">
      <c r="A49" s="14" t="s">
        <v>247</v>
      </c>
      <c r="B49" s="3" t="s">
        <v>31</v>
      </c>
      <c r="C49" s="12" t="s">
        <v>36</v>
      </c>
      <c r="D49" s="12" t="s">
        <v>36</v>
      </c>
      <c r="E49" s="122">
        <v>320</v>
      </c>
      <c r="F49" s="80" t="s">
        <v>75</v>
      </c>
      <c r="G49" s="252" t="s">
        <v>36</v>
      </c>
      <c r="H49" s="253" t="e">
        <f>SUM(E49*G49)</f>
        <v>#VALUE!</v>
      </c>
      <c r="I49" s="252" t="s">
        <v>36</v>
      </c>
      <c r="J49" s="253" t="e">
        <f t="shared" si="0"/>
        <v>#VALUE!</v>
      </c>
    </row>
    <row r="50" spans="1:54" x14ac:dyDescent="0.2">
      <c r="A50" s="14" t="s">
        <v>28</v>
      </c>
      <c r="B50" s="3" t="s">
        <v>248</v>
      </c>
      <c r="C50" s="12" t="s">
        <v>36</v>
      </c>
      <c r="D50" s="12" t="s">
        <v>36</v>
      </c>
      <c r="E50" s="122">
        <v>500</v>
      </c>
      <c r="F50" s="119" t="s">
        <v>75</v>
      </c>
      <c r="G50" s="252" t="s">
        <v>36</v>
      </c>
      <c r="H50" s="253" t="e">
        <f t="shared" ref="H50" si="3">SUM(E50*G50)</f>
        <v>#VALUE!</v>
      </c>
      <c r="I50" s="252" t="s">
        <v>36</v>
      </c>
      <c r="J50" s="253" t="e">
        <f t="shared" si="0"/>
        <v>#VALUE!</v>
      </c>
    </row>
    <row r="51" spans="1:54" s="103" customFormat="1" x14ac:dyDescent="0.2">
      <c r="A51" s="14" t="s">
        <v>611</v>
      </c>
      <c r="B51" s="3" t="s">
        <v>17</v>
      </c>
      <c r="C51" s="104" t="s">
        <v>36</v>
      </c>
      <c r="D51" s="104" t="s">
        <v>36</v>
      </c>
      <c r="E51" s="122">
        <v>90</v>
      </c>
      <c r="F51" s="119" t="s">
        <v>5</v>
      </c>
      <c r="G51" s="252" t="s">
        <v>36</v>
      </c>
      <c r="H51" s="253"/>
      <c r="I51" s="252" t="s">
        <v>36</v>
      </c>
      <c r="J51" s="253"/>
    </row>
    <row r="52" spans="1:54" x14ac:dyDescent="0.2">
      <c r="A52" s="14" t="s">
        <v>148</v>
      </c>
      <c r="B52" s="3" t="s">
        <v>17</v>
      </c>
      <c r="C52" s="12" t="s">
        <v>36</v>
      </c>
      <c r="D52" s="12" t="s">
        <v>36</v>
      </c>
      <c r="E52" s="122">
        <v>250</v>
      </c>
      <c r="F52" s="116" t="s">
        <v>5</v>
      </c>
      <c r="G52" s="252" t="s">
        <v>36</v>
      </c>
      <c r="H52" s="253" t="e">
        <f t="shared" si="1"/>
        <v>#VALUE!</v>
      </c>
      <c r="I52" s="252" t="s">
        <v>36</v>
      </c>
      <c r="J52" s="253" t="e">
        <f t="shared" si="0"/>
        <v>#VALUE!</v>
      </c>
      <c r="K52" s="82" t="e">
        <f>SUM(#REF!*H52)</f>
        <v>#REF!</v>
      </c>
    </row>
    <row r="53" spans="1:54" x14ac:dyDescent="0.2">
      <c r="A53" s="14" t="s">
        <v>149</v>
      </c>
      <c r="B53" s="3" t="s">
        <v>156</v>
      </c>
      <c r="C53" s="12" t="s">
        <v>36</v>
      </c>
      <c r="D53" s="12" t="s">
        <v>36</v>
      </c>
      <c r="E53" s="123">
        <v>1300</v>
      </c>
      <c r="F53" s="119" t="s">
        <v>5</v>
      </c>
      <c r="G53" s="252" t="s">
        <v>36</v>
      </c>
      <c r="H53" s="253" t="e">
        <f t="shared" ref="H53:H56" si="4">SUM(E53*G53)</f>
        <v>#VALUE!</v>
      </c>
      <c r="I53" s="252" t="s">
        <v>36</v>
      </c>
      <c r="J53" s="253" t="e">
        <f t="shared" ref="J53:J56" si="5">SUM(H53/100*I53+H53)</f>
        <v>#VALUE!</v>
      </c>
    </row>
    <row r="54" spans="1:54" x14ac:dyDescent="0.2">
      <c r="A54" s="14" t="s">
        <v>152</v>
      </c>
      <c r="B54" s="3" t="s">
        <v>17</v>
      </c>
      <c r="C54" s="12" t="s">
        <v>36</v>
      </c>
      <c r="D54" s="12" t="s">
        <v>36</v>
      </c>
      <c r="E54" s="122">
        <v>340</v>
      </c>
      <c r="F54" s="119" t="s">
        <v>5</v>
      </c>
      <c r="G54" s="252" t="s">
        <v>36</v>
      </c>
      <c r="H54" s="253" t="e">
        <f>SUM(E54*G54)</f>
        <v>#VALUE!</v>
      </c>
      <c r="I54" s="252" t="s">
        <v>36</v>
      </c>
      <c r="J54" s="253" t="e">
        <f t="shared" si="5"/>
        <v>#VALUE!</v>
      </c>
    </row>
    <row r="55" spans="1:54" x14ac:dyDescent="0.2">
      <c r="A55" s="14" t="s">
        <v>150</v>
      </c>
      <c r="B55" s="3" t="s">
        <v>17</v>
      </c>
      <c r="C55" s="12" t="s">
        <v>36</v>
      </c>
      <c r="D55" s="12" t="s">
        <v>36</v>
      </c>
      <c r="E55" s="123">
        <v>16000</v>
      </c>
      <c r="F55" s="119" t="s">
        <v>5</v>
      </c>
      <c r="G55" s="252" t="s">
        <v>36</v>
      </c>
      <c r="H55" s="253" t="e">
        <f t="shared" si="4"/>
        <v>#VALUE!</v>
      </c>
      <c r="I55" s="252" t="s">
        <v>36</v>
      </c>
      <c r="J55" s="253" t="e">
        <f t="shared" si="5"/>
        <v>#VALUE!</v>
      </c>
    </row>
    <row r="56" spans="1:54" x14ac:dyDescent="0.2">
      <c r="A56" s="14" t="s">
        <v>151</v>
      </c>
      <c r="B56" s="3" t="s">
        <v>17</v>
      </c>
      <c r="C56" s="12" t="s">
        <v>36</v>
      </c>
      <c r="D56" s="12" t="s">
        <v>36</v>
      </c>
      <c r="E56" s="123">
        <v>5000</v>
      </c>
      <c r="F56" s="80" t="s">
        <v>5</v>
      </c>
      <c r="G56" s="252" t="s">
        <v>36</v>
      </c>
      <c r="H56" s="253" t="e">
        <f t="shared" si="4"/>
        <v>#VALUE!</v>
      </c>
      <c r="I56" s="252" t="s">
        <v>36</v>
      </c>
      <c r="J56" s="253" t="e">
        <f t="shared" si="5"/>
        <v>#VALUE!</v>
      </c>
    </row>
    <row r="57" spans="1:54" ht="15.75" customHeight="1" x14ac:dyDescent="0.25">
      <c r="E57" s="148"/>
      <c r="F57" s="212"/>
      <c r="G57" s="356" t="s">
        <v>166</v>
      </c>
      <c r="H57" s="358" t="e">
        <f>SUM(H15:H56)</f>
        <v>#VALUE!</v>
      </c>
      <c r="I57" s="356" t="s">
        <v>167</v>
      </c>
      <c r="J57" s="360" t="e">
        <f>SUM(J15:J56)</f>
        <v>#VALUE!</v>
      </c>
    </row>
    <row r="58" spans="1:54" ht="15.75" x14ac:dyDescent="0.25">
      <c r="A58" s="109" t="s">
        <v>163</v>
      </c>
      <c r="B58" s="109"/>
      <c r="C58" s="33"/>
      <c r="E58" s="149"/>
      <c r="F58" s="213"/>
      <c r="G58" s="357"/>
      <c r="H58" s="359"/>
      <c r="I58" s="357"/>
      <c r="J58" s="361"/>
    </row>
    <row r="59" spans="1:54" x14ac:dyDescent="0.25">
      <c r="A59" s="150" t="s">
        <v>38</v>
      </c>
      <c r="B59" s="150"/>
      <c r="C59" s="150"/>
      <c r="D59" s="150"/>
      <c r="E59" s="151"/>
      <c r="F59" s="214"/>
      <c r="G59" s="151"/>
      <c r="H59" s="152"/>
      <c r="I59" s="150"/>
      <c r="J59" s="153"/>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row>
    <row r="60" spans="1:54" x14ac:dyDescent="0.25">
      <c r="A60" s="154" t="s">
        <v>39</v>
      </c>
      <c r="B60" s="150"/>
      <c r="C60" s="150"/>
      <c r="D60" s="150"/>
      <c r="E60" s="150"/>
      <c r="F60" s="215"/>
      <c r="G60" s="150"/>
      <c r="H60" s="153"/>
      <c r="I60" s="150"/>
      <c r="J60" s="153"/>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row>
    <row r="61" spans="1:54" x14ac:dyDescent="0.25">
      <c r="A61" s="150" t="s">
        <v>40</v>
      </c>
      <c r="B61" s="150"/>
      <c r="C61" s="150"/>
      <c r="D61" s="150"/>
      <c r="E61" s="150"/>
      <c r="F61" s="215"/>
      <c r="G61" s="150"/>
      <c r="H61" s="153"/>
      <c r="I61" s="150"/>
      <c r="J61" s="153"/>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row>
    <row r="62" spans="1:54" x14ac:dyDescent="0.25">
      <c r="A62" s="150" t="s">
        <v>739</v>
      </c>
      <c r="B62" s="150"/>
      <c r="C62" s="150"/>
      <c r="D62" s="150"/>
      <c r="E62" s="150"/>
      <c r="F62" s="215"/>
      <c r="G62" s="150"/>
      <c r="H62" s="153"/>
      <c r="I62" s="150"/>
      <c r="J62" s="153"/>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row>
    <row r="63" spans="1:54" x14ac:dyDescent="0.25">
      <c r="A63" s="150" t="s">
        <v>41</v>
      </c>
      <c r="B63" s="150"/>
      <c r="C63" s="150"/>
      <c r="D63" s="150"/>
      <c r="E63" s="150"/>
      <c r="F63" s="215"/>
      <c r="G63" s="150"/>
      <c r="H63" s="153"/>
      <c r="I63" s="150"/>
      <c r="J63" s="153"/>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row>
    <row r="64" spans="1:54" x14ac:dyDescent="0.25">
      <c r="A64" s="150" t="s">
        <v>164</v>
      </c>
      <c r="B64" s="150"/>
      <c r="C64" s="150"/>
      <c r="D64" s="150"/>
      <c r="E64" s="150"/>
      <c r="F64" s="215"/>
      <c r="G64" s="150"/>
      <c r="H64" s="153"/>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row>
    <row r="65" spans="1:54" x14ac:dyDescent="0.25">
      <c r="A65" s="154" t="s">
        <v>42</v>
      </c>
      <c r="B65" s="150"/>
      <c r="C65" s="150"/>
      <c r="D65" s="150"/>
      <c r="E65" s="150"/>
      <c r="F65" s="215"/>
      <c r="G65" s="150"/>
      <c r="H65" s="153"/>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row>
    <row r="66" spans="1:54" x14ac:dyDescent="0.25">
      <c r="A66" s="150" t="s">
        <v>43</v>
      </c>
      <c r="B66" s="150"/>
      <c r="C66" s="150"/>
      <c r="D66" s="150"/>
      <c r="E66" s="150"/>
      <c r="F66" s="215"/>
      <c r="G66" s="150"/>
      <c r="H66" s="153"/>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row>
    <row r="67" spans="1:54" x14ac:dyDescent="0.25">
      <c r="A67" s="154" t="s">
        <v>44</v>
      </c>
      <c r="B67" s="150"/>
      <c r="C67" s="150"/>
      <c r="D67" s="150"/>
      <c r="E67" s="150"/>
      <c r="F67" s="215"/>
      <c r="G67" s="150"/>
      <c r="H67" s="153"/>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row>
    <row r="68" spans="1:54" x14ac:dyDescent="0.25">
      <c r="A68" s="150" t="s">
        <v>45</v>
      </c>
      <c r="B68" s="150"/>
      <c r="C68" s="150"/>
      <c r="D68" s="150"/>
      <c r="E68" s="150"/>
      <c r="F68" s="215"/>
      <c r="G68" s="150"/>
      <c r="H68" s="153"/>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row>
    <row r="69" spans="1:54" x14ac:dyDescent="0.25">
      <c r="A69" s="154" t="s">
        <v>46</v>
      </c>
      <c r="B69" s="150"/>
      <c r="C69" s="150"/>
      <c r="D69" s="150"/>
      <c r="E69" s="150"/>
      <c r="F69" s="215"/>
      <c r="G69" s="150"/>
      <c r="H69" s="153"/>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row>
    <row r="70" spans="1:54" x14ac:dyDescent="0.25">
      <c r="A70" s="150" t="s">
        <v>47</v>
      </c>
      <c r="B70" s="150"/>
      <c r="C70" s="150"/>
      <c r="D70" s="150"/>
      <c r="E70" s="150"/>
      <c r="F70" s="215"/>
      <c r="G70" s="150"/>
      <c r="H70" s="153"/>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row>
    <row r="71" spans="1:54" x14ac:dyDescent="0.25">
      <c r="A71" s="338"/>
      <c r="B71" s="338"/>
      <c r="C71" s="150"/>
      <c r="D71" s="150"/>
      <c r="E71" s="150"/>
      <c r="F71" s="215"/>
      <c r="G71" s="150"/>
      <c r="H71" s="153"/>
      <c r="I71" s="150"/>
      <c r="J71" s="153"/>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row>
    <row r="72" spans="1:54" ht="15" customHeight="1" x14ac:dyDescent="0.25">
      <c r="A72" s="339" t="s">
        <v>49</v>
      </c>
      <c r="B72" s="341" t="s">
        <v>539</v>
      </c>
      <c r="C72" s="340" t="s">
        <v>741</v>
      </c>
      <c r="D72" s="339"/>
      <c r="E72" s="339"/>
      <c r="F72" s="339"/>
      <c r="G72" s="150"/>
      <c r="H72" s="153"/>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row>
    <row r="73" spans="1:54" ht="23.25" x14ac:dyDescent="0.25">
      <c r="A73" s="339" t="s">
        <v>50</v>
      </c>
      <c r="B73" s="338" t="s">
        <v>51</v>
      </c>
      <c r="C73" s="74"/>
      <c r="J73"/>
    </row>
    <row r="75" spans="1:54" s="158" customFormat="1" ht="43.5" customHeight="1" x14ac:dyDescent="0.2">
      <c r="A75" s="364" t="s">
        <v>743</v>
      </c>
      <c r="B75" s="365"/>
      <c r="C75" s="365"/>
      <c r="D75" s="365"/>
      <c r="E75" s="365"/>
      <c r="F75" s="365"/>
      <c r="G75" s="365"/>
      <c r="H75" s="365"/>
      <c r="I75" s="365"/>
    </row>
    <row r="76" spans="1:54" s="158" customFormat="1" ht="44.25" customHeight="1" x14ac:dyDescent="0.2">
      <c r="A76" s="366" t="s">
        <v>65</v>
      </c>
      <c r="B76" s="367"/>
      <c r="C76" s="367"/>
      <c r="D76" s="367"/>
      <c r="E76" s="367"/>
      <c r="F76" s="367"/>
      <c r="G76" s="367"/>
      <c r="H76" s="367"/>
      <c r="I76" s="367"/>
    </row>
    <row r="77" spans="1:54" s="158" customFormat="1" ht="11.25" x14ac:dyDescent="0.2">
      <c r="A77" s="366" t="s">
        <v>66</v>
      </c>
      <c r="B77" s="367"/>
      <c r="C77" s="367"/>
      <c r="D77" s="367"/>
      <c r="E77" s="367"/>
      <c r="F77" s="367"/>
      <c r="G77" s="367"/>
      <c r="H77" s="367"/>
      <c r="I77" s="367"/>
    </row>
    <row r="78" spans="1:54" s="158" customFormat="1" ht="11.25" x14ac:dyDescent="0.2">
      <c r="A78" s="368" t="s">
        <v>67</v>
      </c>
      <c r="B78" s="369"/>
      <c r="C78" s="369"/>
      <c r="D78" s="369"/>
      <c r="E78" s="369"/>
      <c r="F78" s="369"/>
      <c r="G78" s="369"/>
      <c r="H78" s="369"/>
      <c r="I78" s="369"/>
    </row>
    <row r="79" spans="1:54" s="158" customFormat="1" ht="11.25" x14ac:dyDescent="0.2">
      <c r="A79" s="159"/>
      <c r="B79" s="97"/>
      <c r="C79" s="97"/>
      <c r="D79" s="97"/>
      <c r="E79" s="97"/>
      <c r="F79" s="165"/>
      <c r="G79" s="97"/>
      <c r="H79" s="97"/>
      <c r="I79" s="97"/>
    </row>
    <row r="80" spans="1:54" s="158" customFormat="1" ht="11.25" x14ac:dyDescent="0.2">
      <c r="A80" s="368" t="s">
        <v>68</v>
      </c>
      <c r="B80" s="369"/>
      <c r="C80" s="369"/>
      <c r="D80" s="369"/>
      <c r="E80" s="369"/>
      <c r="F80" s="369"/>
      <c r="G80" s="369"/>
      <c r="H80" s="369"/>
      <c r="I80" s="369"/>
    </row>
    <row r="81" spans="1:9" s="158" customFormat="1" ht="11.25" x14ac:dyDescent="0.2">
      <c r="A81" s="160"/>
      <c r="B81" s="112"/>
      <c r="C81" s="161"/>
      <c r="D81" s="161"/>
      <c r="E81" s="161"/>
      <c r="F81" s="160"/>
      <c r="G81" s="162"/>
      <c r="H81" s="162"/>
      <c r="I81" s="163"/>
    </row>
    <row r="82" spans="1:9" s="158" customFormat="1" ht="11.25" x14ac:dyDescent="0.2">
      <c r="A82" s="160"/>
      <c r="B82" s="112"/>
      <c r="C82" s="161"/>
      <c r="D82" s="161"/>
      <c r="E82" s="161"/>
      <c r="F82" s="160"/>
      <c r="G82" s="162"/>
      <c r="H82" s="162"/>
      <c r="I82" s="163"/>
    </row>
    <row r="83" spans="1:9" s="113" customFormat="1" ht="11.25" x14ac:dyDescent="0.2">
      <c r="A83" s="164"/>
      <c r="F83" s="165"/>
    </row>
    <row r="84" spans="1:9" s="113" customFormat="1" ht="11.25" x14ac:dyDescent="0.2">
      <c r="A84" s="165"/>
      <c r="B84" s="114" t="s">
        <v>69</v>
      </c>
      <c r="C84" s="166"/>
      <c r="D84" s="166"/>
      <c r="E84" s="167"/>
      <c r="F84" s="202"/>
    </row>
    <row r="85" spans="1:9" s="113" customFormat="1" ht="11.25" x14ac:dyDescent="0.2">
      <c r="A85" s="165"/>
      <c r="B85" s="115" t="s">
        <v>70</v>
      </c>
      <c r="C85" s="166"/>
      <c r="D85" s="166"/>
      <c r="E85" s="363" t="s">
        <v>165</v>
      </c>
      <c r="F85" s="363"/>
    </row>
  </sheetData>
  <sortState xmlns:xlrd2="http://schemas.microsoft.com/office/spreadsheetml/2017/richdata2" ref="A16:AV237">
    <sortCondition ref="A15"/>
  </sortState>
  <mergeCells count="53">
    <mergeCell ref="E85:F85"/>
    <mergeCell ref="A75:I75"/>
    <mergeCell ref="A76:I76"/>
    <mergeCell ref="A77:I77"/>
    <mergeCell ref="A78:I78"/>
    <mergeCell ref="A80:I80"/>
    <mergeCell ref="K10:L10"/>
    <mergeCell ref="X10:Y10"/>
    <mergeCell ref="Z10:AA10"/>
    <mergeCell ref="AM10:AO10"/>
    <mergeCell ref="K11:L11"/>
    <mergeCell ref="X11:Y11"/>
    <mergeCell ref="Z11:AA11"/>
    <mergeCell ref="AM11:AO11"/>
    <mergeCell ref="AL6:AO6"/>
    <mergeCell ref="K7:L7"/>
    <mergeCell ref="X7:Y7"/>
    <mergeCell ref="Z7:AA7"/>
    <mergeCell ref="AM7:AO7"/>
    <mergeCell ref="K14:AO14"/>
    <mergeCell ref="G57:G58"/>
    <mergeCell ref="I57:I58"/>
    <mergeCell ref="H57:H58"/>
    <mergeCell ref="J57:J58"/>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A1:J3"/>
    <mergeCell ref="A6:B6"/>
    <mergeCell ref="K1:V3"/>
    <mergeCell ref="W1:Y1"/>
    <mergeCell ref="Z1:AK3"/>
    <mergeCell ref="K6:L6"/>
    <mergeCell ref="W6:Y6"/>
    <mergeCell ref="Z6:AA6"/>
    <mergeCell ref="AL1:AO1"/>
    <mergeCell ref="W2:Y2"/>
    <mergeCell ref="AL2:AO2"/>
    <mergeCell ref="W3:Y3"/>
    <mergeCell ref="AL3:AO3"/>
  </mergeCells>
  <pageMargins left="0.19685039370078741" right="0.1968503937007874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sheetPr>
  <dimension ref="A1:K590"/>
  <sheetViews>
    <sheetView topLeftCell="A40" workbookViewId="0">
      <selection activeCell="C57" sqref="C57"/>
    </sheetView>
  </sheetViews>
  <sheetFormatPr defaultRowHeight="15" x14ac:dyDescent="0.25"/>
  <cols>
    <col min="1" max="1" width="26.7109375" customWidth="1"/>
    <col min="2" max="2" width="30.7109375" style="73" customWidth="1"/>
    <col min="3" max="4" width="26.7109375" customWidth="1"/>
    <col min="5" max="5" width="11.7109375" style="192" customWidth="1"/>
    <col min="6" max="6" width="3.7109375" style="58" customWidth="1"/>
    <col min="7" max="10" width="11.7109375" customWidth="1"/>
  </cols>
  <sheetData>
    <row r="1" spans="1:10" x14ac:dyDescent="0.25">
      <c r="A1" s="347" t="s">
        <v>56</v>
      </c>
      <c r="B1" s="347"/>
      <c r="C1" s="347"/>
      <c r="D1" s="347"/>
      <c r="E1" s="347"/>
      <c r="F1" s="347"/>
      <c r="G1" s="347"/>
      <c r="H1" s="347"/>
      <c r="I1" s="347"/>
      <c r="J1" s="347"/>
    </row>
    <row r="2" spans="1:10" x14ac:dyDescent="0.25">
      <c r="A2" s="347"/>
      <c r="B2" s="347"/>
      <c r="C2" s="347"/>
      <c r="D2" s="347"/>
      <c r="E2" s="347"/>
      <c r="F2" s="347"/>
      <c r="G2" s="347"/>
      <c r="H2" s="347"/>
      <c r="I2" s="347"/>
      <c r="J2" s="347"/>
    </row>
    <row r="3" spans="1:10" x14ac:dyDescent="0.25">
      <c r="A3" s="347"/>
      <c r="B3" s="347"/>
      <c r="C3" s="347"/>
      <c r="D3" s="347"/>
      <c r="E3" s="347"/>
      <c r="F3" s="347"/>
      <c r="G3" s="347"/>
      <c r="H3" s="347"/>
      <c r="I3" s="347"/>
      <c r="J3" s="347"/>
    </row>
    <row r="4" spans="1:10" s="47" customFormat="1" x14ac:dyDescent="0.25">
      <c r="A4" s="41" t="s">
        <v>57</v>
      </c>
      <c r="B4" s="68"/>
      <c r="C4" s="41"/>
      <c r="D4" s="41"/>
      <c r="E4" s="41"/>
      <c r="F4" s="199"/>
      <c r="G4" s="41"/>
      <c r="H4" s="41"/>
      <c r="I4" s="41"/>
      <c r="J4" s="41"/>
    </row>
    <row r="5" spans="1:10" s="47" customFormat="1" x14ac:dyDescent="0.25">
      <c r="A5" s="41"/>
      <c r="B5" s="68"/>
      <c r="C5" s="41"/>
      <c r="D5" s="41"/>
      <c r="E5" s="41"/>
      <c r="F5" s="199"/>
      <c r="G5" s="41"/>
      <c r="H5" s="41"/>
      <c r="I5" s="41"/>
      <c r="J5" s="41"/>
    </row>
    <row r="6" spans="1:10" x14ac:dyDescent="0.2">
      <c r="A6" s="374" t="s">
        <v>58</v>
      </c>
      <c r="B6" s="374"/>
      <c r="C6" s="127"/>
      <c r="D6" s="127"/>
      <c r="E6" s="183"/>
      <c r="F6" s="206"/>
      <c r="G6" s="127"/>
      <c r="H6" s="128"/>
      <c r="I6" s="127"/>
      <c r="J6" s="128"/>
    </row>
    <row r="7" spans="1:10" x14ac:dyDescent="0.2">
      <c r="A7" s="374" t="s">
        <v>59</v>
      </c>
      <c r="B7" s="374"/>
      <c r="C7" s="127"/>
      <c r="D7" s="127"/>
      <c r="E7" s="183"/>
      <c r="F7" s="206"/>
      <c r="G7" s="127"/>
      <c r="H7" s="128"/>
      <c r="I7" s="127"/>
      <c r="J7" s="128"/>
    </row>
    <row r="8" spans="1:10" x14ac:dyDescent="0.2">
      <c r="A8" s="374" t="s">
        <v>60</v>
      </c>
      <c r="B8" s="374"/>
      <c r="C8" s="127"/>
      <c r="D8" s="127"/>
      <c r="E8" s="183"/>
      <c r="F8" s="206"/>
      <c r="G8" s="127"/>
      <c r="H8" s="128"/>
      <c r="I8" s="127"/>
      <c r="J8" s="128"/>
    </row>
    <row r="9" spans="1:10" x14ac:dyDescent="0.2">
      <c r="A9" s="374" t="s">
        <v>61</v>
      </c>
      <c r="B9" s="374"/>
      <c r="C9" s="127"/>
      <c r="D9" s="127"/>
      <c r="E9" s="183"/>
      <c r="F9" s="206"/>
      <c r="G9" s="127"/>
      <c r="H9" s="128"/>
      <c r="I9" s="127"/>
      <c r="J9" s="128"/>
    </row>
    <row r="10" spans="1:10" x14ac:dyDescent="0.2">
      <c r="A10" s="374" t="s">
        <v>62</v>
      </c>
      <c r="B10" s="374"/>
      <c r="C10" s="127"/>
      <c r="D10" s="127"/>
      <c r="E10" s="183"/>
      <c r="F10" s="206"/>
      <c r="G10" s="127"/>
      <c r="H10" s="128"/>
      <c r="I10" s="127"/>
      <c r="J10" s="128"/>
    </row>
    <row r="11" spans="1:10" x14ac:dyDescent="0.2">
      <c r="A11" s="374" t="s">
        <v>63</v>
      </c>
      <c r="B11" s="374"/>
      <c r="C11" s="127"/>
      <c r="D11" s="127"/>
      <c r="E11" s="183"/>
      <c r="F11" s="206"/>
      <c r="G11" s="127"/>
      <c r="H11" s="128"/>
      <c r="I11" s="127"/>
      <c r="J11" s="128"/>
    </row>
    <row r="12" spans="1:10" ht="15.75" thickBot="1" x14ac:dyDescent="0.3">
      <c r="A12" s="370"/>
      <c r="B12" s="371"/>
      <c r="C12" s="371"/>
      <c r="D12" s="371"/>
      <c r="E12" s="371"/>
      <c r="F12" s="371"/>
      <c r="G12" s="371"/>
      <c r="H12" s="371"/>
      <c r="I12" s="371"/>
      <c r="J12" s="371"/>
    </row>
    <row r="13" spans="1:10" ht="68.25" thickBot="1" x14ac:dyDescent="0.3">
      <c r="A13" s="129" t="s">
        <v>12</v>
      </c>
      <c r="B13" s="129" t="s">
        <v>137</v>
      </c>
      <c r="C13" s="129" t="s">
        <v>14</v>
      </c>
      <c r="D13" s="129" t="s">
        <v>13</v>
      </c>
      <c r="E13" s="129" t="s">
        <v>6</v>
      </c>
      <c r="F13" s="129" t="s">
        <v>4</v>
      </c>
      <c r="G13" s="130" t="s">
        <v>7</v>
      </c>
      <c r="H13" s="130" t="s">
        <v>8</v>
      </c>
      <c r="I13" s="131" t="s">
        <v>136</v>
      </c>
      <c r="J13" s="132" t="s">
        <v>9</v>
      </c>
    </row>
    <row r="14" spans="1:10" ht="17.25" x14ac:dyDescent="0.25">
      <c r="A14" s="372" t="s">
        <v>48</v>
      </c>
      <c r="B14" s="373"/>
      <c r="C14" s="373"/>
      <c r="D14" s="373"/>
      <c r="E14" s="373"/>
      <c r="F14" s="373"/>
      <c r="G14" s="373"/>
      <c r="H14" s="373"/>
      <c r="I14" s="373"/>
      <c r="J14" s="373"/>
    </row>
    <row r="15" spans="1:10" ht="33.75" x14ac:dyDescent="0.25">
      <c r="A15" s="133" t="s">
        <v>540</v>
      </c>
      <c r="B15" s="134" t="s">
        <v>252</v>
      </c>
      <c r="C15" s="135" t="s">
        <v>36</v>
      </c>
      <c r="D15" s="135" t="s">
        <v>36</v>
      </c>
      <c r="E15" s="182">
        <v>950</v>
      </c>
      <c r="F15" s="136" t="s">
        <v>75</v>
      </c>
      <c r="G15" s="255" t="s">
        <v>36</v>
      </c>
      <c r="H15" s="256" t="e">
        <f>SUM(E15*G15)</f>
        <v>#VALUE!</v>
      </c>
      <c r="I15" s="255" t="s">
        <v>36</v>
      </c>
      <c r="J15" s="256" t="e">
        <f>SUM(H15/100*I15+H15)</f>
        <v>#VALUE!</v>
      </c>
    </row>
    <row r="16" spans="1:10" ht="33.75" x14ac:dyDescent="0.25">
      <c r="A16" s="133" t="s">
        <v>251</v>
      </c>
      <c r="B16" s="134" t="s">
        <v>253</v>
      </c>
      <c r="C16" s="135" t="s">
        <v>36</v>
      </c>
      <c r="D16" s="135" t="s">
        <v>36</v>
      </c>
      <c r="E16" s="193">
        <v>4400</v>
      </c>
      <c r="F16" s="136" t="s">
        <v>75</v>
      </c>
      <c r="G16" s="255" t="s">
        <v>36</v>
      </c>
      <c r="H16" s="256" t="e">
        <f t="shared" ref="H16:H46" si="0">SUM(E16*G16)</f>
        <v>#VALUE!</v>
      </c>
      <c r="I16" s="255" t="s">
        <v>36</v>
      </c>
      <c r="J16" s="256" t="e">
        <f t="shared" ref="J16:J46" si="1">SUM(H16/100*I16+H16)</f>
        <v>#VALUE!</v>
      </c>
    </row>
    <row r="17" spans="1:11" ht="22.5" x14ac:dyDescent="0.25">
      <c r="A17" s="133" t="s">
        <v>541</v>
      </c>
      <c r="B17" s="134" t="s">
        <v>254</v>
      </c>
      <c r="C17" s="135" t="s">
        <v>36</v>
      </c>
      <c r="D17" s="135" t="s">
        <v>36</v>
      </c>
      <c r="E17" s="138">
        <v>600</v>
      </c>
      <c r="F17" s="196" t="s">
        <v>75</v>
      </c>
      <c r="G17" s="255" t="s">
        <v>36</v>
      </c>
      <c r="H17" s="256" t="e">
        <f t="shared" si="0"/>
        <v>#VALUE!</v>
      </c>
      <c r="I17" s="255" t="s">
        <v>36</v>
      </c>
      <c r="J17" s="256" t="e">
        <f t="shared" si="1"/>
        <v>#VALUE!</v>
      </c>
      <c r="K17" s="28"/>
    </row>
    <row r="18" spans="1:11" ht="22.5" x14ac:dyDescent="0.25">
      <c r="A18" s="133" t="s">
        <v>162</v>
      </c>
      <c r="B18" s="134" t="s">
        <v>255</v>
      </c>
      <c r="C18" s="135" t="s">
        <v>36</v>
      </c>
      <c r="D18" s="135" t="s">
        <v>36</v>
      </c>
      <c r="E18" s="185">
        <v>90</v>
      </c>
      <c r="F18" s="137" t="s">
        <v>5</v>
      </c>
      <c r="G18" s="255" t="s">
        <v>36</v>
      </c>
      <c r="H18" s="256" t="e">
        <f>SUM(E18*G18)</f>
        <v>#VALUE!</v>
      </c>
      <c r="I18" s="255" t="s">
        <v>36</v>
      </c>
      <c r="J18" s="256" t="e">
        <f t="shared" si="1"/>
        <v>#VALUE!</v>
      </c>
    </row>
    <row r="19" spans="1:11" s="103" customFormat="1" x14ac:dyDescent="0.25">
      <c r="A19" s="133" t="s">
        <v>565</v>
      </c>
      <c r="B19" s="134" t="s">
        <v>157</v>
      </c>
      <c r="C19" s="135" t="s">
        <v>36</v>
      </c>
      <c r="D19" s="135" t="s">
        <v>36</v>
      </c>
      <c r="E19" s="195">
        <v>3150</v>
      </c>
      <c r="F19" s="210" t="s">
        <v>75</v>
      </c>
      <c r="G19" s="255" t="s">
        <v>36</v>
      </c>
      <c r="H19" s="256" t="e">
        <f t="shared" si="0"/>
        <v>#VALUE!</v>
      </c>
      <c r="I19" s="255" t="s">
        <v>36</v>
      </c>
      <c r="J19" s="256" t="e">
        <f t="shared" si="1"/>
        <v>#VALUE!</v>
      </c>
      <c r="K19" s="28"/>
    </row>
    <row r="20" spans="1:11" s="103" customFormat="1" x14ac:dyDescent="0.25">
      <c r="A20" s="133" t="s">
        <v>566</v>
      </c>
      <c r="B20" s="134"/>
      <c r="C20" s="135" t="s">
        <v>36</v>
      </c>
      <c r="D20" s="135" t="s">
        <v>36</v>
      </c>
      <c r="E20" s="195">
        <v>1600</v>
      </c>
      <c r="F20" s="210" t="s">
        <v>75</v>
      </c>
      <c r="G20" s="255"/>
      <c r="H20" s="256"/>
      <c r="I20" s="255"/>
      <c r="J20" s="256"/>
      <c r="K20" s="28"/>
    </row>
    <row r="21" spans="1:11" s="103" customFormat="1" x14ac:dyDescent="0.25">
      <c r="A21" s="133" t="s">
        <v>740</v>
      </c>
      <c r="B21" s="134"/>
      <c r="C21" s="135" t="s">
        <v>36</v>
      </c>
      <c r="D21" s="135" t="s">
        <v>36</v>
      </c>
      <c r="E21" s="195">
        <v>144</v>
      </c>
      <c r="F21" s="210" t="s">
        <v>75</v>
      </c>
      <c r="G21" s="255"/>
      <c r="H21" s="256"/>
      <c r="I21" s="255"/>
      <c r="J21" s="256"/>
      <c r="K21" s="28"/>
    </row>
    <row r="22" spans="1:11" x14ac:dyDescent="0.25">
      <c r="A22" s="133" t="s">
        <v>567</v>
      </c>
      <c r="B22" s="134"/>
      <c r="C22" s="135" t="s">
        <v>36</v>
      </c>
      <c r="D22" s="135" t="s">
        <v>36</v>
      </c>
      <c r="E22" s="185">
        <v>220</v>
      </c>
      <c r="F22" s="141" t="s">
        <v>75</v>
      </c>
      <c r="G22" s="255" t="s">
        <v>36</v>
      </c>
      <c r="H22" s="256" t="e">
        <f t="shared" si="0"/>
        <v>#VALUE!</v>
      </c>
      <c r="I22" s="255" t="s">
        <v>36</v>
      </c>
      <c r="J22" s="256" t="e">
        <f t="shared" si="1"/>
        <v>#VALUE!</v>
      </c>
    </row>
    <row r="23" spans="1:11" ht="22.5" x14ac:dyDescent="0.25">
      <c r="A23" s="139" t="s">
        <v>562</v>
      </c>
      <c r="B23" s="140" t="s">
        <v>257</v>
      </c>
      <c r="C23" s="135" t="s">
        <v>36</v>
      </c>
      <c r="D23" s="135" t="s">
        <v>36</v>
      </c>
      <c r="E23" s="157">
        <v>800</v>
      </c>
      <c r="F23" s="141" t="s">
        <v>75</v>
      </c>
      <c r="G23" s="255" t="s">
        <v>36</v>
      </c>
      <c r="H23" s="256" t="e">
        <f t="shared" si="0"/>
        <v>#VALUE!</v>
      </c>
      <c r="I23" s="255" t="s">
        <v>36</v>
      </c>
      <c r="J23" s="256" t="e">
        <f t="shared" si="1"/>
        <v>#VALUE!</v>
      </c>
    </row>
    <row r="24" spans="1:11" ht="22.5" x14ac:dyDescent="0.25">
      <c r="A24" s="133" t="s">
        <v>563</v>
      </c>
      <c r="B24" s="140" t="s">
        <v>256</v>
      </c>
      <c r="C24" s="135" t="s">
        <v>36</v>
      </c>
      <c r="D24" s="135" t="s">
        <v>36</v>
      </c>
      <c r="E24" s="157">
        <v>800</v>
      </c>
      <c r="F24" s="141" t="s">
        <v>75</v>
      </c>
      <c r="G24" s="255" t="s">
        <v>36</v>
      </c>
      <c r="H24" s="256" t="e">
        <f>SUM(E24*G24)</f>
        <v>#VALUE!</v>
      </c>
      <c r="I24" s="255" t="s">
        <v>36</v>
      </c>
      <c r="J24" s="256" t="e">
        <f t="shared" si="1"/>
        <v>#VALUE!</v>
      </c>
    </row>
    <row r="25" spans="1:11" ht="22.5" x14ac:dyDescent="0.25">
      <c r="A25" s="133" t="s">
        <v>564</v>
      </c>
      <c r="B25" s="140" t="s">
        <v>258</v>
      </c>
      <c r="C25" s="135" t="s">
        <v>36</v>
      </c>
      <c r="D25" s="135" t="s">
        <v>36</v>
      </c>
      <c r="E25" s="185">
        <v>800</v>
      </c>
      <c r="F25" s="141" t="s">
        <v>75</v>
      </c>
      <c r="G25" s="255" t="s">
        <v>36</v>
      </c>
      <c r="H25" s="256" t="e">
        <f t="shared" si="0"/>
        <v>#VALUE!</v>
      </c>
      <c r="I25" s="255" t="s">
        <v>36</v>
      </c>
      <c r="J25" s="256" t="e">
        <f t="shared" si="1"/>
        <v>#VALUE!</v>
      </c>
    </row>
    <row r="26" spans="1:11" ht="45" x14ac:dyDescent="0.25">
      <c r="A26" s="133" t="s">
        <v>543</v>
      </c>
      <c r="B26" s="134" t="s">
        <v>259</v>
      </c>
      <c r="C26" s="135" t="s">
        <v>36</v>
      </c>
      <c r="D26" s="135" t="s">
        <v>36</v>
      </c>
      <c r="E26" s="186">
        <v>1750</v>
      </c>
      <c r="F26" s="141" t="s">
        <v>75</v>
      </c>
      <c r="G26" s="255" t="s">
        <v>36</v>
      </c>
      <c r="H26" s="256" t="e">
        <f>SUM(E26*G26)</f>
        <v>#VALUE!</v>
      </c>
      <c r="I26" s="255" t="s">
        <v>36</v>
      </c>
      <c r="J26" s="256" t="e">
        <f t="shared" si="1"/>
        <v>#VALUE!</v>
      </c>
    </row>
    <row r="27" spans="1:11" s="103" customFormat="1" ht="45.75" thickBot="1" x14ac:dyDescent="0.3">
      <c r="A27" s="133" t="s">
        <v>544</v>
      </c>
      <c r="B27" s="134" t="s">
        <v>260</v>
      </c>
      <c r="C27" s="135" t="s">
        <v>36</v>
      </c>
      <c r="D27" s="135" t="s">
        <v>36</v>
      </c>
      <c r="E27" s="186">
        <v>1750</v>
      </c>
      <c r="F27" s="141" t="s">
        <v>75</v>
      </c>
      <c r="G27" s="255" t="s">
        <v>36</v>
      </c>
      <c r="H27" s="256" t="e">
        <f t="shared" si="0"/>
        <v>#VALUE!</v>
      </c>
      <c r="I27" s="255" t="s">
        <v>36</v>
      </c>
      <c r="J27" s="256" t="e">
        <f t="shared" si="1"/>
        <v>#VALUE!</v>
      </c>
    </row>
    <row r="28" spans="1:11" ht="45.75" thickBot="1" x14ac:dyDescent="0.3">
      <c r="A28" s="144" t="s">
        <v>545</v>
      </c>
      <c r="B28" s="134" t="s">
        <v>261</v>
      </c>
      <c r="C28" s="135" t="s">
        <v>36</v>
      </c>
      <c r="D28" s="135" t="s">
        <v>36</v>
      </c>
      <c r="E28" s="185">
        <v>1600</v>
      </c>
      <c r="F28" s="137" t="s">
        <v>75</v>
      </c>
      <c r="G28" s="255" t="s">
        <v>36</v>
      </c>
      <c r="H28" s="256" t="e">
        <f>SUM(E28*G28)</f>
        <v>#VALUE!</v>
      </c>
      <c r="I28" s="255" t="s">
        <v>36</v>
      </c>
      <c r="J28" s="256" t="e">
        <f t="shared" si="1"/>
        <v>#VALUE!</v>
      </c>
    </row>
    <row r="29" spans="1:11" ht="45.75" thickBot="1" x14ac:dyDescent="0.3">
      <c r="A29" s="144" t="s">
        <v>546</v>
      </c>
      <c r="B29" s="134" t="s">
        <v>262</v>
      </c>
      <c r="C29" s="135" t="s">
        <v>36</v>
      </c>
      <c r="D29" s="135" t="s">
        <v>36</v>
      </c>
      <c r="E29" s="185">
        <v>1600</v>
      </c>
      <c r="F29" s="137" t="s">
        <v>75</v>
      </c>
      <c r="G29" s="255" t="s">
        <v>36</v>
      </c>
      <c r="H29" s="256" t="e">
        <f>SUM(E29*G29)</f>
        <v>#VALUE!</v>
      </c>
      <c r="I29" s="255" t="s">
        <v>36</v>
      </c>
      <c r="J29" s="256" t="e">
        <f t="shared" si="1"/>
        <v>#VALUE!</v>
      </c>
    </row>
    <row r="30" spans="1:11" s="103" customFormat="1" ht="45.75" customHeight="1" thickBot="1" x14ac:dyDescent="0.3">
      <c r="A30" s="144" t="s">
        <v>553</v>
      </c>
      <c r="B30" s="134"/>
      <c r="C30" s="135" t="s">
        <v>36</v>
      </c>
      <c r="D30" s="135" t="s">
        <v>36</v>
      </c>
      <c r="E30" s="184">
        <v>840</v>
      </c>
      <c r="F30" s="137" t="s">
        <v>75</v>
      </c>
      <c r="G30" s="255" t="s">
        <v>36</v>
      </c>
      <c r="H30" s="256" t="e">
        <f t="shared" ref="H30" si="2">SUM(E30*G30)</f>
        <v>#VALUE!</v>
      </c>
      <c r="I30" s="255" t="s">
        <v>36</v>
      </c>
      <c r="J30" s="256" t="e">
        <f t="shared" ref="J30" si="3">SUM(H30/100*I30+H30)</f>
        <v>#VALUE!</v>
      </c>
    </row>
    <row r="31" spans="1:11" ht="45.75" customHeight="1" thickBot="1" x14ac:dyDescent="0.3">
      <c r="A31" s="144" t="s">
        <v>547</v>
      </c>
      <c r="B31" s="134" t="s">
        <v>263</v>
      </c>
      <c r="C31" s="135" t="s">
        <v>36</v>
      </c>
      <c r="D31" s="135" t="s">
        <v>36</v>
      </c>
      <c r="E31" s="184">
        <v>3600</v>
      </c>
      <c r="F31" s="137" t="s">
        <v>75</v>
      </c>
      <c r="G31" s="255" t="s">
        <v>36</v>
      </c>
      <c r="H31" s="256" t="e">
        <f t="shared" si="0"/>
        <v>#VALUE!</v>
      </c>
      <c r="I31" s="255" t="s">
        <v>36</v>
      </c>
      <c r="J31" s="256" t="e">
        <f t="shared" si="1"/>
        <v>#VALUE!</v>
      </c>
    </row>
    <row r="32" spans="1:11" s="103" customFormat="1" ht="39.75" customHeight="1" thickBot="1" x14ac:dyDescent="0.3">
      <c r="A32" s="144" t="s">
        <v>548</v>
      </c>
      <c r="B32" s="140" t="s">
        <v>270</v>
      </c>
      <c r="C32" s="135" t="s">
        <v>36</v>
      </c>
      <c r="D32" s="135" t="s">
        <v>36</v>
      </c>
      <c r="E32" s="138">
        <v>400</v>
      </c>
      <c r="F32" s="196" t="s">
        <v>75</v>
      </c>
      <c r="G32" s="255" t="s">
        <v>36</v>
      </c>
      <c r="H32" s="256" t="e">
        <f t="shared" ref="H32" si="4">SUM(E32*G32)</f>
        <v>#VALUE!</v>
      </c>
      <c r="I32" s="255" t="s">
        <v>36</v>
      </c>
      <c r="J32" s="256" t="e">
        <f t="shared" ref="J32" si="5">SUM(H32/100*I32+H32)</f>
        <v>#VALUE!</v>
      </c>
      <c r="K32" s="28"/>
    </row>
    <row r="33" spans="1:11" ht="39.75" customHeight="1" thickBot="1" x14ac:dyDescent="0.3">
      <c r="A33" s="144" t="s">
        <v>560</v>
      </c>
      <c r="B33" s="140"/>
      <c r="C33" s="135" t="s">
        <v>36</v>
      </c>
      <c r="D33" s="135" t="s">
        <v>36</v>
      </c>
      <c r="E33" s="138">
        <v>150</v>
      </c>
      <c r="F33" s="196" t="s">
        <v>75</v>
      </c>
      <c r="G33" s="255" t="s">
        <v>36</v>
      </c>
      <c r="H33" s="256" t="e">
        <f t="shared" si="0"/>
        <v>#VALUE!</v>
      </c>
      <c r="I33" s="255" t="s">
        <v>36</v>
      </c>
      <c r="J33" s="256" t="e">
        <f t="shared" si="1"/>
        <v>#VALUE!</v>
      </c>
      <c r="K33" s="28"/>
    </row>
    <row r="34" spans="1:11" s="103" customFormat="1" ht="39.75" customHeight="1" thickBot="1" x14ac:dyDescent="0.3">
      <c r="A34" s="144" t="s">
        <v>549</v>
      </c>
      <c r="B34" s="140"/>
      <c r="C34" s="135" t="s">
        <v>36</v>
      </c>
      <c r="D34" s="135" t="s">
        <v>36</v>
      </c>
      <c r="E34" s="138">
        <v>1680</v>
      </c>
      <c r="F34" s="196" t="s">
        <v>75</v>
      </c>
      <c r="G34" s="255" t="s">
        <v>36</v>
      </c>
      <c r="H34" s="256" t="e">
        <f t="shared" ref="H34" si="6">SUM(E34*G34)</f>
        <v>#VALUE!</v>
      </c>
      <c r="I34" s="255" t="s">
        <v>36</v>
      </c>
      <c r="J34" s="256" t="e">
        <f t="shared" ref="J34" si="7">SUM(H34/100*I34+H34)</f>
        <v>#VALUE!</v>
      </c>
      <c r="K34" s="28"/>
    </row>
    <row r="35" spans="1:11" s="103" customFormat="1" ht="34.5" thickBot="1" x14ac:dyDescent="0.3">
      <c r="A35" s="142" t="s">
        <v>550</v>
      </c>
      <c r="B35" s="140" t="s">
        <v>264</v>
      </c>
      <c r="C35" s="135" t="s">
        <v>36</v>
      </c>
      <c r="D35" s="135" t="s">
        <v>36</v>
      </c>
      <c r="E35" s="194">
        <v>16000</v>
      </c>
      <c r="F35" s="137" t="s">
        <v>75</v>
      </c>
      <c r="G35" s="255" t="s">
        <v>36</v>
      </c>
      <c r="H35" s="256" t="e">
        <f t="shared" si="0"/>
        <v>#VALUE!</v>
      </c>
      <c r="I35" s="255" t="s">
        <v>36</v>
      </c>
      <c r="J35" s="256" t="e">
        <f t="shared" si="1"/>
        <v>#VALUE!</v>
      </c>
    </row>
    <row r="36" spans="1:11" s="103" customFormat="1" ht="39.75" customHeight="1" thickBot="1" x14ac:dyDescent="0.3">
      <c r="A36" s="142" t="s">
        <v>551</v>
      </c>
      <c r="B36" s="140" t="s">
        <v>266</v>
      </c>
      <c r="C36" s="135" t="s">
        <v>36</v>
      </c>
      <c r="D36" s="135" t="s">
        <v>36</v>
      </c>
      <c r="E36" s="194">
        <v>5900</v>
      </c>
      <c r="F36" s="137" t="s">
        <v>75</v>
      </c>
      <c r="G36" s="255" t="s">
        <v>36</v>
      </c>
      <c r="H36" s="256" t="e">
        <f t="shared" ref="H36" si="8">SUM(E36*G36)</f>
        <v>#VALUE!</v>
      </c>
      <c r="I36" s="255" t="s">
        <v>36</v>
      </c>
      <c r="J36" s="256" t="e">
        <f t="shared" ref="J36" si="9">SUM(H36/100*I36+H36)</f>
        <v>#VALUE!</v>
      </c>
    </row>
    <row r="37" spans="1:11" ht="39.75" customHeight="1" thickBot="1" x14ac:dyDescent="0.3">
      <c r="A37" s="142" t="s">
        <v>552</v>
      </c>
      <c r="B37" s="140"/>
      <c r="C37" s="135" t="s">
        <v>36</v>
      </c>
      <c r="D37" s="135" t="s">
        <v>36</v>
      </c>
      <c r="E37" s="194">
        <v>6200</v>
      </c>
      <c r="F37" s="137" t="s">
        <v>75</v>
      </c>
      <c r="G37" s="255" t="s">
        <v>36</v>
      </c>
      <c r="H37" s="256" t="e">
        <f t="shared" si="0"/>
        <v>#VALUE!</v>
      </c>
      <c r="I37" s="255" t="s">
        <v>36</v>
      </c>
      <c r="J37" s="256" t="e">
        <f t="shared" si="1"/>
        <v>#VALUE!</v>
      </c>
    </row>
    <row r="38" spans="1:11" ht="35.25" customHeight="1" thickBot="1" x14ac:dyDescent="0.3">
      <c r="A38" s="144" t="s">
        <v>561</v>
      </c>
      <c r="B38" s="134"/>
      <c r="C38" s="135" t="s">
        <v>36</v>
      </c>
      <c r="D38" s="135" t="s">
        <v>36</v>
      </c>
      <c r="E38" s="185">
        <v>620</v>
      </c>
      <c r="F38" s="137" t="s">
        <v>75</v>
      </c>
      <c r="G38" s="255" t="s">
        <v>36</v>
      </c>
      <c r="H38" s="256" t="e">
        <f>SUM(E38*G38)</f>
        <v>#VALUE!</v>
      </c>
      <c r="I38" s="255" t="s">
        <v>36</v>
      </c>
      <c r="J38" s="256" t="e">
        <f t="shared" si="1"/>
        <v>#VALUE!</v>
      </c>
    </row>
    <row r="39" spans="1:11" s="103" customFormat="1" ht="34.5" customHeight="1" x14ac:dyDescent="0.25">
      <c r="A39" s="144" t="s">
        <v>542</v>
      </c>
      <c r="B39" s="134" t="s">
        <v>265</v>
      </c>
      <c r="C39" s="135" t="s">
        <v>36</v>
      </c>
      <c r="D39" s="135" t="s">
        <v>36</v>
      </c>
      <c r="E39" s="185">
        <v>250</v>
      </c>
      <c r="F39" s="137" t="s">
        <v>75</v>
      </c>
      <c r="G39" s="255" t="s">
        <v>36</v>
      </c>
      <c r="H39" s="256" t="e">
        <f>SUM(E39*G39)</f>
        <v>#VALUE!</v>
      </c>
      <c r="I39" s="255" t="s">
        <v>36</v>
      </c>
      <c r="J39" s="256" t="e">
        <f t="shared" ref="J39" si="10">SUM(H39/100*I39+H39)</f>
        <v>#VALUE!</v>
      </c>
    </row>
    <row r="40" spans="1:11" x14ac:dyDescent="0.25">
      <c r="A40" s="133" t="s">
        <v>83</v>
      </c>
      <c r="B40" s="140" t="s">
        <v>157</v>
      </c>
      <c r="C40" s="135" t="s">
        <v>36</v>
      </c>
      <c r="D40" s="135" t="s">
        <v>36</v>
      </c>
      <c r="E40" s="145">
        <v>390</v>
      </c>
      <c r="F40" s="211" t="s">
        <v>5</v>
      </c>
      <c r="G40" s="255" t="s">
        <v>36</v>
      </c>
      <c r="H40" s="256" t="e">
        <f t="shared" si="0"/>
        <v>#VALUE!</v>
      </c>
      <c r="I40" s="255" t="s">
        <v>36</v>
      </c>
      <c r="J40" s="256" t="e">
        <f t="shared" si="1"/>
        <v>#VALUE!</v>
      </c>
      <c r="K40" s="103"/>
    </row>
    <row r="41" spans="1:11" ht="33.75" x14ac:dyDescent="0.25">
      <c r="A41" s="139" t="s">
        <v>554</v>
      </c>
      <c r="B41" s="143" t="s">
        <v>267</v>
      </c>
      <c r="C41" s="135" t="s">
        <v>36</v>
      </c>
      <c r="D41" s="135" t="s">
        <v>36</v>
      </c>
      <c r="E41" s="157">
        <v>700</v>
      </c>
      <c r="F41" s="141" t="s">
        <v>75</v>
      </c>
      <c r="G41" s="255" t="s">
        <v>36</v>
      </c>
      <c r="H41" s="256" t="e">
        <f t="shared" si="0"/>
        <v>#VALUE!</v>
      </c>
      <c r="I41" s="255" t="s">
        <v>36</v>
      </c>
      <c r="J41" s="256" t="e">
        <f t="shared" si="1"/>
        <v>#VALUE!</v>
      </c>
      <c r="K41" s="125"/>
    </row>
    <row r="42" spans="1:11" ht="43.5" customHeight="1" x14ac:dyDescent="0.25">
      <c r="A42" s="133" t="s">
        <v>555</v>
      </c>
      <c r="B42" s="146" t="s">
        <v>268</v>
      </c>
      <c r="C42" s="135" t="s">
        <v>36</v>
      </c>
      <c r="D42" s="135" t="s">
        <v>36</v>
      </c>
      <c r="E42" s="185">
        <v>2100</v>
      </c>
      <c r="F42" s="141" t="s">
        <v>75</v>
      </c>
      <c r="G42" s="255" t="s">
        <v>36</v>
      </c>
      <c r="H42" s="256" t="e">
        <f t="shared" si="0"/>
        <v>#VALUE!</v>
      </c>
      <c r="I42" s="255" t="s">
        <v>36</v>
      </c>
      <c r="J42" s="256" t="e">
        <f t="shared" si="1"/>
        <v>#VALUE!</v>
      </c>
      <c r="K42" s="125"/>
    </row>
    <row r="43" spans="1:11" ht="46.5" customHeight="1" x14ac:dyDescent="0.25">
      <c r="A43" s="133" t="s">
        <v>556</v>
      </c>
      <c r="B43" s="146" t="s">
        <v>269</v>
      </c>
      <c r="C43" s="135" t="s">
        <v>36</v>
      </c>
      <c r="D43" s="135" t="s">
        <v>36</v>
      </c>
      <c r="E43" s="185">
        <v>600</v>
      </c>
      <c r="F43" s="141" t="s">
        <v>75</v>
      </c>
      <c r="G43" s="255" t="s">
        <v>36</v>
      </c>
      <c r="H43" s="256" t="e">
        <f t="shared" si="0"/>
        <v>#VALUE!</v>
      </c>
      <c r="I43" s="255" t="s">
        <v>36</v>
      </c>
      <c r="J43" s="256" t="e">
        <f t="shared" si="1"/>
        <v>#VALUE!</v>
      </c>
      <c r="K43" s="125"/>
    </row>
    <row r="44" spans="1:11" ht="49.5" customHeight="1" x14ac:dyDescent="0.25">
      <c r="A44" s="133" t="s">
        <v>557</v>
      </c>
      <c r="B44" s="146" t="s">
        <v>272</v>
      </c>
      <c r="C44" s="135" t="s">
        <v>36</v>
      </c>
      <c r="D44" s="135" t="s">
        <v>36</v>
      </c>
      <c r="E44" s="185">
        <v>360</v>
      </c>
      <c r="F44" s="141" t="s">
        <v>75</v>
      </c>
      <c r="G44" s="255" t="s">
        <v>36</v>
      </c>
      <c r="H44" s="256" t="e">
        <f t="shared" si="0"/>
        <v>#VALUE!</v>
      </c>
      <c r="I44" s="255" t="s">
        <v>36</v>
      </c>
      <c r="J44" s="256" t="e">
        <f t="shared" si="1"/>
        <v>#VALUE!</v>
      </c>
      <c r="K44" s="125"/>
    </row>
    <row r="45" spans="1:11" ht="45.75" customHeight="1" x14ac:dyDescent="0.25">
      <c r="A45" s="133" t="s">
        <v>558</v>
      </c>
      <c r="B45" s="146" t="s">
        <v>273</v>
      </c>
      <c r="C45" s="135" t="s">
        <v>36</v>
      </c>
      <c r="D45" s="135" t="s">
        <v>36</v>
      </c>
      <c r="E45" s="185">
        <v>360</v>
      </c>
      <c r="F45" s="141" t="s">
        <v>75</v>
      </c>
      <c r="G45" s="255" t="s">
        <v>36</v>
      </c>
      <c r="H45" s="256" t="e">
        <f t="shared" si="0"/>
        <v>#VALUE!</v>
      </c>
      <c r="I45" s="255" t="s">
        <v>36</v>
      </c>
      <c r="J45" s="256" t="e">
        <f t="shared" si="1"/>
        <v>#VALUE!</v>
      </c>
      <c r="K45" s="125"/>
    </row>
    <row r="46" spans="1:11" s="103" customFormat="1" ht="33.75" x14ac:dyDescent="0.25">
      <c r="A46" s="133" t="s">
        <v>559</v>
      </c>
      <c r="B46" s="146" t="s">
        <v>271</v>
      </c>
      <c r="C46" s="135" t="s">
        <v>36</v>
      </c>
      <c r="D46" s="135" t="s">
        <v>36</v>
      </c>
      <c r="E46" s="184">
        <v>600</v>
      </c>
      <c r="F46" s="141" t="s">
        <v>75</v>
      </c>
      <c r="G46" s="255" t="s">
        <v>36</v>
      </c>
      <c r="H46" s="256" t="e">
        <f t="shared" si="0"/>
        <v>#VALUE!</v>
      </c>
      <c r="I46" s="255" t="s">
        <v>36</v>
      </c>
      <c r="J46" s="256" t="e">
        <f t="shared" si="1"/>
        <v>#VALUE!</v>
      </c>
      <c r="K46" s="125"/>
    </row>
    <row r="47" spans="1:11" s="23" customFormat="1" x14ac:dyDescent="0.25">
      <c r="A47" s="156"/>
      <c r="B47" s="156"/>
      <c r="C47" s="156"/>
      <c r="D47" s="156"/>
      <c r="E47" s="156"/>
      <c r="F47" s="201"/>
      <c r="G47" s="356" t="s">
        <v>166</v>
      </c>
      <c r="H47" s="358" t="e">
        <f>SUM(#REF!)</f>
        <v>#REF!</v>
      </c>
      <c r="I47" s="356" t="s">
        <v>167</v>
      </c>
      <c r="J47" s="360" t="e">
        <f>SUM(#REF!)</f>
        <v>#REF!</v>
      </c>
      <c r="K47" s="156"/>
    </row>
    <row r="48" spans="1:11" s="23" customFormat="1" ht="56.25" customHeight="1" x14ac:dyDescent="0.25">
      <c r="A48" s="339" t="s">
        <v>49</v>
      </c>
      <c r="B48" s="341" t="s">
        <v>580</v>
      </c>
      <c r="C48" s="342" t="s">
        <v>741</v>
      </c>
      <c r="D48" s="156"/>
      <c r="E48" s="156"/>
      <c r="F48" s="201"/>
      <c r="G48" s="357"/>
      <c r="H48" s="359"/>
      <c r="I48" s="357"/>
      <c r="J48" s="361"/>
      <c r="K48" s="156"/>
    </row>
    <row r="49" spans="1:11" s="23" customFormat="1" ht="23.25" customHeight="1" x14ac:dyDescent="0.25">
      <c r="A49" s="339" t="s">
        <v>50</v>
      </c>
      <c r="B49" s="338" t="s">
        <v>51</v>
      </c>
      <c r="C49" s="156"/>
      <c r="D49" s="156"/>
      <c r="E49" s="156"/>
      <c r="F49" s="201"/>
      <c r="G49" s="156"/>
      <c r="H49" s="156"/>
      <c r="I49" s="156"/>
      <c r="J49" s="156"/>
      <c r="K49" s="156"/>
    </row>
    <row r="50" spans="1:11" s="23" customFormat="1" ht="23.25" customHeight="1" x14ac:dyDescent="0.25">
      <c r="A50" s="156"/>
      <c r="B50" s="156"/>
      <c r="C50" s="156"/>
      <c r="D50" s="156"/>
      <c r="E50" s="156"/>
      <c r="F50" s="201"/>
      <c r="G50" s="156"/>
      <c r="H50" s="156"/>
      <c r="I50" s="156"/>
      <c r="J50" s="156"/>
      <c r="K50" s="156"/>
    </row>
    <row r="51" spans="1:11" s="158" customFormat="1" ht="43.5" customHeight="1" x14ac:dyDescent="0.2">
      <c r="A51" s="364" t="s">
        <v>64</v>
      </c>
      <c r="B51" s="365"/>
      <c r="C51" s="365"/>
      <c r="D51" s="365"/>
      <c r="E51" s="365"/>
      <c r="F51" s="365"/>
      <c r="G51" s="365"/>
      <c r="H51" s="365"/>
      <c r="I51" s="365"/>
    </row>
    <row r="52" spans="1:11" s="158" customFormat="1" ht="44.25" customHeight="1" x14ac:dyDescent="0.2">
      <c r="A52" s="366" t="s">
        <v>65</v>
      </c>
      <c r="B52" s="367"/>
      <c r="C52" s="367"/>
      <c r="D52" s="367"/>
      <c r="E52" s="367"/>
      <c r="F52" s="367"/>
      <c r="G52" s="367"/>
      <c r="H52" s="367"/>
      <c r="I52" s="367"/>
    </row>
    <row r="53" spans="1:11" s="158" customFormat="1" ht="11.25" x14ac:dyDescent="0.2">
      <c r="A53" s="366" t="s">
        <v>66</v>
      </c>
      <c r="B53" s="367"/>
      <c r="C53" s="367"/>
      <c r="D53" s="367"/>
      <c r="E53" s="367"/>
      <c r="F53" s="367"/>
      <c r="G53" s="367"/>
      <c r="H53" s="367"/>
      <c r="I53" s="367"/>
    </row>
    <row r="54" spans="1:11" s="158" customFormat="1" ht="11.25" x14ac:dyDescent="0.2">
      <c r="A54" s="368" t="s">
        <v>67</v>
      </c>
      <c r="B54" s="369"/>
      <c r="C54" s="369"/>
      <c r="D54" s="369"/>
      <c r="E54" s="369"/>
      <c r="F54" s="369"/>
      <c r="G54" s="369"/>
      <c r="H54" s="369"/>
      <c r="I54" s="369"/>
    </row>
    <row r="55" spans="1:11" s="158" customFormat="1" ht="11.25" x14ac:dyDescent="0.2">
      <c r="A55" s="159"/>
      <c r="B55" s="97"/>
      <c r="C55" s="97"/>
      <c r="D55" s="97"/>
      <c r="E55" s="114"/>
      <c r="F55" s="165"/>
      <c r="G55" s="97"/>
      <c r="H55" s="97"/>
      <c r="I55" s="97"/>
    </row>
    <row r="56" spans="1:11" s="158" customFormat="1" ht="11.25" x14ac:dyDescent="0.2">
      <c r="A56" s="368" t="s">
        <v>68</v>
      </c>
      <c r="B56" s="369"/>
      <c r="C56" s="369"/>
      <c r="D56" s="369"/>
      <c r="E56" s="369"/>
      <c r="F56" s="369"/>
      <c r="G56" s="369"/>
      <c r="H56" s="369"/>
      <c r="I56" s="369"/>
    </row>
    <row r="57" spans="1:11" s="158" customFormat="1" ht="11.25" x14ac:dyDescent="0.2">
      <c r="A57" s="160"/>
      <c r="B57" s="112"/>
      <c r="C57" s="161"/>
      <c r="D57" s="161"/>
      <c r="E57" s="161"/>
      <c r="F57" s="160"/>
      <c r="G57" s="162"/>
      <c r="H57" s="162"/>
      <c r="I57" s="163"/>
    </row>
    <row r="58" spans="1:11" s="158" customFormat="1" ht="11.25" x14ac:dyDescent="0.2">
      <c r="A58" s="160"/>
      <c r="B58" s="112"/>
      <c r="C58" s="161"/>
      <c r="D58" s="161"/>
      <c r="E58" s="161"/>
      <c r="F58" s="160"/>
      <c r="G58" s="162"/>
      <c r="H58" s="162"/>
      <c r="I58" s="163"/>
    </row>
    <row r="59" spans="1:11" s="113" customFormat="1" ht="11.25" x14ac:dyDescent="0.2">
      <c r="A59" s="164"/>
      <c r="E59" s="187"/>
      <c r="F59" s="165"/>
    </row>
    <row r="60" spans="1:11" s="113" customFormat="1" ht="11.25" x14ac:dyDescent="0.2">
      <c r="A60" s="165"/>
      <c r="B60" s="114" t="s">
        <v>69</v>
      </c>
      <c r="C60" s="166"/>
      <c r="D60" s="166"/>
      <c r="E60" s="188"/>
      <c r="F60" s="202"/>
    </row>
    <row r="61" spans="1:11" s="113" customFormat="1" ht="11.25" x14ac:dyDescent="0.2">
      <c r="A61" s="165"/>
      <c r="B61" s="115" t="s">
        <v>70</v>
      </c>
      <c r="C61" s="166"/>
      <c r="D61" s="166"/>
      <c r="E61" s="363" t="s">
        <v>165</v>
      </c>
      <c r="F61" s="363"/>
    </row>
    <row r="62" spans="1:11" s="57" customFormat="1" x14ac:dyDescent="0.25">
      <c r="A62" s="156"/>
      <c r="B62" s="156"/>
      <c r="C62" s="156"/>
      <c r="D62" s="156"/>
      <c r="E62" s="156"/>
      <c r="F62" s="201"/>
      <c r="G62" s="156"/>
      <c r="H62" s="156"/>
      <c r="I62" s="156"/>
      <c r="J62" s="156"/>
      <c r="K62" s="156"/>
    </row>
    <row r="63" spans="1:11" s="23" customFormat="1" x14ac:dyDescent="0.25">
      <c r="A63" s="156"/>
      <c r="B63" s="156"/>
      <c r="C63" s="156"/>
      <c r="D63" s="156"/>
      <c r="E63" s="156"/>
      <c r="F63" s="201"/>
      <c r="G63" s="156"/>
      <c r="H63" s="156"/>
      <c r="I63" s="156"/>
      <c r="J63" s="156"/>
      <c r="K63" s="156"/>
    </row>
    <row r="64" spans="1:11" s="23" customFormat="1" x14ac:dyDescent="0.25">
      <c r="A64" s="156"/>
      <c r="B64" s="156"/>
      <c r="C64" s="156"/>
      <c r="D64" s="156"/>
      <c r="E64" s="156"/>
      <c r="F64" s="201"/>
      <c r="G64" s="156"/>
      <c r="H64" s="156"/>
      <c r="I64" s="156"/>
      <c r="J64" s="156"/>
      <c r="K64" s="156"/>
    </row>
    <row r="65" spans="1:10" s="23" customFormat="1" x14ac:dyDescent="0.25">
      <c r="A65" s="24"/>
      <c r="B65" s="69"/>
      <c r="C65" s="25"/>
      <c r="D65" s="25"/>
      <c r="E65" s="189"/>
      <c r="F65" s="27"/>
      <c r="G65" s="26"/>
      <c r="H65" s="28"/>
      <c r="I65" s="26"/>
      <c r="J65" s="28"/>
    </row>
    <row r="66" spans="1:10" s="23" customFormat="1" x14ac:dyDescent="0.25">
      <c r="A66" s="24"/>
      <c r="B66" s="69"/>
      <c r="C66" s="25"/>
      <c r="D66" s="25"/>
      <c r="E66" s="189"/>
      <c r="F66" s="27"/>
      <c r="G66" s="26"/>
      <c r="H66" s="28"/>
      <c r="I66" s="26"/>
      <c r="J66" s="28"/>
    </row>
    <row r="67" spans="1:10" s="23" customFormat="1" x14ac:dyDescent="0.25">
      <c r="A67" s="24"/>
      <c r="B67" s="69"/>
      <c r="C67" s="25"/>
      <c r="D67" s="25"/>
      <c r="E67" s="189"/>
      <c r="F67" s="27"/>
      <c r="G67" s="26"/>
      <c r="H67" s="28"/>
      <c r="I67" s="26"/>
      <c r="J67" s="28"/>
    </row>
    <row r="68" spans="1:10" s="23" customFormat="1" x14ac:dyDescent="0.25">
      <c r="A68" s="24"/>
      <c r="B68" s="69"/>
      <c r="C68" s="25"/>
      <c r="D68" s="25"/>
      <c r="E68" s="189"/>
      <c r="F68" s="27"/>
      <c r="G68" s="26"/>
      <c r="H68" s="28"/>
      <c r="I68" s="26"/>
      <c r="J68" s="28"/>
    </row>
    <row r="69" spans="1:10" s="23" customFormat="1" x14ac:dyDescent="0.25">
      <c r="A69" s="24"/>
      <c r="B69" s="69"/>
      <c r="C69" s="25"/>
      <c r="D69" s="25"/>
      <c r="E69" s="189"/>
      <c r="F69" s="27"/>
      <c r="G69" s="26"/>
      <c r="H69" s="28"/>
      <c r="I69" s="26"/>
      <c r="J69" s="28"/>
    </row>
    <row r="70" spans="1:10" s="23" customFormat="1" x14ac:dyDescent="0.25">
      <c r="A70" s="24"/>
      <c r="B70" s="69"/>
      <c r="C70" s="25"/>
      <c r="D70" s="25"/>
      <c r="E70" s="189"/>
      <c r="F70" s="27"/>
      <c r="G70" s="26"/>
      <c r="H70" s="28"/>
      <c r="I70" s="26"/>
      <c r="J70" s="28"/>
    </row>
    <row r="71" spans="1:10" s="23" customFormat="1" x14ac:dyDescent="0.25">
      <c r="A71" s="24"/>
      <c r="B71" s="69"/>
      <c r="C71" s="25"/>
      <c r="D71" s="25"/>
      <c r="E71" s="189"/>
      <c r="F71" s="27"/>
      <c r="G71" s="26"/>
      <c r="H71" s="28"/>
      <c r="I71" s="26"/>
      <c r="J71" s="28"/>
    </row>
    <row r="72" spans="1:10" s="23" customFormat="1" x14ac:dyDescent="0.25">
      <c r="A72" s="24"/>
      <c r="B72" s="69"/>
      <c r="C72" s="25"/>
      <c r="D72" s="25"/>
      <c r="E72" s="189"/>
      <c r="F72" s="27"/>
      <c r="G72" s="26"/>
      <c r="H72" s="28"/>
      <c r="I72" s="26"/>
      <c r="J72" s="28"/>
    </row>
    <row r="73" spans="1:10" s="23" customFormat="1" x14ac:dyDescent="0.25">
      <c r="A73" s="24"/>
      <c r="B73" s="69"/>
      <c r="C73" s="25"/>
      <c r="D73" s="25"/>
      <c r="E73" s="189"/>
      <c r="F73" s="27"/>
      <c r="G73" s="26"/>
      <c r="H73" s="28"/>
      <c r="I73" s="26"/>
      <c r="J73" s="28"/>
    </row>
    <row r="74" spans="1:10" s="23" customFormat="1" x14ac:dyDescent="0.25">
      <c r="A74" s="24"/>
      <c r="B74" s="69"/>
      <c r="C74" s="25"/>
      <c r="D74" s="25"/>
      <c r="E74" s="189"/>
      <c r="F74" s="27"/>
      <c r="G74" s="26"/>
      <c r="H74" s="28"/>
      <c r="I74" s="26"/>
      <c r="J74" s="28"/>
    </row>
    <row r="75" spans="1:10" s="23" customFormat="1" x14ac:dyDescent="0.25">
      <c r="A75" s="24"/>
      <c r="B75" s="69"/>
      <c r="C75" s="25"/>
      <c r="D75" s="25"/>
      <c r="E75" s="189"/>
      <c r="F75" s="27"/>
      <c r="G75" s="26"/>
      <c r="H75" s="28"/>
      <c r="I75" s="26"/>
      <c r="J75" s="28"/>
    </row>
    <row r="76" spans="1:10" s="23" customFormat="1" x14ac:dyDescent="0.25">
      <c r="A76" s="24"/>
      <c r="B76" s="69"/>
      <c r="C76" s="25"/>
      <c r="D76" s="25"/>
      <c r="E76" s="189"/>
      <c r="F76" s="27"/>
      <c r="G76" s="26"/>
      <c r="H76" s="28"/>
      <c r="I76" s="26"/>
      <c r="J76" s="28"/>
    </row>
    <row r="77" spans="1:10" s="23" customFormat="1" x14ac:dyDescent="0.25">
      <c r="A77" s="24"/>
      <c r="B77" s="69"/>
      <c r="C77" s="25"/>
      <c r="D77" s="25"/>
      <c r="E77" s="189"/>
      <c r="F77" s="27"/>
      <c r="G77" s="26"/>
      <c r="H77" s="28"/>
      <c r="I77" s="26"/>
      <c r="J77" s="28"/>
    </row>
    <row r="78" spans="1:10" s="23" customFormat="1" x14ac:dyDescent="0.25">
      <c r="A78" s="24"/>
      <c r="B78" s="69"/>
      <c r="C78" s="25"/>
      <c r="D78" s="25"/>
      <c r="E78" s="189"/>
      <c r="F78" s="27"/>
      <c r="G78" s="26"/>
      <c r="H78" s="28"/>
      <c r="I78" s="26"/>
      <c r="J78" s="28"/>
    </row>
    <row r="79" spans="1:10" s="23" customFormat="1" x14ac:dyDescent="0.25">
      <c r="A79" s="24"/>
      <c r="B79" s="69"/>
      <c r="C79" s="25"/>
      <c r="D79" s="25"/>
      <c r="E79" s="189"/>
      <c r="F79" s="27"/>
      <c r="G79" s="26"/>
      <c r="H79" s="28"/>
      <c r="I79" s="26"/>
      <c r="J79" s="28"/>
    </row>
    <row r="80" spans="1:10" s="23" customFormat="1" x14ac:dyDescent="0.25">
      <c r="A80" s="24"/>
      <c r="B80" s="69"/>
      <c r="C80" s="25"/>
      <c r="D80" s="25"/>
      <c r="E80" s="189"/>
      <c r="F80" s="27"/>
      <c r="G80" s="26"/>
      <c r="H80" s="28"/>
      <c r="I80" s="26"/>
      <c r="J80" s="28"/>
    </row>
    <row r="81" spans="1:10" s="23" customFormat="1" x14ac:dyDescent="0.25">
      <c r="A81" s="24"/>
      <c r="B81" s="69"/>
      <c r="C81" s="25"/>
      <c r="D81" s="25"/>
      <c r="E81" s="189"/>
      <c r="F81" s="27"/>
      <c r="G81" s="26"/>
      <c r="H81" s="28"/>
      <c r="I81" s="26"/>
      <c r="J81" s="28"/>
    </row>
    <row r="82" spans="1:10" s="23" customFormat="1" x14ac:dyDescent="0.25">
      <c r="A82" s="24"/>
      <c r="B82" s="69"/>
      <c r="C82" s="25"/>
      <c r="D82" s="25"/>
      <c r="E82" s="189"/>
      <c r="F82" s="27"/>
      <c r="G82" s="26"/>
      <c r="H82" s="28"/>
      <c r="I82" s="26"/>
      <c r="J82" s="28"/>
    </row>
    <row r="83" spans="1:10" s="23" customFormat="1" x14ac:dyDescent="0.25">
      <c r="A83" s="24"/>
      <c r="B83" s="69"/>
      <c r="C83" s="25"/>
      <c r="D83" s="25"/>
      <c r="E83" s="189"/>
      <c r="F83" s="27"/>
      <c r="G83" s="26"/>
      <c r="H83" s="28"/>
      <c r="I83" s="26"/>
      <c r="J83" s="28"/>
    </row>
    <row r="84" spans="1:10" s="23" customFormat="1" x14ac:dyDescent="0.25">
      <c r="A84" s="24"/>
      <c r="B84" s="69"/>
      <c r="C84" s="25"/>
      <c r="D84" s="25"/>
      <c r="E84" s="189"/>
      <c r="F84" s="27"/>
      <c r="G84" s="26"/>
      <c r="H84" s="28"/>
      <c r="I84" s="26"/>
      <c r="J84" s="28"/>
    </row>
    <row r="85" spans="1:10" s="23" customFormat="1" x14ac:dyDescent="0.25">
      <c r="A85" s="24"/>
      <c r="B85" s="69"/>
      <c r="C85" s="25"/>
      <c r="D85" s="25"/>
      <c r="E85" s="189"/>
      <c r="F85" s="27"/>
      <c r="G85" s="26"/>
      <c r="H85" s="28"/>
      <c r="I85" s="26"/>
      <c r="J85" s="28"/>
    </row>
    <row r="86" spans="1:10" s="23" customFormat="1" x14ac:dyDescent="0.25">
      <c r="A86" s="24"/>
      <c r="B86" s="69"/>
      <c r="C86" s="25"/>
      <c r="D86" s="25"/>
      <c r="E86" s="189"/>
      <c r="F86" s="27"/>
      <c r="G86" s="26"/>
      <c r="H86" s="28"/>
      <c r="I86" s="26"/>
      <c r="J86" s="28"/>
    </row>
    <row r="87" spans="1:10" s="23" customFormat="1" x14ac:dyDescent="0.25">
      <c r="A87" s="24"/>
      <c r="B87" s="69"/>
      <c r="C87" s="25"/>
      <c r="D87" s="25"/>
      <c r="E87" s="189"/>
      <c r="F87" s="27"/>
      <c r="G87" s="26"/>
      <c r="H87" s="28"/>
      <c r="I87" s="26"/>
      <c r="J87" s="28"/>
    </row>
    <row r="88" spans="1:10" s="23" customFormat="1" x14ac:dyDescent="0.25">
      <c r="A88" s="24"/>
      <c r="B88" s="69"/>
      <c r="C88" s="25"/>
      <c r="D88" s="25"/>
      <c r="E88" s="189"/>
      <c r="F88" s="27"/>
      <c r="G88" s="26"/>
      <c r="H88" s="28"/>
      <c r="I88" s="26"/>
      <c r="J88" s="28"/>
    </row>
    <row r="89" spans="1:10" s="23" customFormat="1" x14ac:dyDescent="0.25">
      <c r="A89" s="24"/>
      <c r="B89" s="69"/>
      <c r="C89" s="25"/>
      <c r="D89" s="25"/>
      <c r="E89" s="189"/>
      <c r="F89" s="27"/>
      <c r="G89" s="26"/>
      <c r="H89" s="28"/>
      <c r="I89" s="26"/>
      <c r="J89" s="28"/>
    </row>
    <row r="90" spans="1:10" s="23" customFormat="1" x14ac:dyDescent="0.25">
      <c r="A90" s="24"/>
      <c r="B90" s="69"/>
      <c r="C90" s="25"/>
      <c r="D90" s="25"/>
      <c r="E90" s="189"/>
      <c r="F90" s="27"/>
      <c r="G90" s="26"/>
      <c r="H90" s="28"/>
      <c r="I90" s="26"/>
      <c r="J90" s="28"/>
    </row>
    <row r="91" spans="1:10" s="23" customFormat="1" ht="17.25" x14ac:dyDescent="0.25">
      <c r="A91" s="29"/>
      <c r="B91" s="70"/>
      <c r="C91" s="30"/>
      <c r="D91" s="30"/>
      <c r="E91" s="30"/>
      <c r="F91" s="207"/>
      <c r="G91" s="30"/>
      <c r="H91" s="31"/>
      <c r="I91" s="30"/>
      <c r="J91" s="31"/>
    </row>
    <row r="92" spans="1:10" s="23" customFormat="1" x14ac:dyDescent="0.25">
      <c r="A92" s="24"/>
      <c r="B92" s="69"/>
      <c r="C92" s="25"/>
      <c r="D92" s="25"/>
      <c r="E92" s="189"/>
      <c r="F92" s="27"/>
      <c r="G92" s="26"/>
      <c r="H92" s="28"/>
      <c r="I92" s="26"/>
      <c r="J92" s="28"/>
    </row>
    <row r="93" spans="1:10" s="23" customFormat="1" x14ac:dyDescent="0.25">
      <c r="A93" s="24"/>
      <c r="B93" s="69"/>
      <c r="C93" s="25"/>
      <c r="D93" s="25"/>
      <c r="E93" s="189"/>
      <c r="F93" s="27"/>
      <c r="G93" s="26"/>
      <c r="H93" s="28"/>
      <c r="I93" s="26"/>
      <c r="J93" s="28"/>
    </row>
    <row r="94" spans="1:10" s="23" customFormat="1" x14ac:dyDescent="0.25">
      <c r="A94" s="24"/>
      <c r="B94" s="69"/>
      <c r="C94" s="25"/>
      <c r="D94" s="25"/>
      <c r="E94" s="189"/>
      <c r="F94" s="27"/>
      <c r="G94" s="26"/>
      <c r="H94" s="28"/>
      <c r="I94" s="26"/>
      <c r="J94" s="28"/>
    </row>
    <row r="95" spans="1:10" s="23" customFormat="1" x14ac:dyDescent="0.25">
      <c r="A95" s="24"/>
      <c r="B95" s="69"/>
      <c r="C95" s="25"/>
      <c r="D95" s="25"/>
      <c r="E95" s="189"/>
      <c r="F95" s="27"/>
      <c r="G95" s="26"/>
      <c r="H95" s="28"/>
      <c r="I95" s="26"/>
      <c r="J95" s="28"/>
    </row>
    <row r="96" spans="1:10" s="23" customFormat="1" x14ac:dyDescent="0.25">
      <c r="A96" s="24"/>
      <c r="B96" s="69"/>
      <c r="C96" s="25"/>
      <c r="D96" s="25"/>
      <c r="E96" s="189"/>
      <c r="F96" s="27"/>
      <c r="G96" s="26"/>
      <c r="H96" s="28"/>
      <c r="I96" s="26"/>
      <c r="J96" s="28"/>
    </row>
    <row r="97" spans="1:10" s="23" customFormat="1" x14ac:dyDescent="0.25">
      <c r="A97" s="24"/>
      <c r="B97" s="69"/>
      <c r="C97" s="25"/>
      <c r="D97" s="25"/>
      <c r="E97" s="189"/>
      <c r="F97" s="27"/>
      <c r="G97" s="26"/>
      <c r="H97" s="28"/>
      <c r="I97" s="26"/>
      <c r="J97" s="28"/>
    </row>
    <row r="98" spans="1:10" s="23" customFormat="1" x14ac:dyDescent="0.25">
      <c r="A98" s="24"/>
      <c r="B98" s="69"/>
      <c r="C98" s="25"/>
      <c r="D98" s="25"/>
      <c r="E98" s="189"/>
      <c r="F98" s="27"/>
      <c r="G98" s="26"/>
      <c r="H98" s="28"/>
      <c r="I98" s="26"/>
      <c r="J98" s="28"/>
    </row>
    <row r="99" spans="1:10" s="23" customFormat="1" x14ac:dyDescent="0.25">
      <c r="A99" s="24"/>
      <c r="B99" s="69"/>
      <c r="C99" s="25"/>
      <c r="D99" s="25"/>
      <c r="E99" s="189"/>
      <c r="F99" s="27"/>
      <c r="G99" s="26"/>
      <c r="H99" s="28"/>
      <c r="I99" s="26"/>
      <c r="J99" s="28"/>
    </row>
    <row r="100" spans="1:10" s="23" customFormat="1" x14ac:dyDescent="0.25">
      <c r="A100" s="24"/>
      <c r="B100" s="69"/>
      <c r="C100" s="25"/>
      <c r="D100" s="25"/>
      <c r="E100" s="189"/>
      <c r="F100" s="27"/>
      <c r="G100" s="26"/>
      <c r="H100" s="28"/>
      <c r="I100" s="26"/>
      <c r="J100" s="28"/>
    </row>
    <row r="101" spans="1:10" s="23" customFormat="1" x14ac:dyDescent="0.25">
      <c r="A101" s="24"/>
      <c r="B101" s="69"/>
      <c r="C101" s="25"/>
      <c r="D101" s="25"/>
      <c r="E101" s="189"/>
      <c r="F101" s="27"/>
      <c r="G101" s="26"/>
      <c r="H101" s="28"/>
      <c r="I101" s="26"/>
      <c r="J101" s="28"/>
    </row>
    <row r="102" spans="1:10" s="23" customFormat="1" x14ac:dyDescent="0.25">
      <c r="A102" s="24"/>
      <c r="B102" s="69"/>
      <c r="C102" s="25"/>
      <c r="D102" s="25"/>
      <c r="E102" s="189"/>
      <c r="F102" s="27"/>
      <c r="G102" s="26"/>
      <c r="H102" s="28"/>
      <c r="I102" s="26"/>
      <c r="J102" s="28"/>
    </row>
    <row r="103" spans="1:10" s="23" customFormat="1" x14ac:dyDescent="0.25">
      <c r="A103" s="24"/>
      <c r="B103" s="69"/>
      <c r="C103" s="25"/>
      <c r="D103" s="25"/>
      <c r="E103" s="189"/>
      <c r="F103" s="27"/>
      <c r="G103" s="26"/>
      <c r="H103" s="28"/>
      <c r="I103" s="26"/>
      <c r="J103" s="28"/>
    </row>
    <row r="104" spans="1:10" s="23" customFormat="1" x14ac:dyDescent="0.25">
      <c r="A104" s="24"/>
      <c r="B104" s="69"/>
      <c r="C104" s="25"/>
      <c r="D104" s="25"/>
      <c r="E104" s="189"/>
      <c r="F104" s="27"/>
      <c r="G104" s="26"/>
      <c r="H104" s="28"/>
      <c r="I104" s="26"/>
      <c r="J104" s="28"/>
    </row>
    <row r="105" spans="1:10" s="23" customFormat="1" x14ac:dyDescent="0.25">
      <c r="A105" s="24"/>
      <c r="B105" s="69"/>
      <c r="C105" s="25"/>
      <c r="D105" s="25"/>
      <c r="E105" s="189"/>
      <c r="F105" s="27"/>
      <c r="G105" s="26"/>
      <c r="H105" s="28"/>
      <c r="I105" s="26"/>
      <c r="J105" s="28"/>
    </row>
    <row r="106" spans="1:10" s="23" customFormat="1" x14ac:dyDescent="0.25">
      <c r="A106" s="24"/>
      <c r="B106" s="69"/>
      <c r="C106" s="25"/>
      <c r="D106" s="25"/>
      <c r="E106" s="189"/>
      <c r="F106" s="27"/>
      <c r="G106" s="26"/>
      <c r="H106" s="28"/>
      <c r="I106" s="26"/>
      <c r="J106" s="28"/>
    </row>
    <row r="107" spans="1:10" s="23" customFormat="1" x14ac:dyDescent="0.25">
      <c r="A107" s="24"/>
      <c r="B107" s="69"/>
      <c r="C107" s="25"/>
      <c r="D107" s="25"/>
      <c r="E107" s="189"/>
      <c r="F107" s="27"/>
      <c r="G107" s="26"/>
      <c r="H107" s="28"/>
      <c r="I107" s="26"/>
      <c r="J107" s="28"/>
    </row>
    <row r="108" spans="1:10" s="23" customFormat="1" x14ac:dyDescent="0.25">
      <c r="A108" s="24"/>
      <c r="B108" s="69"/>
      <c r="C108" s="25"/>
      <c r="D108" s="25"/>
      <c r="E108" s="189"/>
      <c r="F108" s="27"/>
      <c r="G108" s="26"/>
      <c r="H108" s="28"/>
      <c r="I108" s="26"/>
      <c r="J108" s="28"/>
    </row>
    <row r="109" spans="1:10" s="23" customFormat="1" x14ac:dyDescent="0.25">
      <c r="A109" s="24"/>
      <c r="B109" s="69"/>
      <c r="C109" s="25"/>
      <c r="D109" s="25"/>
      <c r="E109" s="189"/>
      <c r="F109" s="27"/>
      <c r="G109" s="26"/>
      <c r="H109" s="28"/>
      <c r="I109" s="26"/>
      <c r="J109" s="28"/>
    </row>
    <row r="110" spans="1:10" s="23" customFormat="1" x14ac:dyDescent="0.25">
      <c r="A110" s="24"/>
      <c r="B110" s="69"/>
      <c r="C110" s="25"/>
      <c r="D110" s="25"/>
      <c r="E110" s="189"/>
      <c r="F110" s="27"/>
      <c r="G110" s="26"/>
      <c r="H110" s="28"/>
      <c r="I110" s="26"/>
      <c r="J110" s="28"/>
    </row>
    <row r="111" spans="1:10" s="23" customFormat="1" x14ac:dyDescent="0.25">
      <c r="A111" s="24"/>
      <c r="B111" s="69"/>
      <c r="C111" s="25"/>
      <c r="D111" s="25"/>
      <c r="E111" s="189"/>
      <c r="F111" s="27"/>
      <c r="G111" s="26"/>
      <c r="H111" s="28"/>
      <c r="I111" s="26"/>
      <c r="J111" s="28"/>
    </row>
    <row r="112" spans="1:10" s="23" customFormat="1" x14ac:dyDescent="0.25">
      <c r="A112" s="24"/>
      <c r="B112" s="69"/>
      <c r="C112" s="25"/>
      <c r="D112" s="25"/>
      <c r="E112" s="189"/>
      <c r="F112" s="27"/>
      <c r="G112" s="26"/>
      <c r="H112" s="28"/>
      <c r="I112" s="26"/>
      <c r="J112" s="28"/>
    </row>
    <row r="113" spans="1:10" s="23" customFormat="1" x14ac:dyDescent="0.25">
      <c r="A113" s="24"/>
      <c r="B113" s="69"/>
      <c r="C113" s="25"/>
      <c r="D113" s="25"/>
      <c r="E113" s="189"/>
      <c r="F113" s="27"/>
      <c r="G113" s="26"/>
      <c r="H113" s="28"/>
      <c r="I113" s="26"/>
      <c r="J113" s="28"/>
    </row>
    <row r="114" spans="1:10" s="23" customFormat="1" x14ac:dyDescent="0.25">
      <c r="A114" s="24"/>
      <c r="B114" s="69"/>
      <c r="C114" s="25"/>
      <c r="D114" s="25"/>
      <c r="E114" s="189"/>
      <c r="F114" s="27"/>
      <c r="G114" s="26"/>
      <c r="H114" s="28"/>
      <c r="I114" s="26"/>
      <c r="J114" s="28"/>
    </row>
    <row r="115" spans="1:10" s="23" customFormat="1" x14ac:dyDescent="0.25">
      <c r="A115" s="24"/>
      <c r="B115" s="69"/>
      <c r="C115" s="25"/>
      <c r="D115" s="25"/>
      <c r="E115" s="189"/>
      <c r="F115" s="27"/>
      <c r="G115" s="26"/>
      <c r="H115" s="28"/>
      <c r="I115" s="26"/>
      <c r="J115" s="28"/>
    </row>
    <row r="116" spans="1:10" s="23" customFormat="1" x14ac:dyDescent="0.25">
      <c r="A116" s="24"/>
      <c r="B116" s="69"/>
      <c r="C116" s="25"/>
      <c r="D116" s="25"/>
      <c r="E116" s="189"/>
      <c r="F116" s="27"/>
      <c r="G116" s="26"/>
      <c r="H116" s="28"/>
      <c r="I116" s="26"/>
      <c r="J116" s="28"/>
    </row>
    <row r="117" spans="1:10" s="23" customFormat="1" x14ac:dyDescent="0.25">
      <c r="A117" s="24"/>
      <c r="B117" s="69"/>
      <c r="C117" s="25"/>
      <c r="D117" s="25"/>
      <c r="E117" s="189"/>
      <c r="F117" s="27"/>
      <c r="G117" s="26"/>
      <c r="H117" s="28"/>
      <c r="I117" s="26"/>
      <c r="J117" s="28"/>
    </row>
    <row r="118" spans="1:10" s="23" customFormat="1" x14ac:dyDescent="0.25">
      <c r="A118" s="24"/>
      <c r="B118" s="69"/>
      <c r="C118" s="25"/>
      <c r="D118" s="25"/>
      <c r="E118" s="189"/>
      <c r="F118" s="27"/>
      <c r="G118" s="26"/>
      <c r="H118" s="28"/>
      <c r="I118" s="26"/>
      <c r="J118" s="28"/>
    </row>
    <row r="119" spans="1:10" s="23" customFormat="1" x14ac:dyDescent="0.25">
      <c r="A119" s="24"/>
      <c r="B119" s="69"/>
      <c r="C119" s="25"/>
      <c r="D119" s="25"/>
      <c r="E119" s="189"/>
      <c r="F119" s="27"/>
      <c r="G119" s="26"/>
      <c r="H119" s="28"/>
      <c r="I119" s="26"/>
      <c r="J119" s="28"/>
    </row>
    <row r="120" spans="1:10" s="23" customFormat="1" x14ac:dyDescent="0.25">
      <c r="A120" s="24"/>
      <c r="B120" s="69"/>
      <c r="C120" s="25"/>
      <c r="D120" s="25"/>
      <c r="E120" s="189"/>
      <c r="F120" s="27"/>
      <c r="G120" s="26"/>
      <c r="H120" s="28"/>
      <c r="I120" s="26"/>
      <c r="J120" s="28"/>
    </row>
    <row r="121" spans="1:10" s="23" customFormat="1" x14ac:dyDescent="0.25">
      <c r="A121" s="24"/>
      <c r="B121" s="69"/>
      <c r="C121" s="25"/>
      <c r="D121" s="25"/>
      <c r="E121" s="189"/>
      <c r="F121" s="27"/>
      <c r="G121" s="26"/>
      <c r="H121" s="28"/>
      <c r="I121" s="26"/>
      <c r="J121" s="28"/>
    </row>
    <row r="122" spans="1:10" s="23" customFormat="1" x14ac:dyDescent="0.25">
      <c r="A122" s="24"/>
      <c r="B122" s="69"/>
      <c r="C122" s="25"/>
      <c r="D122" s="25"/>
      <c r="E122" s="189"/>
      <c r="F122" s="27"/>
      <c r="G122" s="26"/>
      <c r="H122" s="28"/>
      <c r="I122" s="26"/>
      <c r="J122" s="28"/>
    </row>
    <row r="123" spans="1:10" s="23" customFormat="1" x14ac:dyDescent="0.25">
      <c r="A123" s="24"/>
      <c r="B123" s="69"/>
      <c r="C123" s="25"/>
      <c r="D123" s="25"/>
      <c r="E123" s="189"/>
      <c r="F123" s="27"/>
      <c r="G123" s="26"/>
      <c r="H123" s="28"/>
      <c r="I123" s="26"/>
      <c r="J123" s="28"/>
    </row>
    <row r="124" spans="1:10" s="23" customFormat="1" x14ac:dyDescent="0.25">
      <c r="A124" s="24"/>
      <c r="B124" s="69"/>
      <c r="C124" s="25"/>
      <c r="D124" s="25"/>
      <c r="E124" s="189"/>
      <c r="F124" s="27"/>
      <c r="G124" s="26"/>
      <c r="H124" s="28"/>
      <c r="I124" s="26"/>
      <c r="J124" s="28"/>
    </row>
    <row r="125" spans="1:10" s="23" customFormat="1" x14ac:dyDescent="0.25">
      <c r="A125" s="24"/>
      <c r="B125" s="69"/>
      <c r="C125" s="25"/>
      <c r="D125" s="25"/>
      <c r="E125" s="189"/>
      <c r="F125" s="27"/>
      <c r="G125" s="26"/>
      <c r="H125" s="28"/>
      <c r="I125" s="26"/>
      <c r="J125" s="28"/>
    </row>
    <row r="126" spans="1:10" s="23" customFormat="1" x14ac:dyDescent="0.25">
      <c r="A126" s="24"/>
      <c r="B126" s="69"/>
      <c r="C126" s="25"/>
      <c r="D126" s="25"/>
      <c r="E126" s="189"/>
      <c r="F126" s="27"/>
      <c r="G126" s="26"/>
      <c r="H126" s="28"/>
      <c r="I126" s="26"/>
      <c r="J126" s="28"/>
    </row>
    <row r="127" spans="1:10" s="23" customFormat="1" x14ac:dyDescent="0.25">
      <c r="A127" s="24"/>
      <c r="B127" s="69"/>
      <c r="C127" s="25"/>
      <c r="D127" s="25"/>
      <c r="E127" s="189"/>
      <c r="F127" s="27"/>
      <c r="G127" s="26"/>
      <c r="H127" s="28"/>
      <c r="I127" s="26"/>
      <c r="J127" s="28"/>
    </row>
    <row r="128" spans="1:10" s="23" customFormat="1" x14ac:dyDescent="0.25">
      <c r="A128" s="24"/>
      <c r="B128" s="69"/>
      <c r="C128" s="25"/>
      <c r="D128" s="25"/>
      <c r="E128" s="189"/>
      <c r="F128" s="27"/>
      <c r="G128" s="26"/>
      <c r="H128" s="28"/>
      <c r="I128" s="26"/>
      <c r="J128" s="28"/>
    </row>
    <row r="129" spans="1:10" s="23" customFormat="1" x14ac:dyDescent="0.25">
      <c r="A129" s="24"/>
      <c r="B129" s="69"/>
      <c r="C129" s="25"/>
      <c r="D129" s="25"/>
      <c r="E129" s="189"/>
      <c r="F129" s="27"/>
      <c r="G129" s="26"/>
      <c r="H129" s="28"/>
      <c r="I129" s="26"/>
      <c r="J129" s="28"/>
    </row>
    <row r="130" spans="1:10" s="23" customFormat="1" x14ac:dyDescent="0.25">
      <c r="A130" s="24"/>
      <c r="B130" s="69"/>
      <c r="C130" s="25"/>
      <c r="D130" s="25"/>
      <c r="E130" s="189"/>
      <c r="F130" s="27"/>
      <c r="G130" s="26"/>
      <c r="H130" s="28"/>
      <c r="I130" s="26"/>
      <c r="J130" s="28"/>
    </row>
    <row r="131" spans="1:10" s="23" customFormat="1" x14ac:dyDescent="0.25">
      <c r="A131" s="24"/>
      <c r="B131" s="69"/>
      <c r="C131" s="25"/>
      <c r="D131" s="25"/>
      <c r="E131" s="189"/>
      <c r="F131" s="27"/>
      <c r="G131" s="26"/>
      <c r="H131" s="28"/>
      <c r="I131" s="26"/>
      <c r="J131" s="28"/>
    </row>
    <row r="132" spans="1:10" s="23" customFormat="1" x14ac:dyDescent="0.25">
      <c r="A132" s="24"/>
      <c r="B132" s="69"/>
      <c r="C132" s="25"/>
      <c r="D132" s="25"/>
      <c r="E132" s="189"/>
      <c r="F132" s="27"/>
      <c r="G132" s="26"/>
      <c r="H132" s="28"/>
      <c r="I132" s="26"/>
      <c r="J132" s="28"/>
    </row>
    <row r="133" spans="1:10" s="23" customFormat="1" x14ac:dyDescent="0.25">
      <c r="A133" s="24"/>
      <c r="B133" s="69"/>
      <c r="C133" s="25"/>
      <c r="D133" s="25"/>
      <c r="E133" s="189"/>
      <c r="F133" s="27"/>
      <c r="G133" s="26"/>
      <c r="H133" s="28"/>
      <c r="I133" s="26"/>
      <c r="J133" s="28"/>
    </row>
    <row r="134" spans="1:10" s="23" customFormat="1" x14ac:dyDescent="0.25">
      <c r="A134" s="24"/>
      <c r="B134" s="69"/>
      <c r="C134" s="25"/>
      <c r="D134" s="25"/>
      <c r="E134" s="189"/>
      <c r="F134" s="27"/>
      <c r="G134" s="26"/>
      <c r="H134" s="28"/>
      <c r="I134" s="26"/>
      <c r="J134" s="28"/>
    </row>
    <row r="135" spans="1:10" s="23" customFormat="1" x14ac:dyDescent="0.25">
      <c r="A135" s="24"/>
      <c r="B135" s="69"/>
      <c r="C135" s="25"/>
      <c r="D135" s="25"/>
      <c r="E135" s="189"/>
      <c r="F135" s="27"/>
      <c r="G135" s="26"/>
      <c r="H135" s="28"/>
      <c r="I135" s="26"/>
      <c r="J135" s="28"/>
    </row>
    <row r="136" spans="1:10" s="23" customFormat="1" x14ac:dyDescent="0.25">
      <c r="A136" s="24"/>
      <c r="B136" s="69"/>
      <c r="C136" s="25"/>
      <c r="D136" s="25"/>
      <c r="E136" s="189"/>
      <c r="F136" s="27"/>
      <c r="G136" s="26"/>
      <c r="H136" s="28"/>
      <c r="I136" s="26"/>
      <c r="J136" s="28"/>
    </row>
    <row r="137" spans="1:10" s="23" customFormat="1" ht="17.25" x14ac:dyDescent="0.25">
      <c r="A137" s="29"/>
      <c r="B137" s="70"/>
      <c r="C137" s="30"/>
      <c r="D137" s="30"/>
      <c r="E137" s="30"/>
      <c r="F137" s="207"/>
      <c r="G137" s="30"/>
      <c r="H137" s="31"/>
      <c r="I137" s="30"/>
      <c r="J137" s="31"/>
    </row>
    <row r="138" spans="1:10" s="23" customFormat="1" x14ac:dyDescent="0.25">
      <c r="A138" s="24"/>
      <c r="B138" s="69"/>
      <c r="C138" s="25"/>
      <c r="D138" s="25"/>
      <c r="E138" s="189"/>
      <c r="F138" s="27"/>
      <c r="G138" s="26"/>
      <c r="H138" s="28"/>
      <c r="I138" s="26"/>
      <c r="J138" s="28"/>
    </row>
    <row r="139" spans="1:10" s="23" customFormat="1" x14ac:dyDescent="0.25">
      <c r="A139" s="24"/>
      <c r="B139" s="69"/>
      <c r="C139" s="25"/>
      <c r="D139" s="25"/>
      <c r="E139" s="189"/>
      <c r="F139" s="27"/>
      <c r="G139" s="26"/>
      <c r="H139" s="28"/>
      <c r="I139" s="26"/>
      <c r="J139" s="28"/>
    </row>
    <row r="140" spans="1:10" s="23" customFormat="1" x14ac:dyDescent="0.25">
      <c r="A140" s="24"/>
      <c r="B140" s="69"/>
      <c r="C140" s="25"/>
      <c r="D140" s="25"/>
      <c r="E140" s="189"/>
      <c r="F140" s="27"/>
      <c r="G140" s="26"/>
      <c r="H140" s="28"/>
      <c r="I140" s="26"/>
      <c r="J140" s="28"/>
    </row>
    <row r="141" spans="1:10" s="23" customFormat="1" x14ac:dyDescent="0.25">
      <c r="A141" s="24"/>
      <c r="B141" s="69"/>
      <c r="C141" s="25"/>
      <c r="D141" s="25"/>
      <c r="E141" s="189"/>
      <c r="F141" s="27"/>
      <c r="G141" s="26"/>
      <c r="H141" s="28"/>
      <c r="I141" s="26"/>
      <c r="J141" s="28"/>
    </row>
    <row r="142" spans="1:10" s="23" customFormat="1" x14ac:dyDescent="0.25">
      <c r="A142" s="24"/>
      <c r="B142" s="69"/>
      <c r="C142" s="25"/>
      <c r="D142" s="25"/>
      <c r="E142" s="189"/>
      <c r="F142" s="27"/>
      <c r="G142" s="26"/>
      <c r="H142" s="28"/>
      <c r="I142" s="26"/>
      <c r="J142" s="28"/>
    </row>
    <row r="143" spans="1:10" s="23" customFormat="1" x14ac:dyDescent="0.25">
      <c r="A143" s="24"/>
      <c r="B143" s="69"/>
      <c r="C143" s="25"/>
      <c r="D143" s="25"/>
      <c r="E143" s="189"/>
      <c r="F143" s="27"/>
      <c r="G143" s="26"/>
      <c r="H143" s="28"/>
      <c r="I143" s="26"/>
      <c r="J143" s="28"/>
    </row>
    <row r="144" spans="1:10" s="23" customFormat="1" x14ac:dyDescent="0.25">
      <c r="A144" s="24"/>
      <c r="B144" s="69"/>
      <c r="C144" s="25"/>
      <c r="D144" s="25"/>
      <c r="E144" s="189"/>
      <c r="F144" s="27"/>
      <c r="G144" s="26"/>
      <c r="H144" s="28"/>
      <c r="I144" s="26"/>
      <c r="J144" s="28"/>
    </row>
    <row r="145" spans="1:10" s="23" customFormat="1" x14ac:dyDescent="0.25">
      <c r="A145" s="24"/>
      <c r="B145" s="69"/>
      <c r="C145" s="25"/>
      <c r="D145" s="25"/>
      <c r="E145" s="189"/>
      <c r="F145" s="27"/>
      <c r="G145" s="26"/>
      <c r="H145" s="28"/>
      <c r="I145" s="26"/>
      <c r="J145" s="28"/>
    </row>
    <row r="146" spans="1:10" s="23" customFormat="1" x14ac:dyDescent="0.25">
      <c r="A146" s="24"/>
      <c r="B146" s="69"/>
      <c r="C146" s="25"/>
      <c r="D146" s="25"/>
      <c r="E146" s="189"/>
      <c r="F146" s="27"/>
      <c r="G146" s="26"/>
      <c r="H146" s="28"/>
      <c r="I146" s="26"/>
      <c r="J146" s="28"/>
    </row>
    <row r="147" spans="1:10" s="23" customFormat="1" x14ac:dyDescent="0.25">
      <c r="A147" s="24"/>
      <c r="B147" s="69"/>
      <c r="C147" s="25"/>
      <c r="D147" s="25"/>
      <c r="E147" s="189"/>
      <c r="F147" s="27"/>
      <c r="G147" s="26"/>
      <c r="H147" s="28"/>
      <c r="I147" s="26"/>
      <c r="J147" s="28"/>
    </row>
    <row r="148" spans="1:10" s="23" customFormat="1" x14ac:dyDescent="0.25">
      <c r="A148" s="24"/>
      <c r="B148" s="69"/>
      <c r="C148" s="25"/>
      <c r="D148" s="25"/>
      <c r="E148" s="189"/>
      <c r="F148" s="27"/>
      <c r="G148" s="26"/>
      <c r="H148" s="28"/>
      <c r="I148" s="26"/>
      <c r="J148" s="28"/>
    </row>
    <row r="149" spans="1:10" s="23" customFormat="1" x14ac:dyDescent="0.25">
      <c r="A149" s="24"/>
      <c r="B149" s="69"/>
      <c r="C149" s="25"/>
      <c r="D149" s="25"/>
      <c r="E149" s="189"/>
      <c r="F149" s="27"/>
      <c r="G149" s="26"/>
      <c r="H149" s="28"/>
      <c r="I149" s="26"/>
      <c r="J149" s="28"/>
    </row>
    <row r="150" spans="1:10" s="23" customFormat="1" x14ac:dyDescent="0.25">
      <c r="A150" s="24"/>
      <c r="B150" s="69"/>
      <c r="C150" s="25"/>
      <c r="D150" s="25"/>
      <c r="E150" s="189"/>
      <c r="F150" s="27"/>
      <c r="G150" s="26"/>
      <c r="H150" s="28"/>
      <c r="I150" s="26"/>
      <c r="J150" s="28"/>
    </row>
    <row r="151" spans="1:10" s="23" customFormat="1" x14ac:dyDescent="0.25">
      <c r="A151" s="24"/>
      <c r="B151" s="69"/>
      <c r="C151" s="25"/>
      <c r="D151" s="25"/>
      <c r="E151" s="189"/>
      <c r="F151" s="27"/>
      <c r="G151" s="26"/>
      <c r="H151" s="28"/>
      <c r="I151" s="26"/>
      <c r="J151" s="28"/>
    </row>
    <row r="152" spans="1:10" s="23" customFormat="1" x14ac:dyDescent="0.25">
      <c r="A152" s="24"/>
      <c r="B152" s="69"/>
      <c r="C152" s="25"/>
      <c r="D152" s="25"/>
      <c r="E152" s="189"/>
      <c r="F152" s="27"/>
      <c r="G152" s="26"/>
      <c r="H152" s="28"/>
      <c r="I152" s="26"/>
      <c r="J152" s="28"/>
    </row>
    <row r="153" spans="1:10" s="23" customFormat="1" x14ac:dyDescent="0.25">
      <c r="A153" s="24"/>
      <c r="B153" s="69"/>
      <c r="C153" s="25"/>
      <c r="D153" s="25"/>
      <c r="E153" s="189"/>
      <c r="F153" s="27"/>
      <c r="G153" s="26"/>
      <c r="H153" s="28"/>
      <c r="I153" s="26"/>
      <c r="J153" s="28"/>
    </row>
    <row r="154" spans="1:10" s="23" customFormat="1" x14ac:dyDescent="0.25">
      <c r="A154" s="24"/>
      <c r="B154" s="69"/>
      <c r="C154" s="25"/>
      <c r="D154" s="25"/>
      <c r="E154" s="189"/>
      <c r="F154" s="27"/>
      <c r="G154" s="26"/>
      <c r="H154" s="28"/>
      <c r="I154" s="26"/>
      <c r="J154" s="28"/>
    </row>
    <row r="155" spans="1:10" s="23" customFormat="1" x14ac:dyDescent="0.25">
      <c r="A155" s="24"/>
      <c r="B155" s="69"/>
      <c r="C155" s="25"/>
      <c r="D155" s="25"/>
      <c r="E155" s="189"/>
      <c r="F155" s="27"/>
      <c r="G155" s="26"/>
      <c r="H155" s="28"/>
      <c r="I155" s="26"/>
      <c r="J155" s="28"/>
    </row>
    <row r="156" spans="1:10" s="23" customFormat="1" x14ac:dyDescent="0.25">
      <c r="A156" s="24"/>
      <c r="B156" s="69"/>
      <c r="C156" s="25"/>
      <c r="D156" s="25"/>
      <c r="E156" s="189"/>
      <c r="F156" s="27"/>
      <c r="G156" s="26"/>
      <c r="H156" s="28"/>
      <c r="I156" s="26"/>
      <c r="J156" s="28"/>
    </row>
    <row r="157" spans="1:10" s="23" customFormat="1" x14ac:dyDescent="0.25">
      <c r="A157" s="24"/>
      <c r="B157" s="69"/>
      <c r="C157" s="25"/>
      <c r="D157" s="25"/>
      <c r="E157" s="189"/>
      <c r="F157" s="27"/>
      <c r="G157" s="26"/>
      <c r="H157" s="28"/>
      <c r="I157" s="26"/>
      <c r="J157" s="28"/>
    </row>
    <row r="158" spans="1:10" s="23" customFormat="1" x14ac:dyDescent="0.25">
      <c r="A158" s="24"/>
      <c r="B158" s="69"/>
      <c r="C158" s="25"/>
      <c r="D158" s="25"/>
      <c r="E158" s="189"/>
      <c r="F158" s="27"/>
      <c r="G158" s="26"/>
      <c r="H158" s="28"/>
      <c r="I158" s="26"/>
      <c r="J158" s="28"/>
    </row>
    <row r="159" spans="1:10" s="23" customFormat="1" x14ac:dyDescent="0.25">
      <c r="A159" s="24"/>
      <c r="B159" s="69"/>
      <c r="C159" s="25"/>
      <c r="D159" s="25"/>
      <c r="E159" s="189"/>
      <c r="F159" s="27"/>
      <c r="G159" s="26"/>
      <c r="H159" s="28"/>
      <c r="I159" s="26"/>
      <c r="J159" s="28"/>
    </row>
    <row r="160" spans="1:10" s="23" customFormat="1" x14ac:dyDescent="0.25">
      <c r="A160" s="24"/>
      <c r="B160" s="69"/>
      <c r="C160" s="25"/>
      <c r="D160" s="25"/>
      <c r="E160" s="189"/>
      <c r="F160" s="27"/>
      <c r="G160" s="26"/>
      <c r="H160" s="28"/>
      <c r="I160" s="26"/>
      <c r="J160" s="28"/>
    </row>
    <row r="161" spans="1:10" s="23" customFormat="1" x14ac:dyDescent="0.25">
      <c r="A161" s="24"/>
      <c r="B161" s="69"/>
      <c r="C161" s="25"/>
      <c r="D161" s="25"/>
      <c r="E161" s="189"/>
      <c r="F161" s="27"/>
      <c r="G161" s="26"/>
      <c r="H161" s="28"/>
      <c r="I161" s="26"/>
      <c r="J161" s="28"/>
    </row>
    <row r="162" spans="1:10" s="23" customFormat="1" x14ac:dyDescent="0.25">
      <c r="A162" s="24"/>
      <c r="B162" s="69"/>
      <c r="C162" s="25"/>
      <c r="D162" s="25"/>
      <c r="E162" s="189"/>
      <c r="F162" s="27"/>
      <c r="G162" s="26"/>
      <c r="H162" s="28"/>
      <c r="I162" s="26"/>
      <c r="J162" s="28"/>
    </row>
    <row r="163" spans="1:10" s="23" customFormat="1" x14ac:dyDescent="0.25">
      <c r="A163" s="24"/>
      <c r="B163" s="69"/>
      <c r="C163" s="25"/>
      <c r="D163" s="25"/>
      <c r="E163" s="189"/>
      <c r="F163" s="27"/>
      <c r="G163" s="26"/>
      <c r="H163" s="28"/>
      <c r="I163" s="26"/>
      <c r="J163" s="28"/>
    </row>
    <row r="164" spans="1:10" s="23" customFormat="1" x14ac:dyDescent="0.25">
      <c r="A164" s="24"/>
      <c r="B164" s="69"/>
      <c r="C164" s="25"/>
      <c r="D164" s="25"/>
      <c r="E164" s="189"/>
      <c r="F164" s="27"/>
      <c r="G164" s="26"/>
      <c r="H164" s="28"/>
      <c r="I164" s="26"/>
      <c r="J164" s="28"/>
    </row>
    <row r="165" spans="1:10" s="23" customFormat="1" x14ac:dyDescent="0.25">
      <c r="A165" s="24"/>
      <c r="B165" s="69"/>
      <c r="C165" s="25"/>
      <c r="D165" s="25"/>
      <c r="E165" s="189"/>
      <c r="F165" s="27"/>
      <c r="G165" s="26"/>
      <c r="H165" s="28"/>
      <c r="I165" s="26"/>
      <c r="J165" s="28"/>
    </row>
    <row r="166" spans="1:10" s="23" customFormat="1" x14ac:dyDescent="0.25">
      <c r="A166" s="24"/>
      <c r="B166" s="69"/>
      <c r="C166" s="25"/>
      <c r="D166" s="25"/>
      <c r="E166" s="189"/>
      <c r="F166" s="27"/>
      <c r="G166" s="26"/>
      <c r="H166" s="28"/>
      <c r="I166" s="26"/>
      <c r="J166" s="28"/>
    </row>
    <row r="167" spans="1:10" s="23" customFormat="1" x14ac:dyDescent="0.25">
      <c r="A167" s="24"/>
      <c r="B167" s="69"/>
      <c r="C167" s="25"/>
      <c r="D167" s="25"/>
      <c r="E167" s="189"/>
      <c r="F167" s="27"/>
      <c r="G167" s="26"/>
      <c r="H167" s="28"/>
      <c r="I167" s="26"/>
      <c r="J167" s="28"/>
    </row>
    <row r="168" spans="1:10" s="23" customFormat="1" x14ac:dyDescent="0.25">
      <c r="A168" s="24"/>
      <c r="B168" s="69"/>
      <c r="C168" s="25"/>
      <c r="D168" s="25"/>
      <c r="E168" s="189"/>
      <c r="F168" s="27"/>
      <c r="G168" s="26"/>
      <c r="H168" s="28"/>
      <c r="I168" s="26"/>
      <c r="J168" s="28"/>
    </row>
    <row r="169" spans="1:10" s="23" customFormat="1" x14ac:dyDescent="0.25">
      <c r="A169" s="24"/>
      <c r="B169" s="69"/>
      <c r="C169" s="25"/>
      <c r="D169" s="25"/>
      <c r="E169" s="189"/>
      <c r="F169" s="27"/>
      <c r="G169" s="26"/>
      <c r="H169" s="28"/>
      <c r="I169" s="26"/>
      <c r="J169" s="28"/>
    </row>
    <row r="170" spans="1:10" s="23" customFormat="1" x14ac:dyDescent="0.25">
      <c r="A170" s="24"/>
      <c r="B170" s="69"/>
      <c r="C170" s="25"/>
      <c r="D170" s="25"/>
      <c r="E170" s="189"/>
      <c r="F170" s="27"/>
      <c r="G170" s="26"/>
      <c r="H170" s="28"/>
      <c r="I170" s="26"/>
      <c r="J170" s="28"/>
    </row>
    <row r="171" spans="1:10" s="23" customFormat="1" x14ac:dyDescent="0.25">
      <c r="A171" s="24"/>
      <c r="B171" s="69"/>
      <c r="C171" s="25"/>
      <c r="D171" s="25"/>
      <c r="E171" s="189"/>
      <c r="F171" s="27"/>
      <c r="G171" s="26"/>
      <c r="H171" s="28"/>
      <c r="I171" s="26"/>
      <c r="J171" s="28"/>
    </row>
    <row r="172" spans="1:10" s="23" customFormat="1" x14ac:dyDescent="0.25">
      <c r="A172" s="24"/>
      <c r="B172" s="69"/>
      <c r="C172" s="25"/>
      <c r="D172" s="25"/>
      <c r="E172" s="189"/>
      <c r="F172" s="27"/>
      <c r="G172" s="26"/>
      <c r="H172" s="28"/>
      <c r="I172" s="26"/>
      <c r="J172" s="28"/>
    </row>
    <row r="173" spans="1:10" s="23" customFormat="1" x14ac:dyDescent="0.25">
      <c r="A173" s="24"/>
      <c r="B173" s="69"/>
      <c r="C173" s="25"/>
      <c r="D173" s="25"/>
      <c r="E173" s="189"/>
      <c r="F173" s="27"/>
      <c r="G173" s="26"/>
      <c r="H173" s="28"/>
      <c r="I173" s="26"/>
      <c r="J173" s="28"/>
    </row>
    <row r="174" spans="1:10" s="23" customFormat="1" x14ac:dyDescent="0.25">
      <c r="A174" s="24"/>
      <c r="B174" s="69"/>
      <c r="C174" s="25"/>
      <c r="D174" s="25"/>
      <c r="E174" s="189"/>
      <c r="F174" s="27"/>
      <c r="G174" s="26"/>
      <c r="H174" s="28"/>
      <c r="I174" s="26"/>
      <c r="J174" s="28"/>
    </row>
    <row r="175" spans="1:10" s="23" customFormat="1" x14ac:dyDescent="0.25">
      <c r="A175" s="24"/>
      <c r="B175" s="69"/>
      <c r="C175" s="25"/>
      <c r="D175" s="25"/>
      <c r="E175" s="189"/>
      <c r="F175" s="27"/>
      <c r="G175" s="26"/>
      <c r="H175" s="28"/>
      <c r="I175" s="26"/>
      <c r="J175" s="28"/>
    </row>
    <row r="176" spans="1:10" s="23" customFormat="1" x14ac:dyDescent="0.25">
      <c r="A176" s="24"/>
      <c r="B176" s="69"/>
      <c r="C176" s="25"/>
      <c r="D176" s="25"/>
      <c r="E176" s="189"/>
      <c r="F176" s="27"/>
      <c r="G176" s="26"/>
      <c r="H176" s="28"/>
      <c r="I176" s="26"/>
      <c r="J176" s="28"/>
    </row>
    <row r="177" spans="1:10" s="23" customFormat="1" x14ac:dyDescent="0.25">
      <c r="A177" s="24"/>
      <c r="B177" s="69"/>
      <c r="C177" s="25"/>
      <c r="D177" s="25"/>
      <c r="E177" s="189"/>
      <c r="F177" s="27"/>
      <c r="G177" s="26"/>
      <c r="H177" s="28"/>
      <c r="I177" s="26"/>
      <c r="J177" s="28"/>
    </row>
    <row r="178" spans="1:10" s="23" customFormat="1" x14ac:dyDescent="0.25">
      <c r="A178" s="24"/>
      <c r="B178" s="69"/>
      <c r="C178" s="25"/>
      <c r="D178" s="25"/>
      <c r="E178" s="189"/>
      <c r="F178" s="27"/>
      <c r="G178" s="26"/>
      <c r="H178" s="28"/>
      <c r="I178" s="26"/>
      <c r="J178" s="28"/>
    </row>
    <row r="179" spans="1:10" s="23" customFormat="1" x14ac:dyDescent="0.25">
      <c r="A179" s="24"/>
      <c r="B179" s="69"/>
      <c r="C179" s="25"/>
      <c r="D179" s="25"/>
      <c r="E179" s="189"/>
      <c r="F179" s="27"/>
      <c r="G179" s="26"/>
      <c r="H179" s="28"/>
      <c r="I179" s="26"/>
      <c r="J179" s="28"/>
    </row>
    <row r="180" spans="1:10" s="23" customFormat="1" x14ac:dyDescent="0.25">
      <c r="A180" s="24"/>
      <c r="B180" s="69"/>
      <c r="C180" s="25"/>
      <c r="D180" s="25"/>
      <c r="E180" s="189"/>
      <c r="F180" s="27"/>
      <c r="G180" s="26"/>
      <c r="H180" s="28"/>
      <c r="I180" s="26"/>
      <c r="J180" s="28"/>
    </row>
    <row r="181" spans="1:10" s="23" customFormat="1" x14ac:dyDescent="0.25">
      <c r="A181" s="24"/>
      <c r="B181" s="69"/>
      <c r="C181" s="25"/>
      <c r="D181" s="25"/>
      <c r="E181" s="189"/>
      <c r="F181" s="27"/>
      <c r="G181" s="26"/>
      <c r="H181" s="28"/>
      <c r="I181" s="26"/>
      <c r="J181" s="28"/>
    </row>
    <row r="182" spans="1:10" s="23" customFormat="1" x14ac:dyDescent="0.25">
      <c r="A182" s="24"/>
      <c r="B182" s="69"/>
      <c r="C182" s="25"/>
      <c r="D182" s="25"/>
      <c r="E182" s="189"/>
      <c r="F182" s="27"/>
      <c r="G182" s="26"/>
      <c r="H182" s="28"/>
      <c r="I182" s="26"/>
      <c r="J182" s="28"/>
    </row>
    <row r="183" spans="1:10" s="23" customFormat="1" ht="17.25" x14ac:dyDescent="0.25">
      <c r="A183" s="29"/>
      <c r="B183" s="70"/>
      <c r="C183" s="30"/>
      <c r="D183" s="30"/>
      <c r="E183" s="30"/>
      <c r="F183" s="207"/>
      <c r="G183" s="30"/>
      <c r="H183" s="31"/>
      <c r="I183" s="30"/>
      <c r="J183" s="31"/>
    </row>
    <row r="184" spans="1:10" s="23" customFormat="1" x14ac:dyDescent="0.25">
      <c r="A184" s="24"/>
      <c r="B184" s="69"/>
      <c r="C184" s="25"/>
      <c r="D184" s="25"/>
      <c r="E184" s="189"/>
      <c r="F184" s="27"/>
      <c r="G184" s="26"/>
      <c r="H184" s="28"/>
      <c r="I184" s="26"/>
      <c r="J184" s="28"/>
    </row>
    <row r="185" spans="1:10" s="23" customFormat="1" x14ac:dyDescent="0.25">
      <c r="A185" s="24"/>
      <c r="B185" s="69"/>
      <c r="C185" s="25"/>
      <c r="D185" s="25"/>
      <c r="E185" s="189"/>
      <c r="F185" s="27"/>
      <c r="G185" s="26"/>
      <c r="H185" s="28"/>
      <c r="I185" s="26"/>
      <c r="J185" s="28"/>
    </row>
    <row r="186" spans="1:10" s="23" customFormat="1" x14ac:dyDescent="0.25">
      <c r="A186" s="24"/>
      <c r="B186" s="69"/>
      <c r="C186" s="25"/>
      <c r="D186" s="25"/>
      <c r="E186" s="189"/>
      <c r="F186" s="27"/>
      <c r="G186" s="26"/>
      <c r="H186" s="28"/>
      <c r="I186" s="26"/>
      <c r="J186" s="28"/>
    </row>
    <row r="187" spans="1:10" s="23" customFormat="1" x14ac:dyDescent="0.25">
      <c r="A187" s="24"/>
      <c r="B187" s="69"/>
      <c r="C187" s="25"/>
      <c r="D187" s="25"/>
      <c r="E187" s="189"/>
      <c r="F187" s="27"/>
      <c r="G187" s="26"/>
      <c r="H187" s="28"/>
      <c r="I187" s="26"/>
      <c r="J187" s="28"/>
    </row>
    <row r="188" spans="1:10" s="23" customFormat="1" x14ac:dyDescent="0.25">
      <c r="A188" s="24"/>
      <c r="B188" s="69"/>
      <c r="C188" s="25"/>
      <c r="D188" s="25"/>
      <c r="E188" s="189"/>
      <c r="F188" s="27"/>
      <c r="G188" s="26"/>
      <c r="H188" s="28"/>
      <c r="I188" s="26"/>
      <c r="J188" s="28"/>
    </row>
    <row r="189" spans="1:10" s="23" customFormat="1" x14ac:dyDescent="0.25">
      <c r="A189" s="24"/>
      <c r="B189" s="69"/>
      <c r="C189" s="25"/>
      <c r="D189" s="25"/>
      <c r="E189" s="189"/>
      <c r="F189" s="27"/>
      <c r="G189" s="26"/>
      <c r="H189" s="28"/>
      <c r="I189" s="26"/>
      <c r="J189" s="28"/>
    </row>
    <row r="190" spans="1:10" s="23" customFormat="1" x14ac:dyDescent="0.25">
      <c r="A190" s="24"/>
      <c r="B190" s="69"/>
      <c r="C190" s="25"/>
      <c r="D190" s="25"/>
      <c r="E190" s="189"/>
      <c r="F190" s="27"/>
      <c r="G190" s="26"/>
      <c r="H190" s="28"/>
      <c r="I190" s="26"/>
      <c r="J190" s="28"/>
    </row>
    <row r="191" spans="1:10" s="23" customFormat="1" x14ac:dyDescent="0.25">
      <c r="A191" s="24"/>
      <c r="B191" s="69"/>
      <c r="C191" s="25"/>
      <c r="D191" s="25"/>
      <c r="E191" s="189"/>
      <c r="F191" s="27"/>
      <c r="G191" s="26"/>
      <c r="H191" s="28"/>
      <c r="I191" s="26"/>
      <c r="J191" s="28"/>
    </row>
    <row r="192" spans="1:10" s="23" customFormat="1" x14ac:dyDescent="0.25">
      <c r="A192" s="24"/>
      <c r="B192" s="69"/>
      <c r="C192" s="25"/>
      <c r="D192" s="25"/>
      <c r="E192" s="189"/>
      <c r="F192" s="27"/>
      <c r="G192" s="26"/>
      <c r="H192" s="28"/>
      <c r="I192" s="26"/>
      <c r="J192" s="28"/>
    </row>
    <row r="193" spans="1:10" s="23" customFormat="1" x14ac:dyDescent="0.25">
      <c r="A193" s="24"/>
      <c r="B193" s="69"/>
      <c r="C193" s="25"/>
      <c r="D193" s="25"/>
      <c r="E193" s="189"/>
      <c r="F193" s="27"/>
      <c r="G193" s="26"/>
      <c r="H193" s="28"/>
      <c r="I193" s="26"/>
      <c r="J193" s="28"/>
    </row>
    <row r="194" spans="1:10" s="23" customFormat="1" x14ac:dyDescent="0.25">
      <c r="A194" s="24"/>
      <c r="B194" s="69"/>
      <c r="C194" s="25"/>
      <c r="D194" s="25"/>
      <c r="E194" s="189"/>
      <c r="F194" s="27"/>
      <c r="G194" s="26"/>
      <c r="H194" s="28"/>
      <c r="I194" s="26"/>
      <c r="J194" s="28"/>
    </row>
    <row r="195" spans="1:10" s="23" customFormat="1" x14ac:dyDescent="0.25">
      <c r="A195" s="24"/>
      <c r="B195" s="69"/>
      <c r="C195" s="25"/>
      <c r="D195" s="25"/>
      <c r="E195" s="189"/>
      <c r="F195" s="27"/>
      <c r="G195" s="26"/>
      <c r="H195" s="28"/>
      <c r="I195" s="26"/>
      <c r="J195" s="28"/>
    </row>
    <row r="196" spans="1:10" s="23" customFormat="1" x14ac:dyDescent="0.25">
      <c r="A196" s="24"/>
      <c r="B196" s="69"/>
      <c r="C196" s="25"/>
      <c r="D196" s="25"/>
      <c r="E196" s="189"/>
      <c r="F196" s="27"/>
      <c r="G196" s="26"/>
      <c r="H196" s="28"/>
      <c r="I196" s="26"/>
      <c r="J196" s="28"/>
    </row>
    <row r="197" spans="1:10" s="23" customFormat="1" x14ac:dyDescent="0.25">
      <c r="A197" s="24"/>
      <c r="B197" s="69"/>
      <c r="C197" s="25"/>
      <c r="D197" s="25"/>
      <c r="E197" s="189"/>
      <c r="F197" s="27"/>
      <c r="G197" s="26"/>
      <c r="H197" s="28"/>
      <c r="I197" s="26"/>
      <c r="J197" s="28"/>
    </row>
    <row r="198" spans="1:10" s="23" customFormat="1" x14ac:dyDescent="0.25">
      <c r="A198" s="24"/>
      <c r="B198" s="69"/>
      <c r="C198" s="25"/>
      <c r="D198" s="25"/>
      <c r="E198" s="189"/>
      <c r="F198" s="27"/>
      <c r="G198" s="26"/>
      <c r="H198" s="28"/>
      <c r="I198" s="26"/>
      <c r="J198" s="28"/>
    </row>
    <row r="199" spans="1:10" s="23" customFormat="1" x14ac:dyDescent="0.25">
      <c r="A199" s="24"/>
      <c r="B199" s="69"/>
      <c r="C199" s="25"/>
      <c r="D199" s="25"/>
      <c r="E199" s="189"/>
      <c r="F199" s="27"/>
      <c r="G199" s="26"/>
      <c r="H199" s="28"/>
      <c r="I199" s="26"/>
      <c r="J199" s="28"/>
    </row>
    <row r="200" spans="1:10" s="23" customFormat="1" x14ac:dyDescent="0.25">
      <c r="A200" s="24"/>
      <c r="B200" s="69"/>
      <c r="C200" s="25"/>
      <c r="D200" s="25"/>
      <c r="E200" s="189"/>
      <c r="F200" s="27"/>
      <c r="G200" s="26"/>
      <c r="H200" s="28"/>
      <c r="I200" s="26"/>
      <c r="J200" s="28"/>
    </row>
    <row r="201" spans="1:10" s="23" customFormat="1" x14ac:dyDescent="0.25">
      <c r="A201" s="24"/>
      <c r="B201" s="69"/>
      <c r="C201" s="25"/>
      <c r="D201" s="25"/>
      <c r="E201" s="189"/>
      <c r="F201" s="27"/>
      <c r="G201" s="26"/>
      <c r="H201" s="28"/>
      <c r="I201" s="26"/>
      <c r="J201" s="28"/>
    </row>
    <row r="202" spans="1:10" s="23" customFormat="1" x14ac:dyDescent="0.25">
      <c r="A202" s="24"/>
      <c r="B202" s="69"/>
      <c r="C202" s="25"/>
      <c r="D202" s="25"/>
      <c r="E202" s="189"/>
      <c r="F202" s="27"/>
      <c r="G202" s="26"/>
      <c r="H202" s="28"/>
      <c r="I202" s="26"/>
      <c r="J202" s="28"/>
    </row>
    <row r="203" spans="1:10" s="23" customFormat="1" x14ac:dyDescent="0.25">
      <c r="A203" s="24"/>
      <c r="B203" s="69"/>
      <c r="C203" s="25"/>
      <c r="D203" s="25"/>
      <c r="E203" s="189"/>
      <c r="F203" s="27"/>
      <c r="G203" s="26"/>
      <c r="H203" s="28"/>
      <c r="I203" s="26"/>
      <c r="J203" s="28"/>
    </row>
    <row r="204" spans="1:10" s="23" customFormat="1" x14ac:dyDescent="0.25">
      <c r="A204" s="24"/>
      <c r="B204" s="69"/>
      <c r="C204" s="25"/>
      <c r="D204" s="25"/>
      <c r="E204" s="189"/>
      <c r="F204" s="27"/>
      <c r="G204" s="26"/>
      <c r="H204" s="28"/>
      <c r="I204" s="26"/>
      <c r="J204" s="28"/>
    </row>
    <row r="205" spans="1:10" s="23" customFormat="1" x14ac:dyDescent="0.25">
      <c r="A205" s="24"/>
      <c r="B205" s="69"/>
      <c r="C205" s="25"/>
      <c r="D205" s="25"/>
      <c r="E205" s="189"/>
      <c r="F205" s="27"/>
      <c r="G205" s="26"/>
      <c r="H205" s="28"/>
      <c r="I205" s="26"/>
      <c r="J205" s="28"/>
    </row>
    <row r="206" spans="1:10" s="23" customFormat="1" x14ac:dyDescent="0.25">
      <c r="A206" s="24"/>
      <c r="B206" s="69"/>
      <c r="C206" s="25"/>
      <c r="D206" s="25"/>
      <c r="E206" s="189"/>
      <c r="F206" s="27"/>
      <c r="G206" s="26"/>
      <c r="H206" s="28"/>
      <c r="I206" s="26"/>
      <c r="J206" s="28"/>
    </row>
    <row r="207" spans="1:10" s="23" customFormat="1" x14ac:dyDescent="0.25">
      <c r="A207" s="24"/>
      <c r="B207" s="69"/>
      <c r="C207" s="25"/>
      <c r="D207" s="25"/>
      <c r="E207" s="189"/>
      <c r="F207" s="27"/>
      <c r="G207" s="26"/>
      <c r="H207" s="28"/>
      <c r="I207" s="26"/>
      <c r="J207" s="28"/>
    </row>
    <row r="208" spans="1:10" s="23" customFormat="1" x14ac:dyDescent="0.25">
      <c r="A208" s="24"/>
      <c r="B208" s="69"/>
      <c r="C208" s="25"/>
      <c r="D208" s="25"/>
      <c r="E208" s="189"/>
      <c r="F208" s="27"/>
      <c r="G208" s="26"/>
      <c r="H208" s="28"/>
      <c r="I208" s="26"/>
      <c r="J208" s="28"/>
    </row>
    <row r="209" spans="1:10" s="23" customFormat="1" x14ac:dyDescent="0.25">
      <c r="A209" s="24"/>
      <c r="B209" s="69"/>
      <c r="C209" s="25"/>
      <c r="D209" s="25"/>
      <c r="E209" s="189"/>
      <c r="F209" s="27"/>
      <c r="G209" s="26"/>
      <c r="H209" s="28"/>
      <c r="I209" s="26"/>
      <c r="J209" s="28"/>
    </row>
    <row r="210" spans="1:10" s="23" customFormat="1" x14ac:dyDescent="0.25">
      <c r="A210" s="24"/>
      <c r="B210" s="69"/>
      <c r="C210" s="25"/>
      <c r="D210" s="25"/>
      <c r="E210" s="189"/>
      <c r="F210" s="27"/>
      <c r="G210" s="26"/>
      <c r="H210" s="28"/>
      <c r="I210" s="26"/>
      <c r="J210" s="28"/>
    </row>
    <row r="211" spans="1:10" s="23" customFormat="1" x14ac:dyDescent="0.25">
      <c r="A211" s="24"/>
      <c r="B211" s="69"/>
      <c r="C211" s="25"/>
      <c r="D211" s="25"/>
      <c r="E211" s="189"/>
      <c r="F211" s="27"/>
      <c r="G211" s="26"/>
      <c r="H211" s="28"/>
      <c r="I211" s="26"/>
      <c r="J211" s="28"/>
    </row>
    <row r="212" spans="1:10" s="23" customFormat="1" x14ac:dyDescent="0.25">
      <c r="A212" s="24"/>
      <c r="B212" s="69"/>
      <c r="C212" s="25"/>
      <c r="D212" s="25"/>
      <c r="E212" s="189"/>
      <c r="F212" s="27"/>
      <c r="G212" s="26"/>
      <c r="H212" s="28"/>
      <c r="I212" s="26"/>
      <c r="J212" s="28"/>
    </row>
    <row r="213" spans="1:10" s="23" customFormat="1" x14ac:dyDescent="0.25">
      <c r="A213" s="24"/>
      <c r="B213" s="69"/>
      <c r="C213" s="25"/>
      <c r="D213" s="25"/>
      <c r="E213" s="189"/>
      <c r="F213" s="27"/>
      <c r="G213" s="26"/>
      <c r="H213" s="28"/>
      <c r="I213" s="26"/>
      <c r="J213" s="28"/>
    </row>
    <row r="214" spans="1:10" s="23" customFormat="1" x14ac:dyDescent="0.25">
      <c r="A214" s="24"/>
      <c r="B214" s="69"/>
      <c r="C214" s="25"/>
      <c r="D214" s="25"/>
      <c r="E214" s="189"/>
      <c r="F214" s="27"/>
      <c r="G214" s="26"/>
      <c r="H214" s="28"/>
      <c r="I214" s="26"/>
      <c r="J214" s="28"/>
    </row>
    <row r="215" spans="1:10" s="23" customFormat="1" x14ac:dyDescent="0.25">
      <c r="A215" s="24"/>
      <c r="B215" s="69"/>
      <c r="C215" s="25"/>
      <c r="D215" s="25"/>
      <c r="E215" s="189"/>
      <c r="F215" s="27"/>
      <c r="G215" s="26"/>
      <c r="H215" s="28"/>
      <c r="I215" s="26"/>
      <c r="J215" s="28"/>
    </row>
    <row r="216" spans="1:10" s="23" customFormat="1" x14ac:dyDescent="0.25">
      <c r="A216" s="24"/>
      <c r="B216" s="69"/>
      <c r="C216" s="25"/>
      <c r="D216" s="25"/>
      <c r="E216" s="189"/>
      <c r="F216" s="27"/>
      <c r="G216" s="26"/>
      <c r="H216" s="28"/>
      <c r="I216" s="26"/>
      <c r="J216" s="28"/>
    </row>
    <row r="217" spans="1:10" s="23" customFormat="1" x14ac:dyDescent="0.25">
      <c r="A217" s="24"/>
      <c r="B217" s="69"/>
      <c r="C217" s="25"/>
      <c r="D217" s="25"/>
      <c r="E217" s="189"/>
      <c r="F217" s="27"/>
      <c r="G217" s="26"/>
      <c r="H217" s="28"/>
      <c r="I217" s="26"/>
      <c r="J217" s="28"/>
    </row>
    <row r="218" spans="1:10" s="23" customFormat="1" x14ac:dyDescent="0.25">
      <c r="A218" s="24"/>
      <c r="B218" s="69"/>
      <c r="C218" s="25"/>
      <c r="D218" s="25"/>
      <c r="E218" s="189"/>
      <c r="F218" s="27"/>
      <c r="G218" s="26"/>
      <c r="H218" s="28"/>
      <c r="I218" s="26"/>
      <c r="J218" s="28"/>
    </row>
    <row r="219" spans="1:10" s="23" customFormat="1" x14ac:dyDescent="0.25">
      <c r="A219" s="24"/>
      <c r="B219" s="69"/>
      <c r="C219" s="25"/>
      <c r="D219" s="25"/>
      <c r="E219" s="189"/>
      <c r="F219" s="27"/>
      <c r="G219" s="26"/>
      <c r="H219" s="28"/>
      <c r="I219" s="26"/>
      <c r="J219" s="28"/>
    </row>
    <row r="220" spans="1:10" s="23" customFormat="1" x14ac:dyDescent="0.25">
      <c r="A220" s="24"/>
      <c r="B220" s="69"/>
      <c r="C220" s="25"/>
      <c r="D220" s="25"/>
      <c r="E220" s="189"/>
      <c r="F220" s="27"/>
      <c r="G220" s="26"/>
      <c r="H220" s="28"/>
      <c r="I220" s="26"/>
      <c r="J220" s="28"/>
    </row>
    <row r="221" spans="1:10" s="23" customFormat="1" x14ac:dyDescent="0.25">
      <c r="A221" s="24"/>
      <c r="B221" s="69"/>
      <c r="C221" s="25"/>
      <c r="D221" s="25"/>
      <c r="E221" s="189"/>
      <c r="F221" s="27"/>
      <c r="G221" s="26"/>
      <c r="H221" s="28"/>
      <c r="I221" s="26"/>
      <c r="J221" s="28"/>
    </row>
    <row r="222" spans="1:10" s="23" customFormat="1" x14ac:dyDescent="0.25">
      <c r="A222" s="24"/>
      <c r="B222" s="69"/>
      <c r="C222" s="25"/>
      <c r="D222" s="25"/>
      <c r="E222" s="189"/>
      <c r="F222" s="27"/>
      <c r="G222" s="26"/>
      <c r="H222" s="28"/>
      <c r="I222" s="26"/>
      <c r="J222" s="28"/>
    </row>
    <row r="223" spans="1:10" s="23" customFormat="1" x14ac:dyDescent="0.25">
      <c r="A223" s="24"/>
      <c r="B223" s="69"/>
      <c r="C223" s="25"/>
      <c r="D223" s="25"/>
      <c r="E223" s="189"/>
      <c r="F223" s="27"/>
      <c r="G223" s="26"/>
      <c r="H223" s="28"/>
      <c r="I223" s="26"/>
      <c r="J223" s="28"/>
    </row>
    <row r="224" spans="1:10" s="23" customFormat="1" x14ac:dyDescent="0.25">
      <c r="A224" s="24"/>
      <c r="B224" s="69"/>
      <c r="C224" s="25"/>
      <c r="D224" s="25"/>
      <c r="E224" s="189"/>
      <c r="F224" s="27"/>
      <c r="G224" s="26"/>
      <c r="H224" s="28"/>
      <c r="I224" s="26"/>
      <c r="J224" s="28"/>
    </row>
    <row r="225" spans="1:10" s="23" customFormat="1" x14ac:dyDescent="0.25">
      <c r="A225" s="24"/>
      <c r="B225" s="69"/>
      <c r="C225" s="25"/>
      <c r="D225" s="25"/>
      <c r="E225" s="189"/>
      <c r="F225" s="27"/>
      <c r="G225" s="26"/>
      <c r="H225" s="28"/>
      <c r="I225" s="26"/>
      <c r="J225" s="28"/>
    </row>
    <row r="226" spans="1:10" s="23" customFormat="1" x14ac:dyDescent="0.25">
      <c r="A226" s="24"/>
      <c r="B226" s="69"/>
      <c r="C226" s="25"/>
      <c r="D226" s="25"/>
      <c r="E226" s="189"/>
      <c r="F226" s="27"/>
      <c r="G226" s="26"/>
      <c r="H226" s="28"/>
      <c r="I226" s="26"/>
      <c r="J226" s="28"/>
    </row>
    <row r="227" spans="1:10" s="23" customFormat="1" x14ac:dyDescent="0.25">
      <c r="A227" s="24"/>
      <c r="B227" s="69"/>
      <c r="C227" s="25"/>
      <c r="D227" s="25"/>
      <c r="E227" s="189"/>
      <c r="F227" s="27"/>
      <c r="G227" s="26"/>
      <c r="H227" s="28"/>
      <c r="I227" s="26"/>
      <c r="J227" s="28"/>
    </row>
    <row r="228" spans="1:10" s="23" customFormat="1" x14ac:dyDescent="0.25">
      <c r="A228" s="24"/>
      <c r="B228" s="69"/>
      <c r="C228" s="25"/>
      <c r="D228" s="25"/>
      <c r="E228" s="189"/>
      <c r="F228" s="27"/>
      <c r="G228" s="26"/>
      <c r="H228" s="28"/>
      <c r="I228" s="26"/>
      <c r="J228" s="28"/>
    </row>
    <row r="229" spans="1:10" s="23" customFormat="1" ht="17.25" x14ac:dyDescent="0.25">
      <c r="A229" s="29"/>
      <c r="B229" s="70"/>
      <c r="C229" s="30"/>
      <c r="D229" s="30"/>
      <c r="E229" s="30"/>
      <c r="F229" s="207"/>
      <c r="G229" s="30"/>
      <c r="H229" s="31"/>
      <c r="I229" s="30"/>
      <c r="J229" s="31"/>
    </row>
    <row r="230" spans="1:10" s="23" customFormat="1" x14ac:dyDescent="0.25">
      <c r="A230" s="24"/>
      <c r="B230" s="69"/>
      <c r="C230" s="25"/>
      <c r="D230" s="25"/>
      <c r="E230" s="189"/>
      <c r="F230" s="27"/>
      <c r="G230" s="26"/>
      <c r="H230" s="28"/>
      <c r="I230" s="26"/>
      <c r="J230" s="28"/>
    </row>
    <row r="231" spans="1:10" s="23" customFormat="1" x14ac:dyDescent="0.25">
      <c r="A231" s="24"/>
      <c r="B231" s="69"/>
      <c r="C231" s="25"/>
      <c r="D231" s="25"/>
      <c r="E231" s="189"/>
      <c r="F231" s="27"/>
      <c r="G231" s="26"/>
      <c r="H231" s="28"/>
      <c r="I231" s="26"/>
      <c r="J231" s="28"/>
    </row>
    <row r="232" spans="1:10" s="23" customFormat="1" x14ac:dyDescent="0.25">
      <c r="A232" s="24"/>
      <c r="B232" s="69"/>
      <c r="C232" s="25"/>
      <c r="D232" s="25"/>
      <c r="E232" s="189"/>
      <c r="F232" s="27"/>
      <c r="G232" s="26"/>
      <c r="H232" s="28"/>
      <c r="I232" s="26"/>
      <c r="J232" s="28"/>
    </row>
    <row r="233" spans="1:10" s="23" customFormat="1" x14ac:dyDescent="0.25">
      <c r="A233" s="24"/>
      <c r="B233" s="69"/>
      <c r="C233" s="25"/>
      <c r="D233" s="25"/>
      <c r="E233" s="189"/>
      <c r="F233" s="27"/>
      <c r="G233" s="26"/>
      <c r="H233" s="28"/>
      <c r="I233" s="26"/>
      <c r="J233" s="28"/>
    </row>
    <row r="234" spans="1:10" s="23" customFormat="1" x14ac:dyDescent="0.25">
      <c r="A234" s="24"/>
      <c r="B234" s="69"/>
      <c r="C234" s="25"/>
      <c r="D234" s="25"/>
      <c r="E234" s="189"/>
      <c r="F234" s="27"/>
      <c r="G234" s="26"/>
      <c r="H234" s="28"/>
      <c r="I234" s="26"/>
      <c r="J234" s="28"/>
    </row>
    <row r="235" spans="1:10" s="23" customFormat="1" x14ac:dyDescent="0.25">
      <c r="A235" s="24"/>
      <c r="B235" s="69"/>
      <c r="C235" s="25"/>
      <c r="D235" s="25"/>
      <c r="E235" s="189"/>
      <c r="F235" s="27"/>
      <c r="G235" s="26"/>
      <c r="H235" s="28"/>
      <c r="I235" s="26"/>
      <c r="J235" s="28"/>
    </row>
    <row r="236" spans="1:10" s="23" customFormat="1" x14ac:dyDescent="0.25">
      <c r="A236" s="24"/>
      <c r="B236" s="69"/>
      <c r="C236" s="25"/>
      <c r="D236" s="25"/>
      <c r="E236" s="189"/>
      <c r="F236" s="27"/>
      <c r="G236" s="26"/>
      <c r="H236" s="28"/>
      <c r="I236" s="26"/>
      <c r="J236" s="28"/>
    </row>
    <row r="237" spans="1:10" s="23" customFormat="1" x14ac:dyDescent="0.25">
      <c r="A237" s="24"/>
      <c r="B237" s="69"/>
      <c r="C237" s="25"/>
      <c r="D237" s="25"/>
      <c r="E237" s="189"/>
      <c r="F237" s="27"/>
      <c r="G237" s="26"/>
      <c r="H237" s="28"/>
      <c r="I237" s="26"/>
      <c r="J237" s="28"/>
    </row>
    <row r="238" spans="1:10" s="23" customFormat="1" x14ac:dyDescent="0.25">
      <c r="A238" s="24"/>
      <c r="B238" s="69"/>
      <c r="C238" s="25"/>
      <c r="D238" s="25"/>
      <c r="E238" s="189"/>
      <c r="F238" s="27"/>
      <c r="G238" s="26"/>
      <c r="H238" s="28"/>
      <c r="I238" s="26"/>
      <c r="J238" s="28"/>
    </row>
    <row r="239" spans="1:10" s="23" customFormat="1" x14ac:dyDescent="0.25">
      <c r="A239" s="24"/>
      <c r="B239" s="69"/>
      <c r="C239" s="25"/>
      <c r="D239" s="25"/>
      <c r="E239" s="189"/>
      <c r="F239" s="27"/>
      <c r="G239" s="26"/>
      <c r="H239" s="28"/>
      <c r="I239" s="26"/>
      <c r="J239" s="28"/>
    </row>
    <row r="240" spans="1:10" s="23" customFormat="1" x14ac:dyDescent="0.25">
      <c r="A240" s="24"/>
      <c r="B240" s="69"/>
      <c r="C240" s="25"/>
      <c r="D240" s="25"/>
      <c r="E240" s="189"/>
      <c r="F240" s="27"/>
      <c r="G240" s="26"/>
      <c r="H240" s="28"/>
      <c r="I240" s="26"/>
      <c r="J240" s="28"/>
    </row>
    <row r="241" spans="1:10" s="23" customFormat="1" x14ac:dyDescent="0.25">
      <c r="A241" s="24"/>
      <c r="B241" s="69"/>
      <c r="C241" s="25"/>
      <c r="D241" s="25"/>
      <c r="E241" s="189"/>
      <c r="F241" s="27"/>
      <c r="G241" s="26"/>
      <c r="H241" s="28"/>
      <c r="I241" s="26"/>
      <c r="J241" s="28"/>
    </row>
    <row r="242" spans="1:10" s="23" customFormat="1" x14ac:dyDescent="0.25">
      <c r="A242" s="24"/>
      <c r="B242" s="69"/>
      <c r="C242" s="25"/>
      <c r="D242" s="25"/>
      <c r="E242" s="189"/>
      <c r="F242" s="27"/>
      <c r="G242" s="26"/>
      <c r="H242" s="28"/>
      <c r="I242" s="26"/>
      <c r="J242" s="28"/>
    </row>
    <row r="243" spans="1:10" s="23" customFormat="1" x14ac:dyDescent="0.25">
      <c r="A243" s="24"/>
      <c r="B243" s="69"/>
      <c r="C243" s="25"/>
      <c r="D243" s="25"/>
      <c r="E243" s="189"/>
      <c r="F243" s="27"/>
      <c r="G243" s="26"/>
      <c r="H243" s="28"/>
      <c r="I243" s="26"/>
      <c r="J243" s="28"/>
    </row>
    <row r="244" spans="1:10" s="23" customFormat="1" x14ac:dyDescent="0.25">
      <c r="A244" s="24"/>
      <c r="B244" s="69"/>
      <c r="C244" s="25"/>
      <c r="D244" s="25"/>
      <c r="E244" s="189"/>
      <c r="F244" s="27"/>
      <c r="G244" s="26"/>
      <c r="H244" s="28"/>
      <c r="I244" s="26"/>
      <c r="J244" s="28"/>
    </row>
    <row r="245" spans="1:10" s="23" customFormat="1" x14ac:dyDescent="0.25">
      <c r="A245" s="24"/>
      <c r="B245" s="69"/>
      <c r="C245" s="25"/>
      <c r="D245" s="25"/>
      <c r="E245" s="189"/>
      <c r="F245" s="27"/>
      <c r="G245" s="26"/>
      <c r="H245" s="28"/>
      <c r="I245" s="26"/>
      <c r="J245" s="28"/>
    </row>
    <row r="246" spans="1:10" s="23" customFormat="1" x14ac:dyDescent="0.25">
      <c r="A246" s="24"/>
      <c r="B246" s="69"/>
      <c r="C246" s="25"/>
      <c r="D246" s="25"/>
      <c r="E246" s="189"/>
      <c r="F246" s="27"/>
      <c r="G246" s="26"/>
      <c r="H246" s="28"/>
      <c r="I246" s="26"/>
      <c r="J246" s="28"/>
    </row>
    <row r="247" spans="1:10" s="23" customFormat="1" x14ac:dyDescent="0.25">
      <c r="A247" s="24"/>
      <c r="B247" s="69"/>
      <c r="C247" s="25"/>
      <c r="D247" s="25"/>
      <c r="E247" s="189"/>
      <c r="F247" s="27"/>
      <c r="G247" s="26"/>
      <c r="H247" s="28"/>
      <c r="I247" s="26"/>
      <c r="J247" s="28"/>
    </row>
    <row r="248" spans="1:10" s="23" customFormat="1" x14ac:dyDescent="0.25">
      <c r="A248" s="24"/>
      <c r="B248" s="69"/>
      <c r="C248" s="25"/>
      <c r="D248" s="25"/>
      <c r="E248" s="189"/>
      <c r="F248" s="27"/>
      <c r="G248" s="26"/>
      <c r="H248" s="28"/>
      <c r="I248" s="26"/>
      <c r="J248" s="28"/>
    </row>
    <row r="249" spans="1:10" s="23" customFormat="1" x14ac:dyDescent="0.25">
      <c r="A249" s="24"/>
      <c r="B249" s="69"/>
      <c r="C249" s="25"/>
      <c r="D249" s="25"/>
      <c r="E249" s="189"/>
      <c r="F249" s="27"/>
      <c r="G249" s="26"/>
      <c r="H249" s="28"/>
      <c r="I249" s="26"/>
      <c r="J249" s="28"/>
    </row>
    <row r="250" spans="1:10" s="23" customFormat="1" x14ac:dyDescent="0.25">
      <c r="A250" s="24"/>
      <c r="B250" s="69"/>
      <c r="C250" s="25"/>
      <c r="D250" s="25"/>
      <c r="E250" s="189"/>
      <c r="F250" s="27"/>
      <c r="G250" s="26"/>
      <c r="H250" s="28"/>
      <c r="I250" s="26"/>
      <c r="J250" s="28"/>
    </row>
    <row r="251" spans="1:10" s="23" customFormat="1" x14ac:dyDescent="0.25">
      <c r="A251" s="24"/>
      <c r="B251" s="69"/>
      <c r="C251" s="25"/>
      <c r="D251" s="25"/>
      <c r="E251" s="189"/>
      <c r="F251" s="27"/>
      <c r="G251" s="26"/>
      <c r="H251" s="28"/>
      <c r="I251" s="26"/>
      <c r="J251" s="28"/>
    </row>
    <row r="252" spans="1:10" s="23" customFormat="1" x14ac:dyDescent="0.25">
      <c r="A252" s="24"/>
      <c r="B252" s="69"/>
      <c r="C252" s="25"/>
      <c r="D252" s="25"/>
      <c r="E252" s="189"/>
      <c r="F252" s="27"/>
      <c r="G252" s="26"/>
      <c r="H252" s="28"/>
      <c r="I252" s="26"/>
      <c r="J252" s="28"/>
    </row>
    <row r="253" spans="1:10" s="23" customFormat="1" x14ac:dyDescent="0.25">
      <c r="A253" s="24"/>
      <c r="B253" s="69"/>
      <c r="C253" s="25"/>
      <c r="D253" s="25"/>
      <c r="E253" s="189"/>
      <c r="F253" s="27"/>
      <c r="G253" s="26"/>
      <c r="H253" s="28"/>
      <c r="I253" s="26"/>
      <c r="J253" s="28"/>
    </row>
    <row r="254" spans="1:10" s="23" customFormat="1" x14ac:dyDescent="0.25">
      <c r="A254" s="24"/>
      <c r="B254" s="69"/>
      <c r="C254" s="25"/>
      <c r="D254" s="25"/>
      <c r="E254" s="189"/>
      <c r="F254" s="27"/>
      <c r="G254" s="26"/>
      <c r="H254" s="28"/>
      <c r="I254" s="26"/>
      <c r="J254" s="28"/>
    </row>
    <row r="255" spans="1:10" s="23" customFormat="1" x14ac:dyDescent="0.25">
      <c r="A255" s="24"/>
      <c r="B255" s="69"/>
      <c r="C255" s="25"/>
      <c r="D255" s="25"/>
      <c r="E255" s="189"/>
      <c r="F255" s="27"/>
      <c r="G255" s="26"/>
      <c r="H255" s="28"/>
      <c r="I255" s="26"/>
      <c r="J255" s="28"/>
    </row>
    <row r="256" spans="1:10" s="23" customFormat="1" x14ac:dyDescent="0.25">
      <c r="A256" s="24"/>
      <c r="B256" s="69"/>
      <c r="C256" s="25"/>
      <c r="D256" s="25"/>
      <c r="E256" s="189"/>
      <c r="F256" s="27"/>
      <c r="G256" s="26"/>
      <c r="H256" s="28"/>
      <c r="I256" s="26"/>
      <c r="J256" s="28"/>
    </row>
    <row r="257" spans="1:10" s="23" customFormat="1" x14ac:dyDescent="0.25">
      <c r="A257" s="24"/>
      <c r="B257" s="69"/>
      <c r="C257" s="25"/>
      <c r="D257" s="25"/>
      <c r="E257" s="189"/>
      <c r="F257" s="27"/>
      <c r="G257" s="26"/>
      <c r="H257" s="28"/>
      <c r="I257" s="26"/>
      <c r="J257" s="28"/>
    </row>
    <row r="258" spans="1:10" s="23" customFormat="1" x14ac:dyDescent="0.25">
      <c r="A258" s="24"/>
      <c r="B258" s="69"/>
      <c r="C258" s="25"/>
      <c r="D258" s="25"/>
      <c r="E258" s="189"/>
      <c r="F258" s="27"/>
      <c r="G258" s="26"/>
      <c r="H258" s="28"/>
      <c r="I258" s="26"/>
      <c r="J258" s="28"/>
    </row>
    <row r="259" spans="1:10" s="23" customFormat="1" x14ac:dyDescent="0.25">
      <c r="A259" s="24"/>
      <c r="B259" s="69"/>
      <c r="C259" s="25"/>
      <c r="D259" s="25"/>
      <c r="E259" s="189"/>
      <c r="F259" s="27"/>
      <c r="G259" s="26"/>
      <c r="H259" s="28"/>
      <c r="I259" s="26"/>
      <c r="J259" s="28"/>
    </row>
    <row r="260" spans="1:10" s="23" customFormat="1" x14ac:dyDescent="0.25">
      <c r="A260" s="24"/>
      <c r="B260" s="69"/>
      <c r="C260" s="25"/>
      <c r="D260" s="25"/>
      <c r="E260" s="189"/>
      <c r="F260" s="27"/>
      <c r="G260" s="26"/>
      <c r="H260" s="28"/>
      <c r="I260" s="26"/>
      <c r="J260" s="28"/>
    </row>
    <row r="261" spans="1:10" s="23" customFormat="1" x14ac:dyDescent="0.25">
      <c r="A261" s="24"/>
      <c r="B261" s="69"/>
      <c r="C261" s="25"/>
      <c r="D261" s="25"/>
      <c r="E261" s="189"/>
      <c r="F261" s="27"/>
      <c r="G261" s="26"/>
      <c r="H261" s="28"/>
      <c r="I261" s="26"/>
      <c r="J261" s="28"/>
    </row>
    <row r="262" spans="1:10" s="23" customFormat="1" x14ac:dyDescent="0.25">
      <c r="A262" s="24"/>
      <c r="B262" s="69"/>
      <c r="C262" s="25"/>
      <c r="D262" s="25"/>
      <c r="E262" s="189"/>
      <c r="F262" s="27"/>
      <c r="G262" s="26"/>
      <c r="H262" s="28"/>
      <c r="I262" s="26"/>
      <c r="J262" s="28"/>
    </row>
    <row r="263" spans="1:10" s="23" customFormat="1" x14ac:dyDescent="0.25">
      <c r="A263" s="24"/>
      <c r="B263" s="69"/>
      <c r="C263" s="25"/>
      <c r="D263" s="25"/>
      <c r="E263" s="189"/>
      <c r="F263" s="27"/>
      <c r="G263" s="26"/>
      <c r="H263" s="28"/>
      <c r="I263" s="26"/>
      <c r="J263" s="28"/>
    </row>
    <row r="264" spans="1:10" s="23" customFormat="1" x14ac:dyDescent="0.25">
      <c r="A264" s="24"/>
      <c r="B264" s="69"/>
      <c r="C264" s="25"/>
      <c r="D264" s="25"/>
      <c r="E264" s="189"/>
      <c r="F264" s="27"/>
      <c r="G264" s="26"/>
      <c r="H264" s="28"/>
      <c r="I264" s="26"/>
      <c r="J264" s="28"/>
    </row>
    <row r="265" spans="1:10" s="23" customFormat="1" x14ac:dyDescent="0.25">
      <c r="A265" s="24"/>
      <c r="B265" s="69"/>
      <c r="C265" s="25"/>
      <c r="D265" s="25"/>
      <c r="E265" s="189"/>
      <c r="F265" s="27"/>
      <c r="G265" s="26"/>
      <c r="H265" s="28"/>
      <c r="I265" s="26"/>
      <c r="J265" s="28"/>
    </row>
    <row r="266" spans="1:10" s="23" customFormat="1" x14ac:dyDescent="0.25">
      <c r="A266" s="24"/>
      <c r="B266" s="69"/>
      <c r="C266" s="25"/>
      <c r="D266" s="25"/>
      <c r="E266" s="189"/>
      <c r="F266" s="27"/>
      <c r="G266" s="26"/>
      <c r="H266" s="28"/>
      <c r="I266" s="26"/>
      <c r="J266" s="28"/>
    </row>
    <row r="267" spans="1:10" s="23" customFormat="1" x14ac:dyDescent="0.25">
      <c r="A267" s="24"/>
      <c r="B267" s="69"/>
      <c r="C267" s="25"/>
      <c r="D267" s="25"/>
      <c r="E267" s="189"/>
      <c r="F267" s="27"/>
      <c r="G267" s="26"/>
      <c r="H267" s="28"/>
      <c r="I267" s="26"/>
      <c r="J267" s="28"/>
    </row>
    <row r="268" spans="1:10" s="23" customFormat="1" x14ac:dyDescent="0.25">
      <c r="A268" s="24"/>
      <c r="B268" s="69"/>
      <c r="C268" s="25"/>
      <c r="D268" s="25"/>
      <c r="E268" s="189"/>
      <c r="F268" s="27"/>
      <c r="G268" s="26"/>
      <c r="H268" s="28"/>
      <c r="I268" s="26"/>
      <c r="J268" s="28"/>
    </row>
    <row r="269" spans="1:10" s="23" customFormat="1" x14ac:dyDescent="0.25">
      <c r="A269" s="24"/>
      <c r="B269" s="69"/>
      <c r="C269" s="25"/>
      <c r="D269" s="25"/>
      <c r="E269" s="189"/>
      <c r="F269" s="27"/>
      <c r="G269" s="26"/>
      <c r="H269" s="28"/>
      <c r="I269" s="26"/>
      <c r="J269" s="28"/>
    </row>
    <row r="270" spans="1:10" s="23" customFormat="1" x14ac:dyDescent="0.25">
      <c r="A270" s="24"/>
      <c r="B270" s="69"/>
      <c r="C270" s="25"/>
      <c r="D270" s="25"/>
      <c r="E270" s="189"/>
      <c r="F270" s="27"/>
      <c r="G270" s="26"/>
      <c r="H270" s="28"/>
      <c r="I270" s="26"/>
      <c r="J270" s="28"/>
    </row>
    <row r="271" spans="1:10" s="23" customFormat="1" x14ac:dyDescent="0.25">
      <c r="A271" s="24"/>
      <c r="B271" s="69"/>
      <c r="C271" s="25"/>
      <c r="D271" s="25"/>
      <c r="E271" s="189"/>
      <c r="F271" s="27"/>
      <c r="G271" s="26"/>
      <c r="H271" s="28"/>
      <c r="I271" s="26"/>
      <c r="J271" s="28"/>
    </row>
    <row r="272" spans="1:10" s="23" customFormat="1" x14ac:dyDescent="0.25">
      <c r="A272" s="24"/>
      <c r="B272" s="69"/>
      <c r="C272" s="25"/>
      <c r="D272" s="25"/>
      <c r="E272" s="189"/>
      <c r="F272" s="27"/>
      <c r="G272" s="26"/>
      <c r="H272" s="28"/>
      <c r="I272" s="26"/>
      <c r="J272" s="28"/>
    </row>
    <row r="273" spans="1:10" s="23" customFormat="1" x14ac:dyDescent="0.25">
      <c r="A273" s="24"/>
      <c r="B273" s="69"/>
      <c r="C273" s="25"/>
      <c r="D273" s="25"/>
      <c r="E273" s="189"/>
      <c r="F273" s="27"/>
      <c r="G273" s="26"/>
      <c r="H273" s="28"/>
      <c r="I273" s="26"/>
      <c r="J273" s="28"/>
    </row>
    <row r="274" spans="1:10" s="23" customFormat="1" x14ac:dyDescent="0.25">
      <c r="A274" s="24"/>
      <c r="B274" s="69"/>
      <c r="C274" s="25"/>
      <c r="D274" s="25"/>
      <c r="E274" s="189"/>
      <c r="F274" s="27"/>
      <c r="G274" s="26"/>
      <c r="H274" s="28"/>
      <c r="I274" s="26"/>
      <c r="J274" s="28"/>
    </row>
    <row r="275" spans="1:10" s="23" customFormat="1" ht="17.25" x14ac:dyDescent="0.25">
      <c r="A275" s="29"/>
      <c r="B275" s="70"/>
      <c r="C275" s="30"/>
      <c r="D275" s="30"/>
      <c r="E275" s="30"/>
      <c r="F275" s="207"/>
      <c r="G275" s="30"/>
      <c r="H275" s="31"/>
      <c r="I275" s="30"/>
      <c r="J275" s="31"/>
    </row>
    <row r="276" spans="1:10" s="23" customFormat="1" x14ac:dyDescent="0.25">
      <c r="A276" s="24"/>
      <c r="B276" s="69"/>
      <c r="C276" s="25"/>
      <c r="D276" s="25"/>
      <c r="E276" s="189"/>
      <c r="F276" s="27"/>
      <c r="G276" s="26"/>
      <c r="H276" s="28"/>
      <c r="I276" s="26"/>
      <c r="J276" s="28"/>
    </row>
    <row r="277" spans="1:10" s="23" customFormat="1" x14ac:dyDescent="0.25">
      <c r="A277" s="24"/>
      <c r="B277" s="69"/>
      <c r="C277" s="25"/>
      <c r="D277" s="25"/>
      <c r="E277" s="189"/>
      <c r="F277" s="27"/>
      <c r="G277" s="26"/>
      <c r="H277" s="28"/>
      <c r="I277" s="26"/>
      <c r="J277" s="28"/>
    </row>
    <row r="278" spans="1:10" s="23" customFormat="1" x14ac:dyDescent="0.25">
      <c r="A278" s="24"/>
      <c r="B278" s="69"/>
      <c r="C278" s="25"/>
      <c r="D278" s="25"/>
      <c r="E278" s="189"/>
      <c r="F278" s="27"/>
      <c r="G278" s="26"/>
      <c r="H278" s="28"/>
      <c r="I278" s="26"/>
      <c r="J278" s="28"/>
    </row>
    <row r="279" spans="1:10" s="23" customFormat="1" x14ac:dyDescent="0.25">
      <c r="A279" s="24"/>
      <c r="B279" s="69"/>
      <c r="C279" s="25"/>
      <c r="D279" s="25"/>
      <c r="E279" s="189"/>
      <c r="F279" s="27"/>
      <c r="G279" s="26"/>
      <c r="H279" s="28"/>
      <c r="I279" s="26"/>
      <c r="J279" s="28"/>
    </row>
    <row r="280" spans="1:10" s="23" customFormat="1" x14ac:dyDescent="0.25">
      <c r="A280" s="24"/>
      <c r="B280" s="69"/>
      <c r="C280" s="25"/>
      <c r="D280" s="25"/>
      <c r="E280" s="189"/>
      <c r="F280" s="27"/>
      <c r="G280" s="26"/>
      <c r="H280" s="28"/>
      <c r="I280" s="26"/>
      <c r="J280" s="28"/>
    </row>
    <row r="281" spans="1:10" s="23" customFormat="1" x14ac:dyDescent="0.25">
      <c r="A281" s="24"/>
      <c r="B281" s="69"/>
      <c r="C281" s="25"/>
      <c r="D281" s="25"/>
      <c r="E281" s="189"/>
      <c r="F281" s="27"/>
      <c r="G281" s="26"/>
      <c r="H281" s="28"/>
      <c r="I281" s="26"/>
      <c r="J281" s="28"/>
    </row>
    <row r="282" spans="1:10" s="23" customFormat="1" x14ac:dyDescent="0.25">
      <c r="A282" s="24"/>
      <c r="B282" s="69"/>
      <c r="C282" s="25"/>
      <c r="D282" s="25"/>
      <c r="E282" s="189"/>
      <c r="F282" s="27"/>
      <c r="G282" s="26"/>
      <c r="H282" s="28"/>
      <c r="I282" s="26"/>
      <c r="J282" s="28"/>
    </row>
    <row r="283" spans="1:10" s="23" customFormat="1" x14ac:dyDescent="0.25">
      <c r="A283" s="24"/>
      <c r="B283" s="69"/>
      <c r="C283" s="25"/>
      <c r="D283" s="25"/>
      <c r="E283" s="189"/>
      <c r="F283" s="27"/>
      <c r="G283" s="26"/>
      <c r="H283" s="28"/>
      <c r="I283" s="26"/>
      <c r="J283" s="28"/>
    </row>
    <row r="284" spans="1:10" s="23" customFormat="1" x14ac:dyDescent="0.25">
      <c r="A284" s="24"/>
      <c r="B284" s="69"/>
      <c r="C284" s="25"/>
      <c r="D284" s="25"/>
      <c r="E284" s="189"/>
      <c r="F284" s="27"/>
      <c r="G284" s="26"/>
      <c r="H284" s="28"/>
      <c r="I284" s="26"/>
      <c r="J284" s="28"/>
    </row>
    <row r="285" spans="1:10" s="23" customFormat="1" x14ac:dyDescent="0.25">
      <c r="A285" s="24"/>
      <c r="B285" s="69"/>
      <c r="C285" s="25"/>
      <c r="D285" s="25"/>
      <c r="E285" s="189"/>
      <c r="F285" s="27"/>
      <c r="G285" s="26"/>
      <c r="H285" s="28"/>
      <c r="I285" s="26"/>
      <c r="J285" s="28"/>
    </row>
    <row r="286" spans="1:10" s="23" customFormat="1" x14ac:dyDescent="0.25">
      <c r="A286" s="24"/>
      <c r="B286" s="69"/>
      <c r="C286" s="25"/>
      <c r="D286" s="25"/>
      <c r="E286" s="189"/>
      <c r="F286" s="27"/>
      <c r="G286" s="26"/>
      <c r="H286" s="28"/>
      <c r="I286" s="26"/>
      <c r="J286" s="28"/>
    </row>
    <row r="287" spans="1:10" s="23" customFormat="1" x14ac:dyDescent="0.25">
      <c r="A287" s="24"/>
      <c r="B287" s="69"/>
      <c r="C287" s="25"/>
      <c r="D287" s="25"/>
      <c r="E287" s="189"/>
      <c r="F287" s="27"/>
      <c r="G287" s="26"/>
      <c r="H287" s="28"/>
      <c r="I287" s="26"/>
      <c r="J287" s="28"/>
    </row>
    <row r="288" spans="1:10" s="23" customFormat="1" x14ac:dyDescent="0.25">
      <c r="A288" s="24"/>
      <c r="B288" s="69"/>
      <c r="C288" s="25"/>
      <c r="D288" s="25"/>
      <c r="E288" s="189"/>
      <c r="F288" s="27"/>
      <c r="G288" s="26"/>
      <c r="H288" s="28"/>
      <c r="I288" s="26"/>
      <c r="J288" s="28"/>
    </row>
    <row r="289" spans="1:10" s="23" customFormat="1" x14ac:dyDescent="0.25">
      <c r="A289" s="24"/>
      <c r="B289" s="69"/>
      <c r="C289" s="25"/>
      <c r="D289" s="25"/>
      <c r="E289" s="189"/>
      <c r="F289" s="27"/>
      <c r="G289" s="26"/>
      <c r="H289" s="28"/>
      <c r="I289" s="26"/>
      <c r="J289" s="28"/>
    </row>
    <row r="290" spans="1:10" s="23" customFormat="1" x14ac:dyDescent="0.25">
      <c r="A290" s="24"/>
      <c r="B290" s="69"/>
      <c r="C290" s="25"/>
      <c r="D290" s="25"/>
      <c r="E290" s="189"/>
      <c r="F290" s="27"/>
      <c r="G290" s="26"/>
      <c r="H290" s="28"/>
      <c r="I290" s="26"/>
      <c r="J290" s="28"/>
    </row>
    <row r="291" spans="1:10" s="23" customFormat="1" x14ac:dyDescent="0.25">
      <c r="A291" s="24"/>
      <c r="B291" s="69"/>
      <c r="C291" s="25"/>
      <c r="D291" s="25"/>
      <c r="E291" s="189"/>
      <c r="F291" s="27"/>
      <c r="G291" s="26"/>
      <c r="H291" s="28"/>
      <c r="I291" s="26"/>
      <c r="J291" s="28"/>
    </row>
    <row r="292" spans="1:10" s="23" customFormat="1" x14ac:dyDescent="0.25">
      <c r="A292" s="24"/>
      <c r="B292" s="69"/>
      <c r="C292" s="25"/>
      <c r="D292" s="25"/>
      <c r="E292" s="189"/>
      <c r="F292" s="27"/>
      <c r="G292" s="26"/>
      <c r="H292" s="28"/>
      <c r="I292" s="26"/>
      <c r="J292" s="28"/>
    </row>
    <row r="293" spans="1:10" s="23" customFormat="1" x14ac:dyDescent="0.25">
      <c r="A293" s="24"/>
      <c r="B293" s="69"/>
      <c r="C293" s="25"/>
      <c r="D293" s="25"/>
      <c r="E293" s="189"/>
      <c r="F293" s="27"/>
      <c r="G293" s="26"/>
      <c r="H293" s="28"/>
      <c r="I293" s="26"/>
      <c r="J293" s="28"/>
    </row>
    <row r="294" spans="1:10" s="23" customFormat="1" x14ac:dyDescent="0.25">
      <c r="A294" s="24"/>
      <c r="B294" s="69"/>
      <c r="C294" s="25"/>
      <c r="D294" s="25"/>
      <c r="E294" s="189"/>
      <c r="F294" s="27"/>
      <c r="G294" s="26"/>
      <c r="H294" s="28"/>
      <c r="I294" s="26"/>
      <c r="J294" s="28"/>
    </row>
    <row r="295" spans="1:10" s="23" customFormat="1" x14ac:dyDescent="0.25">
      <c r="A295" s="24"/>
      <c r="B295" s="69"/>
      <c r="C295" s="25"/>
      <c r="D295" s="25"/>
      <c r="E295" s="189"/>
      <c r="F295" s="27"/>
      <c r="G295" s="26"/>
      <c r="H295" s="28"/>
      <c r="I295" s="26"/>
      <c r="J295" s="28"/>
    </row>
    <row r="296" spans="1:10" s="23" customFormat="1" x14ac:dyDescent="0.25">
      <c r="A296" s="24"/>
      <c r="B296" s="69"/>
      <c r="C296" s="25"/>
      <c r="D296" s="25"/>
      <c r="E296" s="189"/>
      <c r="F296" s="27"/>
      <c r="G296" s="26"/>
      <c r="H296" s="28"/>
      <c r="I296" s="26"/>
      <c r="J296" s="28"/>
    </row>
    <row r="297" spans="1:10" s="23" customFormat="1" x14ac:dyDescent="0.25">
      <c r="A297" s="24"/>
      <c r="B297" s="69"/>
      <c r="C297" s="25"/>
      <c r="D297" s="25"/>
      <c r="E297" s="189"/>
      <c r="F297" s="27"/>
      <c r="G297" s="26"/>
      <c r="H297" s="28"/>
      <c r="I297" s="26"/>
      <c r="J297" s="28"/>
    </row>
    <row r="298" spans="1:10" s="23" customFormat="1" x14ac:dyDescent="0.25">
      <c r="A298" s="24"/>
      <c r="B298" s="69"/>
      <c r="C298" s="25"/>
      <c r="D298" s="25"/>
      <c r="E298" s="189"/>
      <c r="F298" s="27"/>
      <c r="G298" s="26"/>
      <c r="H298" s="28"/>
      <c r="I298" s="26"/>
      <c r="J298" s="28"/>
    </row>
    <row r="299" spans="1:10" s="23" customFormat="1" x14ac:dyDescent="0.25">
      <c r="A299" s="24"/>
      <c r="B299" s="69"/>
      <c r="C299" s="25"/>
      <c r="D299" s="25"/>
      <c r="E299" s="189"/>
      <c r="F299" s="27"/>
      <c r="G299" s="26"/>
      <c r="H299" s="28"/>
      <c r="I299" s="26"/>
      <c r="J299" s="28"/>
    </row>
    <row r="300" spans="1:10" s="23" customFormat="1" x14ac:dyDescent="0.25">
      <c r="A300" s="24"/>
      <c r="B300" s="69"/>
      <c r="C300" s="25"/>
      <c r="D300" s="25"/>
      <c r="E300" s="189"/>
      <c r="F300" s="27"/>
      <c r="G300" s="26"/>
      <c r="H300" s="28"/>
      <c r="I300" s="26"/>
      <c r="J300" s="28"/>
    </row>
    <row r="301" spans="1:10" s="23" customFormat="1" x14ac:dyDescent="0.25">
      <c r="A301" s="24"/>
      <c r="B301" s="69"/>
      <c r="C301" s="25"/>
      <c r="D301" s="25"/>
      <c r="E301" s="189"/>
      <c r="F301" s="27"/>
      <c r="G301" s="26"/>
      <c r="H301" s="28"/>
      <c r="I301" s="26"/>
      <c r="J301" s="28"/>
    </row>
    <row r="302" spans="1:10" s="23" customFormat="1" x14ac:dyDescent="0.25">
      <c r="A302" s="24"/>
      <c r="B302" s="69"/>
      <c r="C302" s="25"/>
      <c r="D302" s="25"/>
      <c r="E302" s="189"/>
      <c r="F302" s="27"/>
      <c r="G302" s="26"/>
      <c r="H302" s="28"/>
      <c r="I302" s="26"/>
      <c r="J302" s="28"/>
    </row>
    <row r="303" spans="1:10" s="23" customFormat="1" x14ac:dyDescent="0.25">
      <c r="A303" s="24"/>
      <c r="B303" s="69"/>
      <c r="C303" s="25"/>
      <c r="D303" s="25"/>
      <c r="E303" s="189"/>
      <c r="F303" s="27"/>
      <c r="G303" s="26"/>
      <c r="H303" s="28"/>
      <c r="I303" s="26"/>
      <c r="J303" s="28"/>
    </row>
    <row r="304" spans="1:10" s="23" customFormat="1" x14ac:dyDescent="0.25">
      <c r="A304" s="24"/>
      <c r="B304" s="69"/>
      <c r="C304" s="25"/>
      <c r="D304" s="25"/>
      <c r="E304" s="189"/>
      <c r="F304" s="27"/>
      <c r="G304" s="26"/>
      <c r="H304" s="28"/>
      <c r="I304" s="26"/>
      <c r="J304" s="28"/>
    </row>
    <row r="305" spans="1:10" s="23" customFormat="1" x14ac:dyDescent="0.25">
      <c r="A305" s="24"/>
      <c r="B305" s="69"/>
      <c r="C305" s="25"/>
      <c r="D305" s="25"/>
      <c r="E305" s="189"/>
      <c r="F305" s="27"/>
      <c r="G305" s="26"/>
      <c r="H305" s="28"/>
      <c r="I305" s="26"/>
      <c r="J305" s="28"/>
    </row>
    <row r="306" spans="1:10" s="23" customFormat="1" x14ac:dyDescent="0.25">
      <c r="A306" s="24"/>
      <c r="B306" s="69"/>
      <c r="C306" s="25"/>
      <c r="D306" s="25"/>
      <c r="E306" s="189"/>
      <c r="F306" s="27"/>
      <c r="G306" s="26"/>
      <c r="H306" s="28"/>
      <c r="I306" s="26"/>
      <c r="J306" s="28"/>
    </row>
    <row r="307" spans="1:10" s="23" customFormat="1" x14ac:dyDescent="0.25">
      <c r="A307" s="24"/>
      <c r="B307" s="69"/>
      <c r="C307" s="25"/>
      <c r="D307" s="25"/>
      <c r="E307" s="189"/>
      <c r="F307" s="27"/>
      <c r="G307" s="26"/>
      <c r="H307" s="28"/>
      <c r="I307" s="26"/>
      <c r="J307" s="28"/>
    </row>
    <row r="308" spans="1:10" s="23" customFormat="1" x14ac:dyDescent="0.25">
      <c r="A308" s="24"/>
      <c r="B308" s="69"/>
      <c r="C308" s="25"/>
      <c r="D308" s="25"/>
      <c r="E308" s="189"/>
      <c r="F308" s="27"/>
      <c r="G308" s="26"/>
      <c r="H308" s="28"/>
      <c r="I308" s="26"/>
      <c r="J308" s="28"/>
    </row>
    <row r="309" spans="1:10" s="23" customFormat="1" x14ac:dyDescent="0.25">
      <c r="A309" s="24"/>
      <c r="B309" s="69"/>
      <c r="C309" s="25"/>
      <c r="D309" s="25"/>
      <c r="E309" s="189"/>
      <c r="F309" s="27"/>
      <c r="G309" s="26"/>
      <c r="H309" s="28"/>
      <c r="I309" s="26"/>
      <c r="J309" s="28"/>
    </row>
    <row r="310" spans="1:10" s="23" customFormat="1" x14ac:dyDescent="0.25">
      <c r="A310" s="24"/>
      <c r="B310" s="69"/>
      <c r="C310" s="25"/>
      <c r="D310" s="25"/>
      <c r="E310" s="189"/>
      <c r="F310" s="27"/>
      <c r="G310" s="26"/>
      <c r="H310" s="28"/>
      <c r="I310" s="26"/>
      <c r="J310" s="28"/>
    </row>
    <row r="311" spans="1:10" s="23" customFormat="1" x14ac:dyDescent="0.25">
      <c r="A311" s="24"/>
      <c r="B311" s="69"/>
      <c r="C311" s="25"/>
      <c r="D311" s="25"/>
      <c r="E311" s="189"/>
      <c r="F311" s="27"/>
      <c r="G311" s="26"/>
      <c r="H311" s="28"/>
      <c r="I311" s="26"/>
      <c r="J311" s="28"/>
    </row>
    <row r="312" spans="1:10" s="23" customFormat="1" x14ac:dyDescent="0.25">
      <c r="A312" s="24"/>
      <c r="B312" s="69"/>
      <c r="C312" s="25"/>
      <c r="D312" s="25"/>
      <c r="E312" s="189"/>
      <c r="F312" s="27"/>
      <c r="G312" s="26"/>
      <c r="H312" s="28"/>
      <c r="I312" s="26"/>
      <c r="J312" s="28"/>
    </row>
    <row r="313" spans="1:10" s="23" customFormat="1" x14ac:dyDescent="0.25">
      <c r="A313" s="24"/>
      <c r="B313" s="69"/>
      <c r="C313" s="25"/>
      <c r="D313" s="25"/>
      <c r="E313" s="189"/>
      <c r="F313" s="27"/>
      <c r="G313" s="26"/>
      <c r="H313" s="28"/>
      <c r="I313" s="26"/>
      <c r="J313" s="28"/>
    </row>
    <row r="314" spans="1:10" s="23" customFormat="1" x14ac:dyDescent="0.25">
      <c r="A314" s="24"/>
      <c r="B314" s="69"/>
      <c r="C314" s="25"/>
      <c r="D314" s="25"/>
      <c r="E314" s="189"/>
      <c r="F314" s="27"/>
      <c r="G314" s="26"/>
      <c r="H314" s="28"/>
      <c r="I314" s="26"/>
      <c r="J314" s="28"/>
    </row>
    <row r="315" spans="1:10" s="23" customFormat="1" x14ac:dyDescent="0.25">
      <c r="A315" s="24"/>
      <c r="B315" s="69"/>
      <c r="C315" s="25"/>
      <c r="D315" s="25"/>
      <c r="E315" s="189"/>
      <c r="F315" s="27"/>
      <c r="G315" s="26"/>
      <c r="H315" s="28"/>
      <c r="I315" s="26"/>
      <c r="J315" s="28"/>
    </row>
    <row r="316" spans="1:10" s="23" customFormat="1" x14ac:dyDescent="0.25">
      <c r="A316" s="24"/>
      <c r="B316" s="69"/>
      <c r="C316" s="25"/>
      <c r="D316" s="25"/>
      <c r="E316" s="189"/>
      <c r="F316" s="27"/>
      <c r="G316" s="26"/>
      <c r="H316" s="28"/>
      <c r="I316" s="26"/>
      <c r="J316" s="28"/>
    </row>
    <row r="317" spans="1:10" s="23" customFormat="1" x14ac:dyDescent="0.25">
      <c r="A317" s="24"/>
      <c r="B317" s="69"/>
      <c r="C317" s="25"/>
      <c r="D317" s="25"/>
      <c r="E317" s="189"/>
      <c r="F317" s="27"/>
      <c r="G317" s="26"/>
      <c r="H317" s="28"/>
      <c r="I317" s="26"/>
      <c r="J317" s="28"/>
    </row>
    <row r="318" spans="1:10" s="23" customFormat="1" x14ac:dyDescent="0.25">
      <c r="A318" s="24"/>
      <c r="B318" s="69"/>
      <c r="C318" s="25"/>
      <c r="D318" s="25"/>
      <c r="E318" s="189"/>
      <c r="F318" s="27"/>
      <c r="G318" s="26"/>
      <c r="H318" s="28"/>
      <c r="I318" s="26"/>
      <c r="J318" s="28"/>
    </row>
    <row r="319" spans="1:10" s="23" customFormat="1" x14ac:dyDescent="0.25">
      <c r="A319" s="24"/>
      <c r="B319" s="69"/>
      <c r="C319" s="25"/>
      <c r="D319" s="25"/>
      <c r="E319" s="189"/>
      <c r="F319" s="27"/>
      <c r="G319" s="26"/>
      <c r="H319" s="28"/>
      <c r="I319" s="26"/>
      <c r="J319" s="28"/>
    </row>
    <row r="320" spans="1:10" s="23" customFormat="1" x14ac:dyDescent="0.25">
      <c r="A320" s="24"/>
      <c r="B320" s="69"/>
      <c r="C320" s="25"/>
      <c r="D320" s="25"/>
      <c r="E320" s="189"/>
      <c r="F320" s="27"/>
      <c r="G320" s="26"/>
      <c r="H320" s="28"/>
      <c r="I320" s="26"/>
      <c r="J320" s="28"/>
    </row>
    <row r="321" spans="1:10" s="23" customFormat="1" ht="17.25" x14ac:dyDescent="0.25">
      <c r="A321" s="29"/>
      <c r="B321" s="70"/>
      <c r="C321" s="30"/>
      <c r="D321" s="30"/>
      <c r="E321" s="30"/>
      <c r="F321" s="207"/>
      <c r="G321" s="30"/>
      <c r="H321" s="31"/>
      <c r="I321" s="30"/>
      <c r="J321" s="31"/>
    </row>
    <row r="322" spans="1:10" s="23" customFormat="1" x14ac:dyDescent="0.25">
      <c r="A322" s="24"/>
      <c r="B322" s="69"/>
      <c r="C322" s="25"/>
      <c r="D322" s="25"/>
      <c r="E322" s="189"/>
      <c r="F322" s="27"/>
      <c r="G322" s="26"/>
      <c r="H322" s="28"/>
      <c r="I322" s="26"/>
      <c r="J322" s="28"/>
    </row>
    <row r="323" spans="1:10" s="23" customFormat="1" x14ac:dyDescent="0.25">
      <c r="A323" s="24"/>
      <c r="B323" s="69"/>
      <c r="C323" s="25"/>
      <c r="D323" s="25"/>
      <c r="E323" s="189"/>
      <c r="F323" s="27"/>
      <c r="G323" s="26"/>
      <c r="H323" s="28"/>
      <c r="I323" s="26"/>
      <c r="J323" s="28"/>
    </row>
    <row r="324" spans="1:10" s="23" customFormat="1" x14ac:dyDescent="0.25">
      <c r="A324" s="24"/>
      <c r="B324" s="69"/>
      <c r="C324" s="25"/>
      <c r="D324" s="25"/>
      <c r="E324" s="189"/>
      <c r="F324" s="27"/>
      <c r="G324" s="26"/>
      <c r="H324" s="28"/>
      <c r="I324" s="26"/>
      <c r="J324" s="28"/>
    </row>
    <row r="325" spans="1:10" s="23" customFormat="1" x14ac:dyDescent="0.25">
      <c r="A325" s="24"/>
      <c r="B325" s="69"/>
      <c r="C325" s="25"/>
      <c r="D325" s="25"/>
      <c r="E325" s="189"/>
      <c r="F325" s="27"/>
      <c r="G325" s="26"/>
      <c r="H325" s="28"/>
      <c r="I325" s="26"/>
      <c r="J325" s="28"/>
    </row>
    <row r="326" spans="1:10" s="23" customFormat="1" x14ac:dyDescent="0.25">
      <c r="A326" s="24"/>
      <c r="B326" s="69"/>
      <c r="C326" s="25"/>
      <c r="D326" s="25"/>
      <c r="E326" s="189"/>
      <c r="F326" s="27"/>
      <c r="G326" s="26"/>
      <c r="H326" s="28"/>
      <c r="I326" s="26"/>
      <c r="J326" s="28"/>
    </row>
    <row r="327" spans="1:10" s="23" customFormat="1" x14ac:dyDescent="0.25">
      <c r="A327" s="24"/>
      <c r="B327" s="69"/>
      <c r="C327" s="25"/>
      <c r="D327" s="25"/>
      <c r="E327" s="189"/>
      <c r="F327" s="27"/>
      <c r="G327" s="26"/>
      <c r="H327" s="28"/>
      <c r="I327" s="26"/>
      <c r="J327" s="28"/>
    </row>
    <row r="328" spans="1:10" s="23" customFormat="1" x14ac:dyDescent="0.25">
      <c r="A328" s="24"/>
      <c r="B328" s="69"/>
      <c r="C328" s="25"/>
      <c r="D328" s="25"/>
      <c r="E328" s="189"/>
      <c r="F328" s="27"/>
      <c r="G328" s="26"/>
      <c r="H328" s="28"/>
      <c r="I328" s="26"/>
      <c r="J328" s="28"/>
    </row>
    <row r="329" spans="1:10" s="23" customFormat="1" x14ac:dyDescent="0.25">
      <c r="A329" s="24"/>
      <c r="B329" s="69"/>
      <c r="C329" s="25"/>
      <c r="D329" s="25"/>
      <c r="E329" s="189"/>
      <c r="F329" s="27"/>
      <c r="G329" s="26"/>
      <c r="H329" s="28"/>
      <c r="I329" s="26"/>
      <c r="J329" s="28"/>
    </row>
    <row r="330" spans="1:10" s="23" customFormat="1" x14ac:dyDescent="0.25">
      <c r="A330" s="24"/>
      <c r="B330" s="69"/>
      <c r="C330" s="25"/>
      <c r="D330" s="25"/>
      <c r="E330" s="189"/>
      <c r="F330" s="27"/>
      <c r="G330" s="26"/>
      <c r="H330" s="28"/>
      <c r="I330" s="26"/>
      <c r="J330" s="28"/>
    </row>
    <row r="331" spans="1:10" s="23" customFormat="1" x14ac:dyDescent="0.25">
      <c r="A331" s="24"/>
      <c r="B331" s="69"/>
      <c r="C331" s="25"/>
      <c r="D331" s="25"/>
      <c r="E331" s="189"/>
      <c r="F331" s="27"/>
      <c r="G331" s="26"/>
      <c r="H331" s="28"/>
      <c r="I331" s="26"/>
      <c r="J331" s="28"/>
    </row>
    <row r="332" spans="1:10" s="23" customFormat="1" x14ac:dyDescent="0.25">
      <c r="A332" s="24"/>
      <c r="B332" s="69"/>
      <c r="C332" s="25"/>
      <c r="D332" s="25"/>
      <c r="E332" s="189"/>
      <c r="F332" s="27"/>
      <c r="G332" s="26"/>
      <c r="H332" s="28"/>
      <c r="I332" s="26"/>
      <c r="J332" s="28"/>
    </row>
    <row r="333" spans="1:10" s="23" customFormat="1" x14ac:dyDescent="0.25">
      <c r="A333" s="24"/>
      <c r="B333" s="69"/>
      <c r="C333" s="25"/>
      <c r="D333" s="25"/>
      <c r="E333" s="189"/>
      <c r="F333" s="27"/>
      <c r="G333" s="26"/>
      <c r="H333" s="28"/>
      <c r="I333" s="26"/>
      <c r="J333" s="28"/>
    </row>
    <row r="334" spans="1:10" s="23" customFormat="1" x14ac:dyDescent="0.25">
      <c r="A334" s="24"/>
      <c r="B334" s="69"/>
      <c r="C334" s="25"/>
      <c r="D334" s="25"/>
      <c r="E334" s="189"/>
      <c r="F334" s="27"/>
      <c r="G334" s="26"/>
      <c r="H334" s="28"/>
      <c r="I334" s="26"/>
      <c r="J334" s="28"/>
    </row>
    <row r="335" spans="1:10" s="23" customFormat="1" x14ac:dyDescent="0.25">
      <c r="A335" s="24"/>
      <c r="B335" s="69"/>
      <c r="C335" s="25"/>
      <c r="D335" s="25"/>
      <c r="E335" s="189"/>
      <c r="F335" s="27"/>
      <c r="G335" s="26"/>
      <c r="H335" s="28"/>
      <c r="I335" s="26"/>
      <c r="J335" s="28"/>
    </row>
    <row r="336" spans="1:10" s="23" customFormat="1" x14ac:dyDescent="0.25">
      <c r="A336" s="24"/>
      <c r="B336" s="69"/>
      <c r="C336" s="25"/>
      <c r="D336" s="25"/>
      <c r="E336" s="189"/>
      <c r="F336" s="27"/>
      <c r="G336" s="26"/>
      <c r="H336" s="28"/>
      <c r="I336" s="26"/>
      <c r="J336" s="28"/>
    </row>
    <row r="337" spans="1:10" s="23" customFormat="1" x14ac:dyDescent="0.25">
      <c r="A337" s="24"/>
      <c r="B337" s="69"/>
      <c r="C337" s="25"/>
      <c r="D337" s="25"/>
      <c r="E337" s="189"/>
      <c r="F337" s="27"/>
      <c r="G337" s="26"/>
      <c r="H337" s="28"/>
      <c r="I337" s="26"/>
      <c r="J337" s="28"/>
    </row>
    <row r="338" spans="1:10" s="23" customFormat="1" x14ac:dyDescent="0.25">
      <c r="A338" s="24"/>
      <c r="B338" s="69"/>
      <c r="C338" s="25"/>
      <c r="D338" s="25"/>
      <c r="E338" s="189"/>
      <c r="F338" s="27"/>
      <c r="G338" s="26"/>
      <c r="H338" s="28"/>
      <c r="I338" s="26"/>
      <c r="J338" s="28"/>
    </row>
    <row r="339" spans="1:10" s="23" customFormat="1" x14ac:dyDescent="0.25">
      <c r="A339" s="24"/>
      <c r="B339" s="69"/>
      <c r="C339" s="25"/>
      <c r="D339" s="25"/>
      <c r="E339" s="189"/>
      <c r="F339" s="27"/>
      <c r="G339" s="26"/>
      <c r="H339" s="28"/>
      <c r="I339" s="26"/>
      <c r="J339" s="28"/>
    </row>
    <row r="340" spans="1:10" s="23" customFormat="1" x14ac:dyDescent="0.25">
      <c r="A340" s="24"/>
      <c r="B340" s="69"/>
      <c r="C340" s="25"/>
      <c r="D340" s="25"/>
      <c r="E340" s="189"/>
      <c r="F340" s="27"/>
      <c r="G340" s="26"/>
      <c r="H340" s="28"/>
      <c r="I340" s="26"/>
      <c r="J340" s="28"/>
    </row>
    <row r="341" spans="1:10" s="23" customFormat="1" x14ac:dyDescent="0.25">
      <c r="A341" s="24"/>
      <c r="B341" s="69"/>
      <c r="C341" s="25"/>
      <c r="D341" s="25"/>
      <c r="E341" s="189"/>
      <c r="F341" s="27"/>
      <c r="G341" s="26"/>
      <c r="H341" s="28"/>
      <c r="I341" s="26"/>
      <c r="J341" s="28"/>
    </row>
    <row r="342" spans="1:10" s="23" customFormat="1" x14ac:dyDescent="0.25">
      <c r="A342" s="24"/>
      <c r="B342" s="69"/>
      <c r="C342" s="25"/>
      <c r="D342" s="25"/>
      <c r="E342" s="189"/>
      <c r="F342" s="27"/>
      <c r="G342" s="26"/>
      <c r="H342" s="28"/>
      <c r="I342" s="26"/>
      <c r="J342" s="28"/>
    </row>
    <row r="343" spans="1:10" s="23" customFormat="1" x14ac:dyDescent="0.25">
      <c r="A343" s="24"/>
      <c r="B343" s="69"/>
      <c r="C343" s="25"/>
      <c r="D343" s="25"/>
      <c r="E343" s="189"/>
      <c r="F343" s="27"/>
      <c r="G343" s="26"/>
      <c r="H343" s="28"/>
      <c r="I343" s="26"/>
      <c r="J343" s="28"/>
    </row>
    <row r="344" spans="1:10" s="23" customFormat="1" x14ac:dyDescent="0.25">
      <c r="A344" s="24"/>
      <c r="B344" s="69"/>
      <c r="C344" s="25"/>
      <c r="D344" s="25"/>
      <c r="E344" s="189"/>
      <c r="F344" s="27"/>
      <c r="G344" s="26"/>
      <c r="H344" s="28"/>
      <c r="I344" s="26"/>
      <c r="J344" s="28"/>
    </row>
    <row r="345" spans="1:10" s="23" customFormat="1" x14ac:dyDescent="0.25">
      <c r="A345" s="24"/>
      <c r="B345" s="69"/>
      <c r="C345" s="25"/>
      <c r="D345" s="25"/>
      <c r="E345" s="189"/>
      <c r="F345" s="27"/>
      <c r="G345" s="26"/>
      <c r="H345" s="28"/>
      <c r="I345" s="26"/>
      <c r="J345" s="28"/>
    </row>
    <row r="346" spans="1:10" s="23" customFormat="1" x14ac:dyDescent="0.25">
      <c r="A346" s="24"/>
      <c r="B346" s="69"/>
      <c r="C346" s="25"/>
      <c r="D346" s="25"/>
      <c r="E346" s="189"/>
      <c r="F346" s="27"/>
      <c r="G346" s="26"/>
      <c r="H346" s="28"/>
      <c r="I346" s="26"/>
      <c r="J346" s="28"/>
    </row>
    <row r="347" spans="1:10" s="23" customFormat="1" x14ac:dyDescent="0.25">
      <c r="A347" s="24"/>
      <c r="B347" s="69"/>
      <c r="C347" s="25"/>
      <c r="D347" s="25"/>
      <c r="E347" s="189"/>
      <c r="F347" s="27"/>
      <c r="G347" s="26"/>
      <c r="H347" s="28"/>
      <c r="I347" s="26"/>
      <c r="J347" s="28"/>
    </row>
    <row r="348" spans="1:10" s="23" customFormat="1" x14ac:dyDescent="0.25">
      <c r="A348" s="24"/>
      <c r="B348" s="69"/>
      <c r="C348" s="25"/>
      <c r="D348" s="25"/>
      <c r="E348" s="189"/>
      <c r="F348" s="27"/>
      <c r="G348" s="26"/>
      <c r="H348" s="28"/>
      <c r="I348" s="26"/>
      <c r="J348" s="28"/>
    </row>
    <row r="349" spans="1:10" s="23" customFormat="1" x14ac:dyDescent="0.25">
      <c r="A349" s="24"/>
      <c r="B349" s="69"/>
      <c r="C349" s="25"/>
      <c r="D349" s="25"/>
      <c r="E349" s="189"/>
      <c r="F349" s="27"/>
      <c r="G349" s="26"/>
      <c r="H349" s="28"/>
      <c r="I349" s="26"/>
      <c r="J349" s="28"/>
    </row>
    <row r="350" spans="1:10" s="23" customFormat="1" x14ac:dyDescent="0.25">
      <c r="A350" s="24"/>
      <c r="B350" s="69"/>
      <c r="C350" s="25"/>
      <c r="D350" s="25"/>
      <c r="E350" s="189"/>
      <c r="F350" s="27"/>
      <c r="G350" s="26"/>
      <c r="H350" s="28"/>
      <c r="I350" s="26"/>
      <c r="J350" s="28"/>
    </row>
    <row r="351" spans="1:10" s="23" customFormat="1" x14ac:dyDescent="0.25">
      <c r="A351" s="24"/>
      <c r="B351" s="69"/>
      <c r="C351" s="25"/>
      <c r="D351" s="25"/>
      <c r="E351" s="189"/>
      <c r="F351" s="27"/>
      <c r="G351" s="26"/>
      <c r="H351" s="28"/>
      <c r="I351" s="26"/>
      <c r="J351" s="28"/>
    </row>
    <row r="352" spans="1:10" s="23" customFormat="1" x14ac:dyDescent="0.25">
      <c r="A352" s="24"/>
      <c r="B352" s="69"/>
      <c r="C352" s="25"/>
      <c r="D352" s="25"/>
      <c r="E352" s="189"/>
      <c r="F352" s="27"/>
      <c r="G352" s="26"/>
      <c r="H352" s="28"/>
      <c r="I352" s="26"/>
      <c r="J352" s="28"/>
    </row>
    <row r="353" spans="1:10" s="23" customFormat="1" x14ac:dyDescent="0.25">
      <c r="A353" s="24"/>
      <c r="B353" s="69"/>
      <c r="C353" s="25"/>
      <c r="D353" s="25"/>
      <c r="E353" s="189"/>
      <c r="F353" s="27"/>
      <c r="G353" s="26"/>
      <c r="H353" s="28"/>
      <c r="I353" s="26"/>
      <c r="J353" s="28"/>
    </row>
    <row r="354" spans="1:10" s="23" customFormat="1" x14ac:dyDescent="0.25">
      <c r="A354" s="24"/>
      <c r="B354" s="69"/>
      <c r="C354" s="25"/>
      <c r="D354" s="25"/>
      <c r="E354" s="189"/>
      <c r="F354" s="27"/>
      <c r="G354" s="26"/>
      <c r="H354" s="28"/>
      <c r="I354" s="26"/>
      <c r="J354" s="28"/>
    </row>
    <row r="355" spans="1:10" s="23" customFormat="1" x14ac:dyDescent="0.25">
      <c r="A355" s="24"/>
      <c r="B355" s="69"/>
      <c r="C355" s="25"/>
      <c r="D355" s="25"/>
      <c r="E355" s="189"/>
      <c r="F355" s="27"/>
      <c r="G355" s="26"/>
      <c r="H355" s="28"/>
      <c r="I355" s="26"/>
      <c r="J355" s="28"/>
    </row>
    <row r="356" spans="1:10" s="23" customFormat="1" x14ac:dyDescent="0.25">
      <c r="A356" s="24"/>
      <c r="B356" s="69"/>
      <c r="C356" s="25"/>
      <c r="D356" s="25"/>
      <c r="E356" s="189"/>
      <c r="F356" s="27"/>
      <c r="G356" s="26"/>
      <c r="H356" s="28"/>
      <c r="I356" s="26"/>
      <c r="J356" s="28"/>
    </row>
    <row r="357" spans="1:10" s="23" customFormat="1" x14ac:dyDescent="0.25">
      <c r="A357" s="24"/>
      <c r="B357" s="69"/>
      <c r="C357" s="25"/>
      <c r="D357" s="25"/>
      <c r="E357" s="189"/>
      <c r="F357" s="27"/>
      <c r="G357" s="26"/>
      <c r="H357" s="28"/>
      <c r="I357" s="26"/>
      <c r="J357" s="28"/>
    </row>
    <row r="358" spans="1:10" s="23" customFormat="1" x14ac:dyDescent="0.25">
      <c r="A358" s="24"/>
      <c r="B358" s="69"/>
      <c r="C358" s="25"/>
      <c r="D358" s="25"/>
      <c r="E358" s="189"/>
      <c r="F358" s="27"/>
      <c r="G358" s="26"/>
      <c r="H358" s="28"/>
      <c r="I358" s="26"/>
      <c r="J358" s="28"/>
    </row>
    <row r="359" spans="1:10" s="23" customFormat="1" x14ac:dyDescent="0.25">
      <c r="A359" s="24"/>
      <c r="B359" s="69"/>
      <c r="C359" s="25"/>
      <c r="D359" s="25"/>
      <c r="E359" s="189"/>
      <c r="F359" s="27"/>
      <c r="G359" s="26"/>
      <c r="H359" s="28"/>
      <c r="I359" s="26"/>
      <c r="J359" s="28"/>
    </row>
    <row r="360" spans="1:10" s="23" customFormat="1" x14ac:dyDescent="0.25">
      <c r="A360" s="24"/>
      <c r="B360" s="69"/>
      <c r="C360" s="25"/>
      <c r="D360" s="25"/>
      <c r="E360" s="189"/>
      <c r="F360" s="27"/>
      <c r="G360" s="26"/>
      <c r="H360" s="28"/>
      <c r="I360" s="26"/>
      <c r="J360" s="28"/>
    </row>
    <row r="361" spans="1:10" s="23" customFormat="1" x14ac:dyDescent="0.25">
      <c r="A361" s="32"/>
      <c r="B361" s="71"/>
      <c r="C361" s="32"/>
      <c r="D361" s="32"/>
      <c r="E361" s="190"/>
      <c r="F361" s="208"/>
      <c r="G361" s="32"/>
      <c r="H361" s="32"/>
      <c r="I361" s="32"/>
      <c r="J361" s="32"/>
    </row>
    <row r="362" spans="1:10" s="23" customFormat="1" x14ac:dyDescent="0.25">
      <c r="A362" s="32"/>
      <c r="B362" s="71"/>
      <c r="C362" s="32"/>
      <c r="D362" s="32"/>
      <c r="E362" s="190"/>
      <c r="F362" s="208"/>
      <c r="G362" s="32"/>
      <c r="H362" s="32"/>
      <c r="I362" s="32"/>
      <c r="J362" s="32"/>
    </row>
    <row r="363" spans="1:10" s="23" customFormat="1" x14ac:dyDescent="0.25">
      <c r="A363" s="32"/>
      <c r="B363" s="71"/>
      <c r="C363" s="32"/>
      <c r="D363" s="32"/>
      <c r="E363" s="190"/>
      <c r="F363" s="208"/>
      <c r="G363" s="32"/>
      <c r="H363" s="32"/>
      <c r="I363" s="32"/>
      <c r="J363" s="32"/>
    </row>
    <row r="364" spans="1:10" s="23" customFormat="1" x14ac:dyDescent="0.25">
      <c r="A364" s="32"/>
      <c r="B364" s="71"/>
      <c r="C364" s="32"/>
      <c r="D364" s="32"/>
      <c r="E364" s="190"/>
      <c r="F364" s="208"/>
      <c r="G364" s="32"/>
      <c r="H364" s="32"/>
      <c r="I364" s="32"/>
      <c r="J364" s="32"/>
    </row>
    <row r="365" spans="1:10" s="23" customFormat="1" x14ac:dyDescent="0.25">
      <c r="A365" s="32"/>
      <c r="B365" s="71"/>
      <c r="C365" s="32"/>
      <c r="D365" s="32"/>
      <c r="E365" s="190"/>
      <c r="F365" s="208"/>
      <c r="G365" s="32"/>
      <c r="H365" s="32"/>
      <c r="I365" s="32"/>
      <c r="J365" s="32"/>
    </row>
    <row r="366" spans="1:10" s="23" customFormat="1" x14ac:dyDescent="0.25">
      <c r="A366" s="32"/>
      <c r="B366" s="71"/>
      <c r="C366" s="32"/>
      <c r="D366" s="32"/>
      <c r="E366" s="190"/>
      <c r="F366" s="208"/>
      <c r="G366" s="32"/>
      <c r="H366" s="32"/>
      <c r="I366" s="32"/>
      <c r="J366" s="32"/>
    </row>
    <row r="367" spans="1:10" s="23" customFormat="1" x14ac:dyDescent="0.25">
      <c r="A367" s="32"/>
      <c r="B367" s="71"/>
      <c r="C367" s="32"/>
      <c r="D367" s="32"/>
      <c r="E367" s="190"/>
      <c r="F367" s="208"/>
      <c r="G367" s="32"/>
      <c r="H367" s="32"/>
      <c r="I367" s="32"/>
      <c r="J367" s="32"/>
    </row>
    <row r="368" spans="1:10" s="23" customFormat="1" x14ac:dyDescent="0.25">
      <c r="A368" s="32"/>
      <c r="B368" s="71"/>
      <c r="C368" s="32"/>
      <c r="D368" s="32"/>
      <c r="E368" s="190"/>
      <c r="F368" s="208"/>
      <c r="G368" s="32"/>
      <c r="H368" s="32"/>
      <c r="I368" s="32"/>
      <c r="J368" s="32"/>
    </row>
    <row r="369" spans="1:10" s="23" customFormat="1" x14ac:dyDescent="0.25">
      <c r="A369" s="32"/>
      <c r="B369" s="71"/>
      <c r="C369" s="32"/>
      <c r="D369" s="32"/>
      <c r="E369" s="190"/>
      <c r="F369" s="208"/>
      <c r="G369" s="32"/>
      <c r="H369" s="32"/>
      <c r="I369" s="32"/>
      <c r="J369" s="32"/>
    </row>
    <row r="370" spans="1:10" s="23" customFormat="1" x14ac:dyDescent="0.25">
      <c r="A370" s="32"/>
      <c r="B370" s="71"/>
      <c r="C370" s="32"/>
      <c r="D370" s="32"/>
      <c r="E370" s="190"/>
      <c r="F370" s="208"/>
      <c r="G370" s="32"/>
      <c r="H370" s="32"/>
      <c r="I370" s="32"/>
      <c r="J370" s="32"/>
    </row>
    <row r="371" spans="1:10" s="23" customFormat="1" x14ac:dyDescent="0.25">
      <c r="A371" s="32"/>
      <c r="B371" s="71"/>
      <c r="C371" s="32"/>
      <c r="D371" s="32"/>
      <c r="E371" s="190"/>
      <c r="F371" s="208"/>
      <c r="G371" s="32"/>
      <c r="H371" s="32"/>
      <c r="I371" s="32"/>
      <c r="J371" s="32"/>
    </row>
    <row r="372" spans="1:10" s="23" customFormat="1" x14ac:dyDescent="0.25">
      <c r="A372" s="32"/>
      <c r="B372" s="71"/>
      <c r="C372" s="32"/>
      <c r="D372" s="32"/>
      <c r="E372" s="190"/>
      <c r="F372" s="208"/>
      <c r="G372" s="32"/>
      <c r="H372" s="32"/>
      <c r="I372" s="32"/>
      <c r="J372" s="32"/>
    </row>
    <row r="373" spans="1:10" s="23" customFormat="1" x14ac:dyDescent="0.25">
      <c r="A373" s="32"/>
      <c r="B373" s="71"/>
      <c r="C373" s="32"/>
      <c r="D373" s="32"/>
      <c r="E373" s="190"/>
      <c r="F373" s="208"/>
      <c r="G373" s="32"/>
      <c r="H373" s="32"/>
      <c r="I373" s="32"/>
      <c r="J373" s="32"/>
    </row>
    <row r="374" spans="1:10" s="23" customFormat="1" x14ac:dyDescent="0.25">
      <c r="A374" s="32"/>
      <c r="B374" s="71"/>
      <c r="C374" s="32"/>
      <c r="D374" s="32"/>
      <c r="E374" s="190"/>
      <c r="F374" s="208"/>
      <c r="G374" s="32"/>
      <c r="H374" s="32"/>
      <c r="I374" s="32"/>
      <c r="J374" s="32"/>
    </row>
    <row r="375" spans="1:10" s="23" customFormat="1" x14ac:dyDescent="0.25">
      <c r="A375" s="32"/>
      <c r="B375" s="71"/>
      <c r="C375" s="32"/>
      <c r="D375" s="32"/>
      <c r="E375" s="190"/>
      <c r="F375" s="208"/>
      <c r="G375" s="32"/>
      <c r="H375" s="32"/>
      <c r="I375" s="32"/>
      <c r="J375" s="32"/>
    </row>
    <row r="376" spans="1:10" s="23" customFormat="1" x14ac:dyDescent="0.25">
      <c r="A376" s="32"/>
      <c r="B376" s="71"/>
      <c r="C376" s="32"/>
      <c r="D376" s="32"/>
      <c r="E376" s="190"/>
      <c r="F376" s="208"/>
      <c r="G376" s="32"/>
      <c r="H376" s="32"/>
      <c r="I376" s="32"/>
      <c r="J376" s="32"/>
    </row>
    <row r="377" spans="1:10" s="23" customFormat="1" x14ac:dyDescent="0.25">
      <c r="A377" s="32"/>
      <c r="B377" s="71"/>
      <c r="C377" s="32"/>
      <c r="D377" s="32"/>
      <c r="E377" s="190"/>
      <c r="F377" s="208"/>
      <c r="G377" s="32"/>
      <c r="H377" s="32"/>
      <c r="I377" s="32"/>
      <c r="J377" s="32"/>
    </row>
    <row r="378" spans="1:10" s="23" customFormat="1" x14ac:dyDescent="0.25">
      <c r="A378" s="32"/>
      <c r="B378" s="71"/>
      <c r="C378" s="32"/>
      <c r="D378" s="32"/>
      <c r="E378" s="190"/>
      <c r="F378" s="208"/>
      <c r="G378" s="32"/>
      <c r="H378" s="32"/>
      <c r="I378" s="32"/>
      <c r="J378" s="32"/>
    </row>
    <row r="379" spans="1:10" s="23" customFormat="1" x14ac:dyDescent="0.25">
      <c r="A379" s="32"/>
      <c r="B379" s="71"/>
      <c r="C379" s="32"/>
      <c r="D379" s="32"/>
      <c r="E379" s="190"/>
      <c r="F379" s="208"/>
      <c r="G379" s="32"/>
      <c r="H379" s="32"/>
      <c r="I379" s="32"/>
      <c r="J379" s="32"/>
    </row>
    <row r="380" spans="1:10" s="23" customFormat="1" x14ac:dyDescent="0.25">
      <c r="A380" s="32"/>
      <c r="B380" s="71"/>
      <c r="C380" s="32"/>
      <c r="D380" s="32"/>
      <c r="E380" s="190"/>
      <c r="F380" s="208"/>
      <c r="G380" s="32"/>
      <c r="H380" s="32"/>
      <c r="I380" s="32"/>
      <c r="J380" s="32"/>
    </row>
    <row r="381" spans="1:10" s="23" customFormat="1" x14ac:dyDescent="0.25">
      <c r="A381" s="32"/>
      <c r="B381" s="71"/>
      <c r="C381" s="32"/>
      <c r="D381" s="32"/>
      <c r="E381" s="190"/>
      <c r="F381" s="208"/>
      <c r="G381" s="32"/>
      <c r="H381" s="32"/>
      <c r="I381" s="32"/>
      <c r="J381" s="32"/>
    </row>
    <row r="382" spans="1:10" s="23" customFormat="1" x14ac:dyDescent="0.25">
      <c r="A382" s="32"/>
      <c r="B382" s="71"/>
      <c r="C382" s="32"/>
      <c r="D382" s="32"/>
      <c r="E382" s="190"/>
      <c r="F382" s="208"/>
      <c r="G382" s="32"/>
      <c r="H382" s="32"/>
      <c r="I382" s="32"/>
      <c r="J382" s="32"/>
    </row>
    <row r="383" spans="1:10" s="23" customFormat="1" x14ac:dyDescent="0.25">
      <c r="A383" s="32"/>
      <c r="B383" s="71"/>
      <c r="C383" s="32"/>
      <c r="D383" s="32"/>
      <c r="E383" s="190"/>
      <c r="F383" s="208"/>
      <c r="G383" s="32"/>
      <c r="H383" s="32"/>
      <c r="I383" s="32"/>
      <c r="J383" s="32"/>
    </row>
    <row r="384" spans="1:10" s="23" customFormat="1" x14ac:dyDescent="0.25">
      <c r="A384" s="32"/>
      <c r="B384" s="71"/>
      <c r="C384" s="32"/>
      <c r="D384" s="32"/>
      <c r="E384" s="190"/>
      <c r="F384" s="208"/>
      <c r="G384" s="32"/>
      <c r="H384" s="32"/>
      <c r="I384" s="32"/>
      <c r="J384" s="32"/>
    </row>
    <row r="385" spans="1:10" s="23" customFormat="1" x14ac:dyDescent="0.25">
      <c r="A385" s="32"/>
      <c r="B385" s="71"/>
      <c r="C385" s="32"/>
      <c r="D385" s="32"/>
      <c r="E385" s="190"/>
      <c r="F385" s="208"/>
      <c r="G385" s="32"/>
      <c r="H385" s="32"/>
      <c r="I385" s="32"/>
      <c r="J385" s="32"/>
    </row>
    <row r="386" spans="1:10" s="23" customFormat="1" x14ac:dyDescent="0.25">
      <c r="A386" s="32"/>
      <c r="B386" s="71"/>
      <c r="C386" s="32"/>
      <c r="D386" s="32"/>
      <c r="E386" s="190"/>
      <c r="F386" s="208"/>
      <c r="G386" s="32"/>
      <c r="H386" s="32"/>
      <c r="I386" s="32"/>
      <c r="J386" s="32"/>
    </row>
    <row r="387" spans="1:10" s="23" customFormat="1" x14ac:dyDescent="0.25">
      <c r="A387" s="32"/>
      <c r="B387" s="71"/>
      <c r="C387" s="32"/>
      <c r="D387" s="32"/>
      <c r="E387" s="190"/>
      <c r="F387" s="208"/>
      <c r="G387" s="32"/>
      <c r="H387" s="32"/>
      <c r="I387" s="32"/>
      <c r="J387" s="32"/>
    </row>
    <row r="388" spans="1:10" s="23" customFormat="1" x14ac:dyDescent="0.25">
      <c r="A388" s="32"/>
      <c r="B388" s="71"/>
      <c r="C388" s="32"/>
      <c r="D388" s="32"/>
      <c r="E388" s="190"/>
      <c r="F388" s="208"/>
      <c r="G388" s="32"/>
      <c r="H388" s="32"/>
      <c r="I388" s="32"/>
      <c r="J388" s="32"/>
    </row>
    <row r="389" spans="1:10" s="23" customFormat="1" x14ac:dyDescent="0.25">
      <c r="A389" s="32"/>
      <c r="B389" s="71"/>
      <c r="C389" s="32"/>
      <c r="D389" s="32"/>
      <c r="E389" s="190"/>
      <c r="F389" s="208"/>
      <c r="G389" s="32"/>
      <c r="H389" s="32"/>
      <c r="I389" s="32"/>
      <c r="J389" s="32"/>
    </row>
    <row r="390" spans="1:10" s="23" customFormat="1" x14ac:dyDescent="0.25">
      <c r="A390" s="32"/>
      <c r="B390" s="71"/>
      <c r="C390" s="32"/>
      <c r="D390" s="32"/>
      <c r="E390" s="190"/>
      <c r="F390" s="208"/>
      <c r="G390" s="32"/>
      <c r="H390" s="32"/>
      <c r="I390" s="32"/>
      <c r="J390" s="32"/>
    </row>
    <row r="391" spans="1:10" s="23" customFormat="1" x14ac:dyDescent="0.25">
      <c r="A391" s="32"/>
      <c r="B391" s="71"/>
      <c r="C391" s="32"/>
      <c r="D391" s="32"/>
      <c r="E391" s="190"/>
      <c r="F391" s="208"/>
      <c r="G391" s="32"/>
      <c r="H391" s="32"/>
      <c r="I391" s="32"/>
      <c r="J391" s="32"/>
    </row>
    <row r="392" spans="1:10" s="23" customFormat="1" x14ac:dyDescent="0.25">
      <c r="A392" s="32"/>
      <c r="B392" s="71"/>
      <c r="C392" s="32"/>
      <c r="D392" s="32"/>
      <c r="E392" s="190"/>
      <c r="F392" s="208"/>
      <c r="G392" s="32"/>
      <c r="H392" s="32"/>
      <c r="I392" s="32"/>
      <c r="J392" s="32"/>
    </row>
    <row r="393" spans="1:10" s="23" customFormat="1" x14ac:dyDescent="0.25">
      <c r="A393" s="32"/>
      <c r="B393" s="71"/>
      <c r="C393" s="32"/>
      <c r="D393" s="32"/>
      <c r="E393" s="190"/>
      <c r="F393" s="208"/>
      <c r="G393" s="32"/>
      <c r="H393" s="32"/>
      <c r="I393" s="32"/>
      <c r="J393" s="32"/>
    </row>
    <row r="394" spans="1:10" s="23" customFormat="1" x14ac:dyDescent="0.25">
      <c r="A394" s="32"/>
      <c r="B394" s="71"/>
      <c r="C394" s="32"/>
      <c r="D394" s="32"/>
      <c r="E394" s="190"/>
      <c r="F394" s="208"/>
      <c r="G394" s="32"/>
      <c r="H394" s="32"/>
      <c r="I394" s="32"/>
      <c r="J394" s="32"/>
    </row>
    <row r="395" spans="1:10" s="23" customFormat="1" x14ac:dyDescent="0.25">
      <c r="A395" s="32"/>
      <c r="B395" s="71"/>
      <c r="C395" s="32"/>
      <c r="D395" s="32"/>
      <c r="E395" s="190"/>
      <c r="F395" s="208"/>
      <c r="G395" s="32"/>
      <c r="H395" s="32"/>
      <c r="I395" s="32"/>
      <c r="J395" s="32"/>
    </row>
    <row r="396" spans="1:10" s="23" customFormat="1" x14ac:dyDescent="0.25">
      <c r="A396" s="32"/>
      <c r="B396" s="71"/>
      <c r="C396" s="32"/>
      <c r="D396" s="32"/>
      <c r="E396" s="190"/>
      <c r="F396" s="208"/>
      <c r="G396" s="32"/>
      <c r="H396" s="32"/>
      <c r="I396" s="32"/>
      <c r="J396" s="32"/>
    </row>
    <row r="397" spans="1:10" s="23" customFormat="1" x14ac:dyDescent="0.25">
      <c r="A397" s="32"/>
      <c r="B397" s="71"/>
      <c r="C397" s="32"/>
      <c r="D397" s="32"/>
      <c r="E397" s="190"/>
      <c r="F397" s="208"/>
      <c r="G397" s="32"/>
      <c r="H397" s="32"/>
      <c r="I397" s="32"/>
      <c r="J397" s="32"/>
    </row>
    <row r="398" spans="1:10" s="23" customFormat="1" x14ac:dyDescent="0.25">
      <c r="A398" s="32"/>
      <c r="B398" s="71"/>
      <c r="C398" s="32"/>
      <c r="D398" s="32"/>
      <c r="E398" s="190"/>
      <c r="F398" s="208"/>
      <c r="G398" s="32"/>
      <c r="H398" s="32"/>
      <c r="I398" s="32"/>
      <c r="J398" s="32"/>
    </row>
    <row r="399" spans="1:10" s="23" customFormat="1" x14ac:dyDescent="0.25">
      <c r="A399" s="32"/>
      <c r="B399" s="71"/>
      <c r="C399" s="32"/>
      <c r="D399" s="32"/>
      <c r="E399" s="190"/>
      <c r="F399" s="208"/>
      <c r="G399" s="32"/>
      <c r="H399" s="32"/>
      <c r="I399" s="32"/>
      <c r="J399" s="32"/>
    </row>
    <row r="400" spans="1:10" s="23" customFormat="1" x14ac:dyDescent="0.25">
      <c r="A400" s="32"/>
      <c r="B400" s="71"/>
      <c r="C400" s="32"/>
      <c r="D400" s="32"/>
      <c r="E400" s="190"/>
      <c r="F400" s="208"/>
      <c r="G400" s="32"/>
      <c r="H400" s="32"/>
      <c r="I400" s="32"/>
      <c r="J400" s="32"/>
    </row>
    <row r="401" spans="1:10" s="23" customFormat="1" x14ac:dyDescent="0.25">
      <c r="A401" s="32"/>
      <c r="B401" s="71"/>
      <c r="C401" s="32"/>
      <c r="D401" s="32"/>
      <c r="E401" s="190"/>
      <c r="F401" s="208"/>
      <c r="G401" s="32"/>
      <c r="H401" s="32"/>
      <c r="I401" s="32"/>
      <c r="J401" s="32"/>
    </row>
    <row r="402" spans="1:10" s="23" customFormat="1" x14ac:dyDescent="0.25">
      <c r="A402" s="32"/>
      <c r="B402" s="71"/>
      <c r="C402" s="32"/>
      <c r="D402" s="32"/>
      <c r="E402" s="190"/>
      <c r="F402" s="208"/>
      <c r="G402" s="32"/>
      <c r="H402" s="32"/>
      <c r="I402" s="32"/>
      <c r="J402" s="32"/>
    </row>
    <row r="403" spans="1:10" s="23" customFormat="1" x14ac:dyDescent="0.25">
      <c r="A403" s="32"/>
      <c r="B403" s="71"/>
      <c r="C403" s="32"/>
      <c r="D403" s="32"/>
      <c r="E403" s="190"/>
      <c r="F403" s="208"/>
      <c r="G403" s="32"/>
      <c r="H403" s="32"/>
      <c r="I403" s="32"/>
      <c r="J403" s="32"/>
    </row>
    <row r="404" spans="1:10" s="23" customFormat="1" x14ac:dyDescent="0.25">
      <c r="A404" s="32"/>
      <c r="B404" s="71"/>
      <c r="C404" s="32"/>
      <c r="D404" s="32"/>
      <c r="E404" s="190"/>
      <c r="F404" s="208"/>
      <c r="G404" s="32"/>
      <c r="H404" s="32"/>
      <c r="I404" s="32"/>
      <c r="J404" s="32"/>
    </row>
    <row r="405" spans="1:10" s="23" customFormat="1" x14ac:dyDescent="0.25">
      <c r="A405" s="32"/>
      <c r="B405" s="71"/>
      <c r="C405" s="32"/>
      <c r="D405" s="32"/>
      <c r="E405" s="190"/>
      <c r="F405" s="208"/>
      <c r="G405" s="32"/>
      <c r="H405" s="32"/>
      <c r="I405" s="32"/>
      <c r="J405" s="32"/>
    </row>
    <row r="406" spans="1:10" s="23" customFormat="1" x14ac:dyDescent="0.25">
      <c r="A406" s="32"/>
      <c r="B406" s="71"/>
      <c r="C406" s="32"/>
      <c r="D406" s="32"/>
      <c r="E406" s="190"/>
      <c r="F406" s="208"/>
      <c r="G406" s="32"/>
      <c r="H406" s="32"/>
      <c r="I406" s="32"/>
      <c r="J406" s="32"/>
    </row>
    <row r="407" spans="1:10" s="23" customFormat="1" x14ac:dyDescent="0.25">
      <c r="A407" s="32"/>
      <c r="B407" s="71"/>
      <c r="C407" s="32"/>
      <c r="D407" s="32"/>
      <c r="E407" s="190"/>
      <c r="F407" s="208"/>
      <c r="G407" s="32"/>
      <c r="H407" s="32"/>
      <c r="I407" s="32"/>
      <c r="J407" s="32"/>
    </row>
    <row r="408" spans="1:10" s="23" customFormat="1" x14ac:dyDescent="0.25">
      <c r="A408" s="32"/>
      <c r="B408" s="71"/>
      <c r="C408" s="32"/>
      <c r="D408" s="32"/>
      <c r="E408" s="190"/>
      <c r="F408" s="208"/>
      <c r="G408" s="32"/>
      <c r="H408" s="32"/>
      <c r="I408" s="32"/>
      <c r="J408" s="32"/>
    </row>
    <row r="409" spans="1:10" s="23" customFormat="1" x14ac:dyDescent="0.25">
      <c r="A409" s="32"/>
      <c r="B409" s="71"/>
      <c r="C409" s="32"/>
      <c r="D409" s="32"/>
      <c r="E409" s="190"/>
      <c r="F409" s="208"/>
      <c r="G409" s="32"/>
      <c r="H409" s="32"/>
      <c r="I409" s="32"/>
      <c r="J409" s="32"/>
    </row>
    <row r="410" spans="1:10" s="23" customFormat="1" x14ac:dyDescent="0.25">
      <c r="A410" s="32"/>
      <c r="B410" s="71"/>
      <c r="C410" s="32"/>
      <c r="D410" s="32"/>
      <c r="E410" s="190"/>
      <c r="F410" s="208"/>
      <c r="G410" s="32"/>
      <c r="H410" s="32"/>
      <c r="I410" s="32"/>
      <c r="J410" s="32"/>
    </row>
    <row r="411" spans="1:10" s="23" customFormat="1" x14ac:dyDescent="0.25">
      <c r="A411" s="32"/>
      <c r="B411" s="71"/>
      <c r="C411" s="32"/>
      <c r="D411" s="32"/>
      <c r="E411" s="190"/>
      <c r="F411" s="208"/>
      <c r="G411" s="32"/>
      <c r="H411" s="32"/>
      <c r="I411" s="32"/>
      <c r="J411" s="32"/>
    </row>
    <row r="412" spans="1:10" s="23" customFormat="1" x14ac:dyDescent="0.25">
      <c r="A412" s="32"/>
      <c r="B412" s="71"/>
      <c r="C412" s="32"/>
      <c r="D412" s="32"/>
      <c r="E412" s="190"/>
      <c r="F412" s="208"/>
      <c r="G412" s="32"/>
      <c r="H412" s="32"/>
      <c r="I412" s="32"/>
      <c r="J412" s="32"/>
    </row>
    <row r="413" spans="1:10" s="23" customFormat="1" x14ac:dyDescent="0.25">
      <c r="A413" s="32"/>
      <c r="B413" s="71"/>
      <c r="C413" s="32"/>
      <c r="D413" s="32"/>
      <c r="E413" s="190"/>
      <c r="F413" s="208"/>
      <c r="G413" s="32"/>
      <c r="H413" s="32"/>
      <c r="I413" s="32"/>
      <c r="J413" s="32"/>
    </row>
    <row r="414" spans="1:10" s="23" customFormat="1" x14ac:dyDescent="0.25">
      <c r="A414" s="32"/>
      <c r="B414" s="71"/>
      <c r="C414" s="32"/>
      <c r="D414" s="32"/>
      <c r="E414" s="190"/>
      <c r="F414" s="208"/>
      <c r="G414" s="32"/>
      <c r="H414" s="32"/>
      <c r="I414" s="32"/>
      <c r="J414" s="32"/>
    </row>
    <row r="415" spans="1:10" s="23" customFormat="1" x14ac:dyDescent="0.25">
      <c r="A415" s="32"/>
      <c r="B415" s="71"/>
      <c r="C415" s="32"/>
      <c r="D415" s="32"/>
      <c r="E415" s="190"/>
      <c r="F415" s="208"/>
      <c r="G415" s="32"/>
      <c r="H415" s="32"/>
      <c r="I415" s="32"/>
      <c r="J415" s="32"/>
    </row>
    <row r="416" spans="1:10" s="23" customFormat="1" x14ac:dyDescent="0.25">
      <c r="A416" s="32"/>
      <c r="B416" s="71"/>
      <c r="C416" s="32"/>
      <c r="D416" s="32"/>
      <c r="E416" s="190"/>
      <c r="F416" s="208"/>
      <c r="G416" s="32"/>
      <c r="H416" s="32"/>
      <c r="I416" s="32"/>
      <c r="J416" s="32"/>
    </row>
    <row r="417" spans="1:10" s="23" customFormat="1" x14ac:dyDescent="0.25">
      <c r="A417" s="32"/>
      <c r="B417" s="71"/>
      <c r="C417" s="32"/>
      <c r="D417" s="32"/>
      <c r="E417" s="190"/>
      <c r="F417" s="208"/>
      <c r="G417" s="32"/>
      <c r="H417" s="32"/>
      <c r="I417" s="32"/>
      <c r="J417" s="32"/>
    </row>
    <row r="418" spans="1:10" s="23" customFormat="1" x14ac:dyDescent="0.25">
      <c r="A418" s="32"/>
      <c r="B418" s="71"/>
      <c r="C418" s="32"/>
      <c r="D418" s="32"/>
      <c r="E418" s="190"/>
      <c r="F418" s="208"/>
      <c r="G418" s="32"/>
      <c r="H418" s="32"/>
      <c r="I418" s="32"/>
      <c r="J418" s="32"/>
    </row>
    <row r="419" spans="1:10" s="23" customFormat="1" x14ac:dyDescent="0.25">
      <c r="A419" s="32"/>
      <c r="B419" s="71"/>
      <c r="C419" s="32"/>
      <c r="D419" s="32"/>
      <c r="E419" s="190"/>
      <c r="F419" s="208"/>
      <c r="G419" s="32"/>
      <c r="H419" s="32"/>
      <c r="I419" s="32"/>
      <c r="J419" s="32"/>
    </row>
    <row r="420" spans="1:10" s="23" customFormat="1" x14ac:dyDescent="0.25">
      <c r="A420" s="32"/>
      <c r="B420" s="71"/>
      <c r="C420" s="32"/>
      <c r="D420" s="32"/>
      <c r="E420" s="190"/>
      <c r="F420" s="208"/>
      <c r="G420" s="32"/>
      <c r="H420" s="32"/>
      <c r="I420" s="32"/>
      <c r="J420" s="32"/>
    </row>
    <row r="421" spans="1:10" s="23" customFormat="1" x14ac:dyDescent="0.25">
      <c r="A421" s="32"/>
      <c r="B421" s="71"/>
      <c r="C421" s="32"/>
      <c r="D421" s="32"/>
      <c r="E421" s="190"/>
      <c r="F421" s="208"/>
      <c r="G421" s="32"/>
      <c r="H421" s="32"/>
      <c r="I421" s="32"/>
      <c r="J421" s="32"/>
    </row>
    <row r="422" spans="1:10" s="23" customFormat="1" x14ac:dyDescent="0.25">
      <c r="A422" s="32"/>
      <c r="B422" s="71"/>
      <c r="C422" s="32"/>
      <c r="D422" s="32"/>
      <c r="E422" s="190"/>
      <c r="F422" s="208"/>
      <c r="G422" s="32"/>
      <c r="H422" s="32"/>
      <c r="I422" s="32"/>
      <c r="J422" s="32"/>
    </row>
    <row r="423" spans="1:10" s="23" customFormat="1" x14ac:dyDescent="0.25">
      <c r="A423" s="32"/>
      <c r="B423" s="71"/>
      <c r="C423" s="32"/>
      <c r="D423" s="32"/>
      <c r="E423" s="190"/>
      <c r="F423" s="208"/>
      <c r="G423" s="32"/>
      <c r="H423" s="32"/>
      <c r="I423" s="32"/>
      <c r="J423" s="32"/>
    </row>
    <row r="424" spans="1:10" s="23" customFormat="1" x14ac:dyDescent="0.25">
      <c r="A424" s="32"/>
      <c r="B424" s="71"/>
      <c r="C424" s="32"/>
      <c r="D424" s="32"/>
      <c r="E424" s="190"/>
      <c r="F424" s="208"/>
      <c r="G424" s="32"/>
      <c r="H424" s="32"/>
      <c r="I424" s="32"/>
      <c r="J424" s="32"/>
    </row>
    <row r="425" spans="1:10" s="23" customFormat="1" x14ac:dyDescent="0.25">
      <c r="A425" s="32"/>
      <c r="B425" s="71"/>
      <c r="C425" s="32"/>
      <c r="D425" s="32"/>
      <c r="E425" s="190"/>
      <c r="F425" s="208"/>
      <c r="G425" s="32"/>
      <c r="H425" s="32"/>
      <c r="I425" s="32"/>
      <c r="J425" s="32"/>
    </row>
    <row r="426" spans="1:10" s="23" customFormat="1" x14ac:dyDescent="0.25">
      <c r="A426" s="32"/>
      <c r="B426" s="71"/>
      <c r="C426" s="32"/>
      <c r="D426" s="32"/>
      <c r="E426" s="190"/>
      <c r="F426" s="208"/>
      <c r="G426" s="32"/>
      <c r="H426" s="32"/>
      <c r="I426" s="32"/>
      <c r="J426" s="32"/>
    </row>
    <row r="427" spans="1:10" s="23" customFormat="1" x14ac:dyDescent="0.25">
      <c r="A427" s="32"/>
      <c r="B427" s="71"/>
      <c r="C427" s="32"/>
      <c r="D427" s="32"/>
      <c r="E427" s="190"/>
      <c r="F427" s="208"/>
      <c r="G427" s="32"/>
      <c r="H427" s="32"/>
      <c r="I427" s="32"/>
      <c r="J427" s="32"/>
    </row>
    <row r="428" spans="1:10" s="23" customFormat="1" x14ac:dyDescent="0.25">
      <c r="A428" s="32"/>
      <c r="B428" s="71"/>
      <c r="C428" s="32"/>
      <c r="D428" s="32"/>
      <c r="E428" s="190"/>
      <c r="F428" s="208"/>
      <c r="G428" s="32"/>
      <c r="H428" s="32"/>
      <c r="I428" s="32"/>
      <c r="J428" s="32"/>
    </row>
    <row r="429" spans="1:10" s="23" customFormat="1" x14ac:dyDescent="0.25">
      <c r="A429" s="32"/>
      <c r="B429" s="71"/>
      <c r="C429" s="32"/>
      <c r="D429" s="32"/>
      <c r="E429" s="190"/>
      <c r="F429" s="208"/>
      <c r="G429" s="32"/>
      <c r="H429" s="32"/>
      <c r="I429" s="32"/>
      <c r="J429" s="32"/>
    </row>
    <row r="430" spans="1:10" s="23" customFormat="1" x14ac:dyDescent="0.25">
      <c r="A430" s="32"/>
      <c r="B430" s="71"/>
      <c r="C430" s="32"/>
      <c r="D430" s="32"/>
      <c r="E430" s="190"/>
      <c r="F430" s="208"/>
      <c r="G430" s="32"/>
      <c r="H430" s="32"/>
      <c r="I430" s="32"/>
      <c r="J430" s="32"/>
    </row>
    <row r="431" spans="1:10" s="23" customFormat="1" x14ac:dyDescent="0.25">
      <c r="A431" s="32"/>
      <c r="B431" s="71"/>
      <c r="C431" s="32"/>
      <c r="D431" s="32"/>
      <c r="E431" s="190"/>
      <c r="F431" s="208"/>
      <c r="G431" s="32"/>
      <c r="H431" s="32"/>
      <c r="I431" s="32"/>
      <c r="J431" s="32"/>
    </row>
    <row r="432" spans="1:10" s="23" customFormat="1" x14ac:dyDescent="0.25">
      <c r="A432" s="32"/>
      <c r="B432" s="71"/>
      <c r="C432" s="32"/>
      <c r="D432" s="32"/>
      <c r="E432" s="190"/>
      <c r="F432" s="208"/>
      <c r="G432" s="32"/>
      <c r="H432" s="32"/>
      <c r="I432" s="32"/>
      <c r="J432" s="32"/>
    </row>
    <row r="433" spans="1:10" s="23" customFormat="1" x14ac:dyDescent="0.25">
      <c r="A433" s="32"/>
      <c r="B433" s="71"/>
      <c r="C433" s="32"/>
      <c r="D433" s="32"/>
      <c r="E433" s="190"/>
      <c r="F433" s="208"/>
      <c r="G433" s="32"/>
      <c r="H433" s="32"/>
      <c r="I433" s="32"/>
      <c r="J433" s="32"/>
    </row>
    <row r="434" spans="1:10" s="23" customFormat="1" x14ac:dyDescent="0.25">
      <c r="A434" s="32"/>
      <c r="B434" s="71"/>
      <c r="C434" s="32"/>
      <c r="D434" s="32"/>
      <c r="E434" s="190"/>
      <c r="F434" s="208"/>
      <c r="G434" s="32"/>
      <c r="H434" s="32"/>
      <c r="I434" s="32"/>
      <c r="J434" s="32"/>
    </row>
    <row r="435" spans="1:10" s="23" customFormat="1" x14ac:dyDescent="0.25">
      <c r="A435" s="32"/>
      <c r="B435" s="71"/>
      <c r="C435" s="32"/>
      <c r="D435" s="32"/>
      <c r="E435" s="190"/>
      <c r="F435" s="208"/>
      <c r="G435" s="32"/>
      <c r="H435" s="32"/>
      <c r="I435" s="32"/>
      <c r="J435" s="32"/>
    </row>
    <row r="436" spans="1:10" s="23" customFormat="1" x14ac:dyDescent="0.25">
      <c r="A436" s="32"/>
      <c r="B436" s="71"/>
      <c r="C436" s="32"/>
      <c r="D436" s="32"/>
      <c r="E436" s="190"/>
      <c r="F436" s="208"/>
      <c r="G436" s="32"/>
      <c r="H436" s="32"/>
      <c r="I436" s="32"/>
      <c r="J436" s="32"/>
    </row>
    <row r="437" spans="1:10" s="23" customFormat="1" x14ac:dyDescent="0.25">
      <c r="A437" s="32"/>
      <c r="B437" s="71"/>
      <c r="C437" s="32"/>
      <c r="D437" s="32"/>
      <c r="E437" s="190"/>
      <c r="F437" s="208"/>
      <c r="G437" s="32"/>
      <c r="H437" s="32"/>
      <c r="I437" s="32"/>
      <c r="J437" s="32"/>
    </row>
    <row r="438" spans="1:10" s="23" customFormat="1" x14ac:dyDescent="0.25">
      <c r="A438" s="32"/>
      <c r="B438" s="71"/>
      <c r="C438" s="32"/>
      <c r="D438" s="32"/>
      <c r="E438" s="190"/>
      <c r="F438" s="208"/>
      <c r="G438" s="32"/>
      <c r="H438" s="32"/>
      <c r="I438" s="32"/>
      <c r="J438" s="32"/>
    </row>
    <row r="439" spans="1:10" s="23" customFormat="1" x14ac:dyDescent="0.25">
      <c r="A439" s="32"/>
      <c r="B439" s="71"/>
      <c r="C439" s="32"/>
      <c r="D439" s="32"/>
      <c r="E439" s="190"/>
      <c r="F439" s="208"/>
      <c r="G439" s="32"/>
      <c r="H439" s="32"/>
      <c r="I439" s="32"/>
      <c r="J439" s="32"/>
    </row>
    <row r="440" spans="1:10" s="23" customFormat="1" x14ac:dyDescent="0.25">
      <c r="A440" s="32"/>
      <c r="B440" s="71"/>
      <c r="C440" s="32"/>
      <c r="D440" s="32"/>
      <c r="E440" s="190"/>
      <c r="F440" s="208"/>
      <c r="G440" s="32"/>
      <c r="H440" s="32"/>
      <c r="I440" s="32"/>
      <c r="J440" s="32"/>
    </row>
    <row r="441" spans="1:10" s="23" customFormat="1" x14ac:dyDescent="0.25">
      <c r="A441" s="32"/>
      <c r="B441" s="71"/>
      <c r="C441" s="32"/>
      <c r="D441" s="32"/>
      <c r="E441" s="190"/>
      <c r="F441" s="208"/>
      <c r="G441" s="32"/>
      <c r="H441" s="32"/>
      <c r="I441" s="32"/>
      <c r="J441" s="32"/>
    </row>
    <row r="442" spans="1:10" s="23" customFormat="1" x14ac:dyDescent="0.25">
      <c r="A442" s="32"/>
      <c r="B442" s="71"/>
      <c r="C442" s="32"/>
      <c r="D442" s="32"/>
      <c r="E442" s="190"/>
      <c r="F442" s="208"/>
      <c r="G442" s="32"/>
      <c r="H442" s="32"/>
      <c r="I442" s="32"/>
      <c r="J442" s="32"/>
    </row>
    <row r="443" spans="1:10" s="23" customFormat="1" x14ac:dyDescent="0.25">
      <c r="A443" s="32"/>
      <c r="B443" s="71"/>
      <c r="C443" s="32"/>
      <c r="D443" s="32"/>
      <c r="E443" s="190"/>
      <c r="F443" s="208"/>
      <c r="G443" s="32"/>
      <c r="H443" s="32"/>
      <c r="I443" s="32"/>
      <c r="J443" s="32"/>
    </row>
    <row r="444" spans="1:10" s="23" customFormat="1" x14ac:dyDescent="0.25">
      <c r="A444" s="32"/>
      <c r="B444" s="71"/>
      <c r="C444" s="32"/>
      <c r="D444" s="32"/>
      <c r="E444" s="190"/>
      <c r="F444" s="208"/>
      <c r="G444" s="32"/>
      <c r="H444" s="32"/>
      <c r="I444" s="32"/>
      <c r="J444" s="32"/>
    </row>
    <row r="445" spans="1:10" s="23" customFormat="1" x14ac:dyDescent="0.25">
      <c r="A445" s="32"/>
      <c r="B445" s="71"/>
      <c r="C445" s="32"/>
      <c r="D445" s="32"/>
      <c r="E445" s="190"/>
      <c r="F445" s="208"/>
      <c r="G445" s="32"/>
      <c r="H445" s="32"/>
      <c r="I445" s="32"/>
      <c r="J445" s="32"/>
    </row>
    <row r="446" spans="1:10" s="23" customFormat="1" x14ac:dyDescent="0.25">
      <c r="A446" s="32"/>
      <c r="B446" s="71"/>
      <c r="C446" s="32"/>
      <c r="D446" s="32"/>
      <c r="E446" s="190"/>
      <c r="F446" s="208"/>
      <c r="G446" s="32"/>
      <c r="H446" s="32"/>
      <c r="I446" s="32"/>
      <c r="J446" s="32"/>
    </row>
    <row r="447" spans="1:10" s="23" customFormat="1" x14ac:dyDescent="0.25">
      <c r="A447" s="32"/>
      <c r="B447" s="71"/>
      <c r="C447" s="32"/>
      <c r="D447" s="32"/>
      <c r="E447" s="190"/>
      <c r="F447" s="208"/>
      <c r="G447" s="32"/>
      <c r="H447" s="32"/>
      <c r="I447" s="32"/>
      <c r="J447" s="32"/>
    </row>
    <row r="448" spans="1:10" s="23" customFormat="1" x14ac:dyDescent="0.25">
      <c r="A448" s="32"/>
      <c r="B448" s="71"/>
      <c r="C448" s="32"/>
      <c r="D448" s="32"/>
      <c r="E448" s="190"/>
      <c r="F448" s="208"/>
      <c r="G448" s="32"/>
      <c r="H448" s="32"/>
      <c r="I448" s="32"/>
      <c r="J448" s="32"/>
    </row>
    <row r="449" spans="1:10" s="23" customFormat="1" x14ac:dyDescent="0.25">
      <c r="A449" s="32"/>
      <c r="B449" s="71"/>
      <c r="C449" s="32"/>
      <c r="D449" s="32"/>
      <c r="E449" s="190"/>
      <c r="F449" s="208"/>
      <c r="G449" s="32"/>
      <c r="H449" s="32"/>
      <c r="I449" s="32"/>
      <c r="J449" s="32"/>
    </row>
    <row r="450" spans="1:10" s="23" customFormat="1" x14ac:dyDescent="0.25">
      <c r="A450" s="32"/>
      <c r="B450" s="71"/>
      <c r="C450" s="32"/>
      <c r="D450" s="32"/>
      <c r="E450" s="190"/>
      <c r="F450" s="208"/>
      <c r="G450" s="32"/>
      <c r="H450" s="32"/>
      <c r="I450" s="32"/>
      <c r="J450" s="32"/>
    </row>
    <row r="451" spans="1:10" s="23" customFormat="1" x14ac:dyDescent="0.25">
      <c r="A451" s="32"/>
      <c r="B451" s="71"/>
      <c r="C451" s="32"/>
      <c r="D451" s="32"/>
      <c r="E451" s="190"/>
      <c r="F451" s="208"/>
      <c r="G451" s="32"/>
      <c r="H451" s="32"/>
      <c r="I451" s="32"/>
      <c r="J451" s="32"/>
    </row>
    <row r="452" spans="1:10" s="23" customFormat="1" x14ac:dyDescent="0.25">
      <c r="A452" s="32"/>
      <c r="B452" s="71"/>
      <c r="C452" s="32"/>
      <c r="D452" s="32"/>
      <c r="E452" s="190"/>
      <c r="F452" s="208"/>
      <c r="G452" s="32"/>
      <c r="H452" s="32"/>
      <c r="I452" s="32"/>
      <c r="J452" s="32"/>
    </row>
    <row r="453" spans="1:10" s="23" customFormat="1" x14ac:dyDescent="0.25">
      <c r="A453" s="32"/>
      <c r="B453" s="71"/>
      <c r="C453" s="32"/>
      <c r="D453" s="32"/>
      <c r="E453" s="190"/>
      <c r="F453" s="208"/>
      <c r="G453" s="32"/>
      <c r="H453" s="32"/>
      <c r="I453" s="32"/>
      <c r="J453" s="32"/>
    </row>
    <row r="454" spans="1:10" s="23" customFormat="1" x14ac:dyDescent="0.25">
      <c r="A454" s="32"/>
      <c r="B454" s="71"/>
      <c r="C454" s="32"/>
      <c r="D454" s="32"/>
      <c r="E454" s="190"/>
      <c r="F454" s="208"/>
      <c r="G454" s="32"/>
      <c r="H454" s="32"/>
      <c r="I454" s="32"/>
      <c r="J454" s="32"/>
    </row>
    <row r="455" spans="1:10" s="23" customFormat="1" x14ac:dyDescent="0.25">
      <c r="A455" s="32"/>
      <c r="B455" s="71"/>
      <c r="C455" s="32"/>
      <c r="D455" s="32"/>
      <c r="E455" s="190"/>
      <c r="F455" s="208"/>
      <c r="G455" s="32"/>
      <c r="H455" s="32"/>
      <c r="I455" s="32"/>
      <c r="J455" s="32"/>
    </row>
    <row r="456" spans="1:10" s="23" customFormat="1" x14ac:dyDescent="0.25">
      <c r="A456" s="32"/>
      <c r="B456" s="71"/>
      <c r="C456" s="32"/>
      <c r="D456" s="32"/>
      <c r="E456" s="190"/>
      <c r="F456" s="208"/>
      <c r="G456" s="32"/>
      <c r="H456" s="32"/>
      <c r="I456" s="32"/>
      <c r="J456" s="32"/>
    </row>
    <row r="457" spans="1:10" s="23" customFormat="1" x14ac:dyDescent="0.25">
      <c r="A457" s="32"/>
      <c r="B457" s="71"/>
      <c r="C457" s="32"/>
      <c r="D457" s="32"/>
      <c r="E457" s="190"/>
      <c r="F457" s="208"/>
      <c r="G457" s="32"/>
      <c r="H457" s="32"/>
      <c r="I457" s="32"/>
      <c r="J457" s="32"/>
    </row>
    <row r="458" spans="1:10" s="23" customFormat="1" x14ac:dyDescent="0.25">
      <c r="A458" s="32"/>
      <c r="B458" s="71"/>
      <c r="C458" s="32"/>
      <c r="D458" s="32"/>
      <c r="E458" s="190"/>
      <c r="F458" s="208"/>
      <c r="G458" s="32"/>
      <c r="H458" s="32"/>
      <c r="I458" s="32"/>
      <c r="J458" s="32"/>
    </row>
    <row r="459" spans="1:10" s="23" customFormat="1" x14ac:dyDescent="0.25">
      <c r="A459" s="32"/>
      <c r="B459" s="71"/>
      <c r="C459" s="32"/>
      <c r="D459" s="32"/>
      <c r="E459" s="190"/>
      <c r="F459" s="208"/>
      <c r="G459" s="32"/>
      <c r="H459" s="32"/>
      <c r="I459" s="32"/>
      <c r="J459" s="32"/>
    </row>
    <row r="460" spans="1:10" s="23" customFormat="1" x14ac:dyDescent="0.25">
      <c r="A460" s="32"/>
      <c r="B460" s="71"/>
      <c r="C460" s="32"/>
      <c r="D460" s="32"/>
      <c r="E460" s="190"/>
      <c r="F460" s="208"/>
      <c r="G460" s="32"/>
      <c r="H460" s="32"/>
      <c r="I460" s="32"/>
      <c r="J460" s="32"/>
    </row>
    <row r="461" spans="1:10" s="23" customFormat="1" x14ac:dyDescent="0.25">
      <c r="A461" s="32"/>
      <c r="B461" s="71"/>
      <c r="C461" s="32"/>
      <c r="D461" s="32"/>
      <c r="E461" s="190"/>
      <c r="F461" s="208"/>
      <c r="G461" s="32"/>
      <c r="H461" s="32"/>
      <c r="I461" s="32"/>
      <c r="J461" s="32"/>
    </row>
    <row r="462" spans="1:10" s="23" customFormat="1" x14ac:dyDescent="0.25">
      <c r="A462" s="32"/>
      <c r="B462" s="71"/>
      <c r="C462" s="32"/>
      <c r="D462" s="32"/>
      <c r="E462" s="190"/>
      <c r="F462" s="208"/>
      <c r="G462" s="32"/>
      <c r="H462" s="32"/>
      <c r="I462" s="32"/>
      <c r="J462" s="32"/>
    </row>
    <row r="463" spans="1:10" s="23" customFormat="1" x14ac:dyDescent="0.25">
      <c r="A463" s="32"/>
      <c r="B463" s="71"/>
      <c r="C463" s="32"/>
      <c r="D463" s="32"/>
      <c r="E463" s="190"/>
      <c r="F463" s="208"/>
      <c r="G463" s="32"/>
      <c r="H463" s="32"/>
      <c r="I463" s="32"/>
      <c r="J463" s="32"/>
    </row>
    <row r="464" spans="1:10" s="23" customFormat="1" x14ac:dyDescent="0.25">
      <c r="A464" s="32"/>
      <c r="B464" s="71"/>
      <c r="C464" s="32"/>
      <c r="D464" s="32"/>
      <c r="E464" s="190"/>
      <c r="F464" s="208"/>
      <c r="G464" s="32"/>
      <c r="H464" s="32"/>
      <c r="I464" s="32"/>
      <c r="J464" s="32"/>
    </row>
    <row r="465" spans="1:10" s="23" customFormat="1" x14ac:dyDescent="0.25">
      <c r="A465" s="32"/>
      <c r="B465" s="71"/>
      <c r="C465" s="32"/>
      <c r="D465" s="32"/>
      <c r="E465" s="190"/>
      <c r="F465" s="208"/>
      <c r="G465" s="32"/>
      <c r="H465" s="32"/>
      <c r="I465" s="32"/>
      <c r="J465" s="32"/>
    </row>
    <row r="466" spans="1:10" s="23" customFormat="1" x14ac:dyDescent="0.25">
      <c r="A466" s="32"/>
      <c r="B466" s="71"/>
      <c r="C466" s="32"/>
      <c r="D466" s="32"/>
      <c r="E466" s="190"/>
      <c r="F466" s="208"/>
      <c r="G466" s="32"/>
      <c r="H466" s="32"/>
      <c r="I466" s="32"/>
      <c r="J466" s="32"/>
    </row>
    <row r="467" spans="1:10" s="23" customFormat="1" x14ac:dyDescent="0.25">
      <c r="A467" s="32"/>
      <c r="B467" s="71"/>
      <c r="C467" s="32"/>
      <c r="D467" s="32"/>
      <c r="E467" s="190"/>
      <c r="F467" s="208"/>
      <c r="G467" s="32"/>
      <c r="H467" s="32"/>
      <c r="I467" s="32"/>
      <c r="J467" s="32"/>
    </row>
    <row r="468" spans="1:10" s="23" customFormat="1" x14ac:dyDescent="0.25">
      <c r="A468" s="32"/>
      <c r="B468" s="71"/>
      <c r="C468" s="32"/>
      <c r="D468" s="32"/>
      <c r="E468" s="190"/>
      <c r="F468" s="208"/>
      <c r="G468" s="32"/>
      <c r="H468" s="32"/>
      <c r="I468" s="32"/>
      <c r="J468" s="32"/>
    </row>
    <row r="469" spans="1:10" s="23" customFormat="1" x14ac:dyDescent="0.25">
      <c r="A469" s="32"/>
      <c r="B469" s="71"/>
      <c r="C469" s="32"/>
      <c r="D469" s="32"/>
      <c r="E469" s="190"/>
      <c r="F469" s="208"/>
      <c r="G469" s="32"/>
      <c r="H469" s="32"/>
      <c r="I469" s="32"/>
      <c r="J469" s="32"/>
    </row>
    <row r="470" spans="1:10" s="23" customFormat="1" x14ac:dyDescent="0.25">
      <c r="A470" s="32"/>
      <c r="B470" s="71"/>
      <c r="C470" s="32"/>
      <c r="D470" s="32"/>
      <c r="E470" s="190"/>
      <c r="F470" s="208"/>
      <c r="G470" s="32"/>
      <c r="H470" s="32"/>
      <c r="I470" s="32"/>
      <c r="J470" s="32"/>
    </row>
    <row r="471" spans="1:10" s="23" customFormat="1" x14ac:dyDescent="0.25">
      <c r="A471" s="32"/>
      <c r="B471" s="71"/>
      <c r="C471" s="32"/>
      <c r="D471" s="32"/>
      <c r="E471" s="190"/>
      <c r="F471" s="208"/>
      <c r="G471" s="32"/>
      <c r="H471" s="32"/>
      <c r="I471" s="32"/>
      <c r="J471" s="32"/>
    </row>
    <row r="472" spans="1:10" s="23" customFormat="1" x14ac:dyDescent="0.25">
      <c r="A472" s="32"/>
      <c r="B472" s="71"/>
      <c r="C472" s="32"/>
      <c r="D472" s="32"/>
      <c r="E472" s="190"/>
      <c r="F472" s="208"/>
      <c r="G472" s="32"/>
      <c r="H472" s="32"/>
      <c r="I472" s="32"/>
      <c r="J472" s="32"/>
    </row>
    <row r="473" spans="1:10" s="23" customFormat="1" x14ac:dyDescent="0.25">
      <c r="A473" s="32"/>
      <c r="B473" s="71"/>
      <c r="C473" s="32"/>
      <c r="D473" s="32"/>
      <c r="E473" s="190"/>
      <c r="F473" s="208"/>
      <c r="G473" s="32"/>
      <c r="H473" s="32"/>
      <c r="I473" s="32"/>
      <c r="J473" s="32"/>
    </row>
    <row r="474" spans="1:10" s="23" customFormat="1" x14ac:dyDescent="0.25">
      <c r="A474" s="32"/>
      <c r="B474" s="71"/>
      <c r="C474" s="32"/>
      <c r="D474" s="32"/>
      <c r="E474" s="190"/>
      <c r="F474" s="208"/>
      <c r="G474" s="32"/>
      <c r="H474" s="32"/>
      <c r="I474" s="32"/>
      <c r="J474" s="32"/>
    </row>
    <row r="475" spans="1:10" s="23" customFormat="1" x14ac:dyDescent="0.25">
      <c r="A475" s="32"/>
      <c r="B475" s="71"/>
      <c r="C475" s="32"/>
      <c r="D475" s="32"/>
      <c r="E475" s="190"/>
      <c r="F475" s="208"/>
      <c r="G475" s="32"/>
      <c r="H475" s="32"/>
      <c r="I475" s="32"/>
      <c r="J475" s="32"/>
    </row>
    <row r="476" spans="1:10" s="23" customFormat="1" x14ac:dyDescent="0.25">
      <c r="A476" s="32"/>
      <c r="B476" s="71"/>
      <c r="C476" s="32"/>
      <c r="D476" s="32"/>
      <c r="E476" s="190"/>
      <c r="F476" s="208"/>
      <c r="G476" s="32"/>
      <c r="H476" s="32"/>
      <c r="I476" s="32"/>
      <c r="J476" s="32"/>
    </row>
    <row r="477" spans="1:10" s="23" customFormat="1" x14ac:dyDescent="0.25">
      <c r="A477" s="32"/>
      <c r="B477" s="71"/>
      <c r="C477" s="32"/>
      <c r="D477" s="32"/>
      <c r="E477" s="190"/>
      <c r="F477" s="208"/>
      <c r="G477" s="32"/>
      <c r="H477" s="32"/>
      <c r="I477" s="32"/>
      <c r="J477" s="32"/>
    </row>
    <row r="478" spans="1:10" s="23" customFormat="1" x14ac:dyDescent="0.25">
      <c r="A478" s="32"/>
      <c r="B478" s="71"/>
      <c r="C478" s="32"/>
      <c r="D478" s="32"/>
      <c r="E478" s="190"/>
      <c r="F478" s="208"/>
      <c r="G478" s="32"/>
      <c r="H478" s="32"/>
      <c r="I478" s="32"/>
      <c r="J478" s="32"/>
    </row>
    <row r="479" spans="1:10" s="23" customFormat="1" x14ac:dyDescent="0.25">
      <c r="A479" s="32"/>
      <c r="B479" s="71"/>
      <c r="C479" s="32"/>
      <c r="D479" s="32"/>
      <c r="E479" s="190"/>
      <c r="F479" s="208"/>
      <c r="G479" s="32"/>
      <c r="H479" s="32"/>
      <c r="I479" s="32"/>
      <c r="J479" s="32"/>
    </row>
    <row r="480" spans="1:10" s="23" customFormat="1" x14ac:dyDescent="0.25">
      <c r="A480" s="32"/>
      <c r="B480" s="71"/>
      <c r="C480" s="32"/>
      <c r="D480" s="32"/>
      <c r="E480" s="190"/>
      <c r="F480" s="208"/>
      <c r="G480" s="32"/>
      <c r="H480" s="32"/>
      <c r="I480" s="32"/>
      <c r="J480" s="32"/>
    </row>
    <row r="481" spans="1:10" s="23" customFormat="1" x14ac:dyDescent="0.25">
      <c r="A481" s="32"/>
      <c r="B481" s="71"/>
      <c r="C481" s="32"/>
      <c r="D481" s="32"/>
      <c r="E481" s="190"/>
      <c r="F481" s="208"/>
      <c r="G481" s="32"/>
      <c r="H481" s="32"/>
      <c r="I481" s="32"/>
      <c r="J481" s="32"/>
    </row>
    <row r="482" spans="1:10" s="23" customFormat="1" x14ac:dyDescent="0.25">
      <c r="A482" s="32"/>
      <c r="B482" s="71"/>
      <c r="C482" s="32"/>
      <c r="D482" s="32"/>
      <c r="E482" s="190"/>
      <c r="F482" s="208"/>
      <c r="G482" s="32"/>
      <c r="H482" s="32"/>
      <c r="I482" s="32"/>
      <c r="J482" s="32"/>
    </row>
    <row r="483" spans="1:10" s="23" customFormat="1" x14ac:dyDescent="0.25">
      <c r="A483" s="32"/>
      <c r="B483" s="71"/>
      <c r="C483" s="32"/>
      <c r="D483" s="32"/>
      <c r="E483" s="190"/>
      <c r="F483" s="208"/>
      <c r="G483" s="32"/>
      <c r="H483" s="32"/>
      <c r="I483" s="32"/>
      <c r="J483" s="32"/>
    </row>
    <row r="484" spans="1:10" s="23" customFormat="1" x14ac:dyDescent="0.25">
      <c r="A484" s="32"/>
      <c r="B484" s="71"/>
      <c r="C484" s="32"/>
      <c r="D484" s="32"/>
      <c r="E484" s="190"/>
      <c r="F484" s="208"/>
      <c r="G484" s="32"/>
      <c r="H484" s="32"/>
      <c r="I484" s="32"/>
      <c r="J484" s="32"/>
    </row>
    <row r="485" spans="1:10" s="23" customFormat="1" x14ac:dyDescent="0.25">
      <c r="A485" s="32"/>
      <c r="B485" s="71"/>
      <c r="C485" s="32"/>
      <c r="D485" s="32"/>
      <c r="E485" s="190"/>
      <c r="F485" s="208"/>
      <c r="G485" s="32"/>
      <c r="H485" s="32"/>
      <c r="I485" s="32"/>
      <c r="J485" s="32"/>
    </row>
    <row r="486" spans="1:10" s="23" customFormat="1" x14ac:dyDescent="0.25">
      <c r="A486" s="32"/>
      <c r="B486" s="71"/>
      <c r="C486" s="32"/>
      <c r="D486" s="32"/>
      <c r="E486" s="190"/>
      <c r="F486" s="208"/>
      <c r="G486" s="32"/>
      <c r="H486" s="32"/>
      <c r="I486" s="32"/>
      <c r="J486" s="32"/>
    </row>
    <row r="487" spans="1:10" s="23" customFormat="1" x14ac:dyDescent="0.25">
      <c r="A487" s="32"/>
      <c r="B487" s="71"/>
      <c r="C487" s="32"/>
      <c r="D487" s="32"/>
      <c r="E487" s="190"/>
      <c r="F487" s="208"/>
      <c r="G487" s="32"/>
      <c r="H487" s="32"/>
      <c r="I487" s="32"/>
      <c r="J487" s="32"/>
    </row>
    <row r="488" spans="1:10" s="23" customFormat="1" x14ac:dyDescent="0.25">
      <c r="A488" s="32"/>
      <c r="B488" s="71"/>
      <c r="C488" s="32"/>
      <c r="D488" s="32"/>
      <c r="E488" s="190"/>
      <c r="F488" s="208"/>
      <c r="G488" s="32"/>
      <c r="H488" s="32"/>
      <c r="I488" s="32"/>
      <c r="J488" s="32"/>
    </row>
    <row r="489" spans="1:10" s="23" customFormat="1" x14ac:dyDescent="0.25">
      <c r="A489" s="32"/>
      <c r="B489" s="71"/>
      <c r="C489" s="32"/>
      <c r="D489" s="32"/>
      <c r="E489" s="190"/>
      <c r="F489" s="208"/>
      <c r="G489" s="32"/>
      <c r="H489" s="32"/>
      <c r="I489" s="32"/>
      <c r="J489" s="32"/>
    </row>
    <row r="490" spans="1:10" s="23" customFormat="1" x14ac:dyDescent="0.25">
      <c r="A490" s="32"/>
      <c r="B490" s="71"/>
      <c r="C490" s="32"/>
      <c r="D490" s="32"/>
      <c r="E490" s="190"/>
      <c r="F490" s="208"/>
      <c r="G490" s="32"/>
      <c r="H490" s="32"/>
      <c r="I490" s="32"/>
      <c r="J490" s="32"/>
    </row>
    <row r="491" spans="1:10" s="23" customFormat="1" x14ac:dyDescent="0.25">
      <c r="A491" s="32"/>
      <c r="B491" s="71"/>
      <c r="C491" s="32"/>
      <c r="D491" s="32"/>
      <c r="E491" s="190"/>
      <c r="F491" s="208"/>
      <c r="G491" s="32"/>
      <c r="H491" s="32"/>
      <c r="I491" s="32"/>
      <c r="J491" s="32"/>
    </row>
    <row r="492" spans="1:10" s="23" customFormat="1" x14ac:dyDescent="0.25">
      <c r="A492" s="32"/>
      <c r="B492" s="71"/>
      <c r="C492" s="32"/>
      <c r="D492" s="32"/>
      <c r="E492" s="190"/>
      <c r="F492" s="208"/>
      <c r="G492" s="32"/>
      <c r="H492" s="32"/>
      <c r="I492" s="32"/>
      <c r="J492" s="32"/>
    </row>
    <row r="493" spans="1:10" s="23" customFormat="1" x14ac:dyDescent="0.25">
      <c r="A493" s="32"/>
      <c r="B493" s="71"/>
      <c r="C493" s="32"/>
      <c r="D493" s="32"/>
      <c r="E493" s="190"/>
      <c r="F493" s="208"/>
      <c r="G493" s="32"/>
      <c r="H493" s="32"/>
      <c r="I493" s="32"/>
      <c r="J493" s="32"/>
    </row>
    <row r="494" spans="1:10" s="23" customFormat="1" x14ac:dyDescent="0.25">
      <c r="A494" s="32"/>
      <c r="B494" s="71"/>
      <c r="C494" s="32"/>
      <c r="D494" s="32"/>
      <c r="E494" s="190"/>
      <c r="F494" s="208"/>
      <c r="G494" s="32"/>
      <c r="H494" s="32"/>
      <c r="I494" s="32"/>
      <c r="J494" s="32"/>
    </row>
    <row r="495" spans="1:10" s="23" customFormat="1" x14ac:dyDescent="0.25">
      <c r="A495" s="32"/>
      <c r="B495" s="71"/>
      <c r="C495" s="32"/>
      <c r="D495" s="32"/>
      <c r="E495" s="190"/>
      <c r="F495" s="208"/>
      <c r="G495" s="32"/>
      <c r="H495" s="32"/>
      <c r="I495" s="32"/>
      <c r="J495" s="32"/>
    </row>
    <row r="496" spans="1:10" s="23" customFormat="1" x14ac:dyDescent="0.25">
      <c r="A496" s="32"/>
      <c r="B496" s="71"/>
      <c r="C496" s="32"/>
      <c r="D496" s="32"/>
      <c r="E496" s="190"/>
      <c r="F496" s="208"/>
      <c r="G496" s="32"/>
      <c r="H496" s="32"/>
      <c r="I496" s="32"/>
      <c r="J496" s="32"/>
    </row>
    <row r="497" spans="1:10" s="23" customFormat="1" x14ac:dyDescent="0.25">
      <c r="A497" s="32"/>
      <c r="B497" s="71"/>
      <c r="C497" s="32"/>
      <c r="D497" s="32"/>
      <c r="E497" s="190"/>
      <c r="F497" s="208"/>
      <c r="G497" s="32"/>
      <c r="H497" s="32"/>
      <c r="I497" s="32"/>
      <c r="J497" s="32"/>
    </row>
    <row r="498" spans="1:10" s="23" customFormat="1" x14ac:dyDescent="0.25">
      <c r="A498" s="32"/>
      <c r="B498" s="71"/>
      <c r="C498" s="32"/>
      <c r="D498" s="32"/>
      <c r="E498" s="190"/>
      <c r="F498" s="208"/>
      <c r="G498" s="32"/>
      <c r="H498" s="32"/>
      <c r="I498" s="32"/>
      <c r="J498" s="32"/>
    </row>
    <row r="499" spans="1:10" s="23" customFormat="1" x14ac:dyDescent="0.25">
      <c r="A499" s="32"/>
      <c r="B499" s="71"/>
      <c r="C499" s="32"/>
      <c r="D499" s="32"/>
      <c r="E499" s="190"/>
      <c r="F499" s="208"/>
      <c r="G499" s="32"/>
      <c r="H499" s="32"/>
      <c r="I499" s="32"/>
      <c r="J499" s="32"/>
    </row>
    <row r="500" spans="1:10" s="23" customFormat="1" x14ac:dyDescent="0.25">
      <c r="A500" s="32"/>
      <c r="B500" s="71"/>
      <c r="C500" s="32"/>
      <c r="D500" s="32"/>
      <c r="E500" s="190"/>
      <c r="F500" s="208"/>
      <c r="G500" s="32"/>
      <c r="H500" s="32"/>
      <c r="I500" s="32"/>
      <c r="J500" s="32"/>
    </row>
    <row r="501" spans="1:10" s="23" customFormat="1" x14ac:dyDescent="0.25">
      <c r="A501" s="32"/>
      <c r="B501" s="71"/>
      <c r="C501" s="32"/>
      <c r="D501" s="32"/>
      <c r="E501" s="190"/>
      <c r="F501" s="208"/>
      <c r="G501" s="32"/>
      <c r="H501" s="32"/>
      <c r="I501" s="32"/>
      <c r="J501" s="32"/>
    </row>
    <row r="502" spans="1:10" s="23" customFormat="1" x14ac:dyDescent="0.25">
      <c r="A502" s="32"/>
      <c r="B502" s="71"/>
      <c r="C502" s="32"/>
      <c r="D502" s="32"/>
      <c r="E502" s="190"/>
      <c r="F502" s="208"/>
      <c r="G502" s="32"/>
      <c r="H502" s="32"/>
      <c r="I502" s="32"/>
      <c r="J502" s="32"/>
    </row>
    <row r="503" spans="1:10" s="23" customFormat="1" x14ac:dyDescent="0.25">
      <c r="A503" s="32"/>
      <c r="B503" s="71"/>
      <c r="C503" s="32"/>
      <c r="D503" s="32"/>
      <c r="E503" s="190"/>
      <c r="F503" s="208"/>
      <c r="G503" s="32"/>
      <c r="H503" s="32"/>
      <c r="I503" s="32"/>
      <c r="J503" s="32"/>
    </row>
    <row r="504" spans="1:10" s="23" customFormat="1" x14ac:dyDescent="0.25">
      <c r="A504" s="32"/>
      <c r="B504" s="71"/>
      <c r="C504" s="32"/>
      <c r="D504" s="32"/>
      <c r="E504" s="190"/>
      <c r="F504" s="208"/>
      <c r="G504" s="32"/>
      <c r="H504" s="32"/>
      <c r="I504" s="32"/>
      <c r="J504" s="32"/>
    </row>
    <row r="505" spans="1:10" s="23" customFormat="1" x14ac:dyDescent="0.25">
      <c r="A505" s="32"/>
      <c r="B505" s="71"/>
      <c r="C505" s="32"/>
      <c r="D505" s="32"/>
      <c r="E505" s="190"/>
      <c r="F505" s="208"/>
      <c r="G505" s="32"/>
      <c r="H505" s="32"/>
      <c r="I505" s="32"/>
      <c r="J505" s="32"/>
    </row>
    <row r="506" spans="1:10" s="23" customFormat="1" x14ac:dyDescent="0.25">
      <c r="A506" s="32"/>
      <c r="B506" s="71"/>
      <c r="C506" s="32"/>
      <c r="D506" s="32"/>
      <c r="E506" s="190"/>
      <c r="F506" s="208"/>
      <c r="G506" s="32"/>
      <c r="H506" s="32"/>
      <c r="I506" s="32"/>
      <c r="J506" s="32"/>
    </row>
    <row r="507" spans="1:10" s="23" customFormat="1" x14ac:dyDescent="0.25">
      <c r="A507" s="32"/>
      <c r="B507" s="71"/>
      <c r="C507" s="32"/>
      <c r="D507" s="32"/>
      <c r="E507" s="190"/>
      <c r="F507" s="208"/>
      <c r="G507" s="32"/>
      <c r="H507" s="32"/>
      <c r="I507" s="32"/>
      <c r="J507" s="32"/>
    </row>
    <row r="508" spans="1:10" s="23" customFormat="1" x14ac:dyDescent="0.25">
      <c r="A508" s="32"/>
      <c r="B508" s="71"/>
      <c r="C508" s="32"/>
      <c r="D508" s="32"/>
      <c r="E508" s="190"/>
      <c r="F508" s="208"/>
      <c r="G508" s="32"/>
      <c r="H508" s="32"/>
      <c r="I508" s="32"/>
      <c r="J508" s="32"/>
    </row>
    <row r="509" spans="1:10" s="23" customFormat="1" x14ac:dyDescent="0.25">
      <c r="A509" s="32"/>
      <c r="B509" s="71"/>
      <c r="C509" s="32"/>
      <c r="D509" s="32"/>
      <c r="E509" s="190"/>
      <c r="F509" s="208"/>
      <c r="G509" s="32"/>
      <c r="H509" s="32"/>
      <c r="I509" s="32"/>
      <c r="J509" s="32"/>
    </row>
    <row r="510" spans="1:10" s="23" customFormat="1" x14ac:dyDescent="0.25">
      <c r="A510" s="32"/>
      <c r="B510" s="71"/>
      <c r="C510" s="32"/>
      <c r="D510" s="32"/>
      <c r="E510" s="190"/>
      <c r="F510" s="208"/>
      <c r="G510" s="32"/>
      <c r="H510" s="32"/>
      <c r="I510" s="32"/>
      <c r="J510" s="32"/>
    </row>
    <row r="511" spans="1:10" s="23" customFormat="1" x14ac:dyDescent="0.25">
      <c r="A511" s="32"/>
      <c r="B511" s="71"/>
      <c r="C511" s="32"/>
      <c r="D511" s="32"/>
      <c r="E511" s="190"/>
      <c r="F511" s="208"/>
      <c r="G511" s="32"/>
      <c r="H511" s="32"/>
      <c r="I511" s="32"/>
      <c r="J511" s="32"/>
    </row>
    <row r="512" spans="1:10" s="23" customFormat="1" x14ac:dyDescent="0.25">
      <c r="A512" s="32"/>
      <c r="B512" s="71"/>
      <c r="C512" s="32"/>
      <c r="D512" s="32"/>
      <c r="E512" s="190"/>
      <c r="F512" s="208"/>
      <c r="G512" s="32"/>
      <c r="H512" s="32"/>
      <c r="I512" s="32"/>
      <c r="J512" s="32"/>
    </row>
    <row r="513" spans="1:10" s="23" customFormat="1" x14ac:dyDescent="0.25">
      <c r="A513" s="32"/>
      <c r="B513" s="71"/>
      <c r="C513" s="32"/>
      <c r="D513" s="32"/>
      <c r="E513" s="190"/>
      <c r="F513" s="208"/>
      <c r="G513" s="32"/>
      <c r="H513" s="32"/>
      <c r="I513" s="32"/>
      <c r="J513" s="32"/>
    </row>
    <row r="514" spans="1:10" s="23" customFormat="1" x14ac:dyDescent="0.25">
      <c r="A514" s="32"/>
      <c r="B514" s="71"/>
      <c r="C514" s="32"/>
      <c r="D514" s="32"/>
      <c r="E514" s="190"/>
      <c r="F514" s="208"/>
      <c r="G514" s="32"/>
      <c r="H514" s="32"/>
      <c r="I514" s="32"/>
      <c r="J514" s="32"/>
    </row>
    <row r="515" spans="1:10" s="23" customFormat="1" x14ac:dyDescent="0.25">
      <c r="A515" s="32"/>
      <c r="B515" s="71"/>
      <c r="C515" s="32"/>
      <c r="D515" s="32"/>
      <c r="E515" s="190"/>
      <c r="F515" s="208"/>
      <c r="G515" s="32"/>
      <c r="H515" s="32"/>
      <c r="I515" s="32"/>
      <c r="J515" s="32"/>
    </row>
    <row r="516" spans="1:10" s="23" customFormat="1" x14ac:dyDescent="0.25">
      <c r="A516" s="32"/>
      <c r="B516" s="71"/>
      <c r="C516" s="32"/>
      <c r="D516" s="32"/>
      <c r="E516" s="190"/>
      <c r="F516" s="208"/>
      <c r="G516" s="32"/>
      <c r="H516" s="32"/>
      <c r="I516" s="32"/>
      <c r="J516" s="32"/>
    </row>
    <row r="517" spans="1:10" s="23" customFormat="1" x14ac:dyDescent="0.25">
      <c r="A517" s="32"/>
      <c r="B517" s="71"/>
      <c r="C517" s="32"/>
      <c r="D517" s="32"/>
      <c r="E517" s="190"/>
      <c r="F517" s="208"/>
      <c r="G517" s="32"/>
      <c r="H517" s="32"/>
      <c r="I517" s="32"/>
      <c r="J517" s="32"/>
    </row>
    <row r="518" spans="1:10" s="23" customFormat="1" x14ac:dyDescent="0.25">
      <c r="A518" s="32"/>
      <c r="B518" s="71"/>
      <c r="C518" s="32"/>
      <c r="D518" s="32"/>
      <c r="E518" s="190"/>
      <c r="F518" s="208"/>
      <c r="G518" s="32"/>
      <c r="H518" s="32"/>
      <c r="I518" s="32"/>
      <c r="J518" s="32"/>
    </row>
    <row r="519" spans="1:10" s="23" customFormat="1" x14ac:dyDescent="0.25">
      <c r="A519" s="32"/>
      <c r="B519" s="71"/>
      <c r="C519" s="32"/>
      <c r="D519" s="32"/>
      <c r="E519" s="190"/>
      <c r="F519" s="208"/>
      <c r="G519" s="32"/>
      <c r="H519" s="32"/>
      <c r="I519" s="32"/>
      <c r="J519" s="32"/>
    </row>
    <row r="520" spans="1:10" s="23" customFormat="1" x14ac:dyDescent="0.25">
      <c r="A520" s="32"/>
      <c r="B520" s="71"/>
      <c r="C520" s="32"/>
      <c r="D520" s="32"/>
      <c r="E520" s="190"/>
      <c r="F520" s="208"/>
      <c r="G520" s="32"/>
      <c r="H520" s="32"/>
      <c r="I520" s="32"/>
      <c r="J520" s="32"/>
    </row>
    <row r="521" spans="1:10" s="23" customFormat="1" x14ac:dyDescent="0.25">
      <c r="A521" s="32"/>
      <c r="B521" s="71"/>
      <c r="C521" s="32"/>
      <c r="D521" s="32"/>
      <c r="E521" s="190"/>
      <c r="F521" s="208"/>
      <c r="G521" s="32"/>
      <c r="H521" s="32"/>
      <c r="I521" s="32"/>
      <c r="J521" s="32"/>
    </row>
    <row r="522" spans="1:10" s="23" customFormat="1" x14ac:dyDescent="0.25">
      <c r="A522" s="32"/>
      <c r="B522" s="71"/>
      <c r="C522" s="32"/>
      <c r="D522" s="32"/>
      <c r="E522" s="190"/>
      <c r="F522" s="208"/>
      <c r="G522" s="32"/>
      <c r="H522" s="32"/>
      <c r="I522" s="32"/>
      <c r="J522" s="32"/>
    </row>
    <row r="523" spans="1:10" s="23" customFormat="1" x14ac:dyDescent="0.25">
      <c r="A523" s="32"/>
      <c r="B523" s="71"/>
      <c r="C523" s="32"/>
      <c r="D523" s="32"/>
      <c r="E523" s="190"/>
      <c r="F523" s="208"/>
      <c r="G523" s="32"/>
      <c r="H523" s="32"/>
      <c r="I523" s="32"/>
      <c r="J523" s="32"/>
    </row>
    <row r="524" spans="1:10" s="23" customFormat="1" x14ac:dyDescent="0.25">
      <c r="A524" s="32"/>
      <c r="B524" s="71"/>
      <c r="C524" s="32"/>
      <c r="D524" s="32"/>
      <c r="E524" s="190"/>
      <c r="F524" s="208"/>
      <c r="G524" s="32"/>
      <c r="H524" s="32"/>
      <c r="I524" s="32"/>
      <c r="J524" s="32"/>
    </row>
    <row r="525" spans="1:10" s="23" customFormat="1" x14ac:dyDescent="0.25">
      <c r="A525" s="32"/>
      <c r="B525" s="71"/>
      <c r="C525" s="32"/>
      <c r="D525" s="32"/>
      <c r="E525" s="190"/>
      <c r="F525" s="208"/>
      <c r="G525" s="32"/>
      <c r="H525" s="32"/>
      <c r="I525" s="32"/>
      <c r="J525" s="32"/>
    </row>
    <row r="526" spans="1:10" s="23" customFormat="1" x14ac:dyDescent="0.25">
      <c r="A526" s="32"/>
      <c r="B526" s="71"/>
      <c r="C526" s="32"/>
      <c r="D526" s="32"/>
      <c r="E526" s="190"/>
      <c r="F526" s="208"/>
      <c r="G526" s="32"/>
      <c r="H526" s="32"/>
      <c r="I526" s="32"/>
      <c r="J526" s="32"/>
    </row>
    <row r="527" spans="1:10" s="23" customFormat="1" x14ac:dyDescent="0.25">
      <c r="A527" s="32"/>
      <c r="B527" s="71"/>
      <c r="C527" s="32"/>
      <c r="D527" s="32"/>
      <c r="E527" s="190"/>
      <c r="F527" s="208"/>
      <c r="G527" s="32"/>
      <c r="H527" s="32"/>
      <c r="I527" s="32"/>
      <c r="J527" s="32"/>
    </row>
    <row r="528" spans="1:10" s="23" customFormat="1" x14ac:dyDescent="0.25">
      <c r="A528" s="32"/>
      <c r="B528" s="71"/>
      <c r="C528" s="32"/>
      <c r="D528" s="32"/>
      <c r="E528" s="190"/>
      <c r="F528" s="208"/>
      <c r="G528" s="32"/>
      <c r="H528" s="32"/>
      <c r="I528" s="32"/>
      <c r="J528" s="32"/>
    </row>
    <row r="529" spans="1:10" s="23" customFormat="1" x14ac:dyDescent="0.25">
      <c r="A529" s="32"/>
      <c r="B529" s="71"/>
      <c r="C529" s="32"/>
      <c r="D529" s="32"/>
      <c r="E529" s="190"/>
      <c r="F529" s="208"/>
      <c r="G529" s="32"/>
      <c r="H529" s="32"/>
      <c r="I529" s="32"/>
      <c r="J529" s="32"/>
    </row>
    <row r="530" spans="1:10" s="23" customFormat="1" x14ac:dyDescent="0.25">
      <c r="A530" s="32"/>
      <c r="B530" s="71"/>
      <c r="C530" s="32"/>
      <c r="D530" s="32"/>
      <c r="E530" s="190"/>
      <c r="F530" s="208"/>
      <c r="G530" s="32"/>
      <c r="H530" s="32"/>
      <c r="I530" s="32"/>
      <c r="J530" s="32"/>
    </row>
    <row r="531" spans="1:10" s="23" customFormat="1" x14ac:dyDescent="0.25">
      <c r="A531" s="32"/>
      <c r="B531" s="71"/>
      <c r="C531" s="32"/>
      <c r="D531" s="32"/>
      <c r="E531" s="190"/>
      <c r="F531" s="208"/>
      <c r="G531" s="32"/>
      <c r="H531" s="32"/>
      <c r="I531" s="32"/>
      <c r="J531" s="32"/>
    </row>
    <row r="532" spans="1:10" s="23" customFormat="1" x14ac:dyDescent="0.25">
      <c r="A532" s="32"/>
      <c r="B532" s="71"/>
      <c r="C532" s="32"/>
      <c r="D532" s="32"/>
      <c r="E532" s="190"/>
      <c r="F532" s="208"/>
      <c r="G532" s="32"/>
      <c r="H532" s="32"/>
      <c r="I532" s="32"/>
      <c r="J532" s="32"/>
    </row>
    <row r="533" spans="1:10" s="23" customFormat="1" x14ac:dyDescent="0.25">
      <c r="A533" s="32"/>
      <c r="B533" s="71"/>
      <c r="C533" s="32"/>
      <c r="D533" s="32"/>
      <c r="E533" s="190"/>
      <c r="F533" s="208"/>
      <c r="G533" s="32"/>
      <c r="H533" s="32"/>
      <c r="I533" s="32"/>
      <c r="J533" s="32"/>
    </row>
    <row r="534" spans="1:10" s="23" customFormat="1" x14ac:dyDescent="0.25">
      <c r="A534" s="32"/>
      <c r="B534" s="71"/>
      <c r="C534" s="32"/>
      <c r="D534" s="32"/>
      <c r="E534" s="190"/>
      <c r="F534" s="208"/>
      <c r="G534" s="32"/>
      <c r="H534" s="32"/>
      <c r="I534" s="32"/>
      <c r="J534" s="32"/>
    </row>
    <row r="535" spans="1:10" s="23" customFormat="1" x14ac:dyDescent="0.25">
      <c r="B535" s="72"/>
      <c r="E535" s="191"/>
      <c r="F535" s="209"/>
    </row>
    <row r="536" spans="1:10" s="23" customFormat="1" x14ac:dyDescent="0.25">
      <c r="B536" s="72"/>
      <c r="E536" s="191"/>
      <c r="F536" s="209"/>
    </row>
    <row r="537" spans="1:10" s="23" customFormat="1" x14ac:dyDescent="0.25">
      <c r="B537" s="72"/>
      <c r="E537" s="191"/>
      <c r="F537" s="209"/>
    </row>
    <row r="538" spans="1:10" s="23" customFormat="1" x14ac:dyDescent="0.25">
      <c r="B538" s="72"/>
      <c r="E538" s="191"/>
      <c r="F538" s="209"/>
    </row>
    <row r="539" spans="1:10" s="23" customFormat="1" x14ac:dyDescent="0.25">
      <c r="B539" s="72"/>
      <c r="E539" s="191"/>
      <c r="F539" s="209"/>
    </row>
    <row r="540" spans="1:10" s="23" customFormat="1" x14ac:dyDescent="0.25">
      <c r="B540" s="72"/>
      <c r="E540" s="191"/>
      <c r="F540" s="209"/>
    </row>
    <row r="541" spans="1:10" s="23" customFormat="1" x14ac:dyDescent="0.25">
      <c r="B541" s="72"/>
      <c r="E541" s="191"/>
      <c r="F541" s="209"/>
    </row>
    <row r="542" spans="1:10" s="23" customFormat="1" x14ac:dyDescent="0.25">
      <c r="B542" s="72"/>
      <c r="E542" s="191"/>
      <c r="F542" s="209"/>
    </row>
    <row r="543" spans="1:10" s="23" customFormat="1" x14ac:dyDescent="0.25">
      <c r="B543" s="72"/>
      <c r="E543" s="191"/>
      <c r="F543" s="209"/>
    </row>
    <row r="544" spans="1:10" s="23" customFormat="1" x14ac:dyDescent="0.25">
      <c r="B544" s="72"/>
      <c r="E544" s="191"/>
      <c r="F544" s="209"/>
    </row>
    <row r="545" spans="2:6" s="23" customFormat="1" x14ac:dyDescent="0.25">
      <c r="B545" s="72"/>
      <c r="E545" s="191"/>
      <c r="F545" s="209"/>
    </row>
    <row r="546" spans="2:6" s="23" customFormat="1" x14ac:dyDescent="0.25">
      <c r="B546" s="72"/>
      <c r="E546" s="191"/>
      <c r="F546" s="209"/>
    </row>
    <row r="547" spans="2:6" s="23" customFormat="1" x14ac:dyDescent="0.25">
      <c r="B547" s="72"/>
      <c r="E547" s="191"/>
      <c r="F547" s="209"/>
    </row>
    <row r="548" spans="2:6" s="23" customFormat="1" x14ac:dyDescent="0.25">
      <c r="B548" s="72"/>
      <c r="E548" s="191"/>
      <c r="F548" s="209"/>
    </row>
    <row r="549" spans="2:6" s="23" customFormat="1" x14ac:dyDescent="0.25">
      <c r="B549" s="72"/>
      <c r="E549" s="191"/>
      <c r="F549" s="209"/>
    </row>
    <row r="550" spans="2:6" s="23" customFormat="1" x14ac:dyDescent="0.25">
      <c r="B550" s="72"/>
      <c r="E550" s="191"/>
      <c r="F550" s="209"/>
    </row>
    <row r="551" spans="2:6" s="23" customFormat="1" x14ac:dyDescent="0.25">
      <c r="B551" s="72"/>
      <c r="E551" s="191"/>
      <c r="F551" s="209"/>
    </row>
    <row r="552" spans="2:6" s="23" customFormat="1" x14ac:dyDescent="0.25">
      <c r="B552" s="72"/>
      <c r="E552" s="191"/>
      <c r="F552" s="209"/>
    </row>
    <row r="553" spans="2:6" s="23" customFormat="1" x14ac:dyDescent="0.25">
      <c r="B553" s="72"/>
      <c r="E553" s="191"/>
      <c r="F553" s="209"/>
    </row>
    <row r="554" spans="2:6" s="23" customFormat="1" x14ac:dyDescent="0.25">
      <c r="B554" s="72"/>
      <c r="E554" s="191"/>
      <c r="F554" s="209"/>
    </row>
    <row r="555" spans="2:6" s="23" customFormat="1" x14ac:dyDescent="0.25">
      <c r="B555" s="72"/>
      <c r="E555" s="191"/>
      <c r="F555" s="209"/>
    </row>
    <row r="556" spans="2:6" s="23" customFormat="1" x14ac:dyDescent="0.25">
      <c r="B556" s="72"/>
      <c r="E556" s="191"/>
      <c r="F556" s="209"/>
    </row>
    <row r="557" spans="2:6" s="23" customFormat="1" x14ac:dyDescent="0.25">
      <c r="B557" s="72"/>
      <c r="E557" s="191"/>
      <c r="F557" s="209"/>
    </row>
    <row r="558" spans="2:6" s="23" customFormat="1" x14ac:dyDescent="0.25">
      <c r="B558" s="72"/>
      <c r="E558" s="191"/>
      <c r="F558" s="209"/>
    </row>
    <row r="559" spans="2:6" s="23" customFormat="1" x14ac:dyDescent="0.25">
      <c r="B559" s="72"/>
      <c r="E559" s="191"/>
      <c r="F559" s="209"/>
    </row>
    <row r="560" spans="2:6" s="23" customFormat="1" x14ac:dyDescent="0.25">
      <c r="B560" s="72"/>
      <c r="E560" s="191"/>
      <c r="F560" s="209"/>
    </row>
    <row r="561" spans="2:6" s="23" customFormat="1" x14ac:dyDescent="0.25">
      <c r="B561" s="72"/>
      <c r="E561" s="191"/>
      <c r="F561" s="209"/>
    </row>
    <row r="562" spans="2:6" s="23" customFormat="1" x14ac:dyDescent="0.25">
      <c r="B562" s="72"/>
      <c r="E562" s="191"/>
      <c r="F562" s="209"/>
    </row>
    <row r="563" spans="2:6" s="23" customFormat="1" x14ac:dyDescent="0.25">
      <c r="B563" s="72"/>
      <c r="E563" s="191"/>
      <c r="F563" s="209"/>
    </row>
    <row r="564" spans="2:6" s="23" customFormat="1" x14ac:dyDescent="0.25">
      <c r="B564" s="72"/>
      <c r="E564" s="191"/>
      <c r="F564" s="209"/>
    </row>
    <row r="565" spans="2:6" s="23" customFormat="1" x14ac:dyDescent="0.25">
      <c r="B565" s="72"/>
      <c r="E565" s="191"/>
      <c r="F565" s="209"/>
    </row>
    <row r="566" spans="2:6" s="23" customFormat="1" x14ac:dyDescent="0.25">
      <c r="B566" s="72"/>
      <c r="E566" s="191"/>
      <c r="F566" s="209"/>
    </row>
    <row r="567" spans="2:6" s="23" customFormat="1" x14ac:dyDescent="0.25">
      <c r="B567" s="72"/>
      <c r="E567" s="191"/>
      <c r="F567" s="209"/>
    </row>
    <row r="568" spans="2:6" s="23" customFormat="1" x14ac:dyDescent="0.25">
      <c r="B568" s="72"/>
      <c r="E568" s="191"/>
      <c r="F568" s="209"/>
    </row>
    <row r="569" spans="2:6" s="23" customFormat="1" x14ac:dyDescent="0.25">
      <c r="B569" s="72"/>
      <c r="E569" s="191"/>
      <c r="F569" s="209"/>
    </row>
    <row r="570" spans="2:6" s="23" customFormat="1" x14ac:dyDescent="0.25">
      <c r="B570" s="72"/>
      <c r="E570" s="191"/>
      <c r="F570" s="209"/>
    </row>
    <row r="571" spans="2:6" s="23" customFormat="1" x14ac:dyDescent="0.25">
      <c r="B571" s="72"/>
      <c r="E571" s="191"/>
      <c r="F571" s="209"/>
    </row>
    <row r="572" spans="2:6" s="23" customFormat="1" x14ac:dyDescent="0.25">
      <c r="B572" s="72"/>
      <c r="E572" s="191"/>
      <c r="F572" s="209"/>
    </row>
    <row r="573" spans="2:6" s="23" customFormat="1" x14ac:dyDescent="0.25">
      <c r="B573" s="72"/>
      <c r="E573" s="191"/>
      <c r="F573" s="209"/>
    </row>
    <row r="574" spans="2:6" s="23" customFormat="1" x14ac:dyDescent="0.25">
      <c r="B574" s="72"/>
      <c r="E574" s="191"/>
      <c r="F574" s="209"/>
    </row>
    <row r="575" spans="2:6" s="23" customFormat="1" x14ac:dyDescent="0.25">
      <c r="B575" s="72"/>
      <c r="E575" s="191"/>
      <c r="F575" s="209"/>
    </row>
    <row r="576" spans="2:6" s="23" customFormat="1" x14ac:dyDescent="0.25">
      <c r="B576" s="72"/>
      <c r="E576" s="191"/>
      <c r="F576" s="209"/>
    </row>
    <row r="577" spans="2:6" s="23" customFormat="1" x14ac:dyDescent="0.25">
      <c r="B577" s="72"/>
      <c r="E577" s="191"/>
      <c r="F577" s="209"/>
    </row>
    <row r="578" spans="2:6" s="23" customFormat="1" x14ac:dyDescent="0.25">
      <c r="B578" s="72"/>
      <c r="E578" s="191"/>
      <c r="F578" s="209"/>
    </row>
    <row r="579" spans="2:6" s="23" customFormat="1" x14ac:dyDescent="0.25">
      <c r="B579" s="72"/>
      <c r="E579" s="191"/>
      <c r="F579" s="209"/>
    </row>
    <row r="580" spans="2:6" s="23" customFormat="1" x14ac:dyDescent="0.25">
      <c r="B580" s="72"/>
      <c r="E580" s="191"/>
      <c r="F580" s="209"/>
    </row>
    <row r="581" spans="2:6" s="23" customFormat="1" x14ac:dyDescent="0.25">
      <c r="B581" s="72"/>
      <c r="E581" s="191"/>
      <c r="F581" s="209"/>
    </row>
    <row r="582" spans="2:6" s="23" customFormat="1" x14ac:dyDescent="0.25">
      <c r="B582" s="72"/>
      <c r="E582" s="191"/>
      <c r="F582" s="209"/>
    </row>
    <row r="583" spans="2:6" s="23" customFormat="1" x14ac:dyDescent="0.25">
      <c r="B583" s="72"/>
      <c r="E583" s="191"/>
      <c r="F583" s="209"/>
    </row>
    <row r="584" spans="2:6" s="23" customFormat="1" x14ac:dyDescent="0.25">
      <c r="B584" s="72"/>
      <c r="E584" s="191"/>
      <c r="F584" s="209"/>
    </row>
    <row r="585" spans="2:6" s="23" customFormat="1" x14ac:dyDescent="0.25">
      <c r="B585" s="72"/>
      <c r="E585" s="191"/>
      <c r="F585" s="209"/>
    </row>
    <row r="586" spans="2:6" s="23" customFormat="1" x14ac:dyDescent="0.25">
      <c r="B586" s="72"/>
      <c r="E586" s="191"/>
      <c r="F586" s="209"/>
    </row>
    <row r="587" spans="2:6" s="23" customFormat="1" x14ac:dyDescent="0.25">
      <c r="B587" s="72"/>
      <c r="E587" s="191"/>
      <c r="F587" s="209"/>
    </row>
    <row r="588" spans="2:6" s="23" customFormat="1" x14ac:dyDescent="0.25">
      <c r="B588" s="72"/>
      <c r="E588" s="191"/>
      <c r="F588" s="209"/>
    </row>
    <row r="589" spans="2:6" s="23" customFormat="1" x14ac:dyDescent="0.25">
      <c r="B589" s="72"/>
      <c r="E589" s="191"/>
      <c r="F589" s="209"/>
    </row>
    <row r="590" spans="2:6" s="23" customFormat="1" x14ac:dyDescent="0.25">
      <c r="B590" s="72"/>
      <c r="E590" s="191"/>
      <c r="F590" s="209"/>
    </row>
  </sheetData>
  <sortState xmlns:xlrd2="http://schemas.microsoft.com/office/spreadsheetml/2017/richdata2" ref="A15:XFC140">
    <sortCondition ref="A15"/>
  </sortState>
  <mergeCells count="19">
    <mergeCell ref="A51:I51"/>
    <mergeCell ref="A56:I56"/>
    <mergeCell ref="E61:F61"/>
    <mergeCell ref="G47:G48"/>
    <mergeCell ref="A52:I52"/>
    <mergeCell ref="A53:I53"/>
    <mergeCell ref="A54:I54"/>
    <mergeCell ref="H47:H48"/>
    <mergeCell ref="I47:I48"/>
    <mergeCell ref="J47:J48"/>
    <mergeCell ref="A12:J12"/>
    <mergeCell ref="A14:J14"/>
    <mergeCell ref="A1:J3"/>
    <mergeCell ref="A6:B6"/>
    <mergeCell ref="A10:B10"/>
    <mergeCell ref="A11:B11"/>
    <mergeCell ref="A7:B7"/>
    <mergeCell ref="A8:B8"/>
    <mergeCell ref="A9:B9"/>
  </mergeCells>
  <pageMargins left="0.11811023622047245" right="0.11811023622047245"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sheetPr>
  <dimension ref="A1:AN1525"/>
  <sheetViews>
    <sheetView topLeftCell="A49" workbookViewId="0">
      <selection activeCell="A70" sqref="A70"/>
    </sheetView>
  </sheetViews>
  <sheetFormatPr defaultRowHeight="15" x14ac:dyDescent="0.25"/>
  <cols>
    <col min="1" max="1" width="26.7109375" style="34" customWidth="1"/>
    <col min="2" max="2" width="30.7109375" customWidth="1"/>
    <col min="3" max="4" width="26.7109375" customWidth="1"/>
    <col min="5" max="5" width="11.7109375" style="58" customWidth="1"/>
    <col min="6" max="6" width="3.7109375" style="58" customWidth="1"/>
    <col min="7" max="10" width="11.7109375" customWidth="1"/>
  </cols>
  <sheetData>
    <row r="1" spans="1:40" ht="15" customHeight="1" x14ac:dyDescent="0.25">
      <c r="A1" s="347" t="s">
        <v>56</v>
      </c>
      <c r="B1" s="347"/>
      <c r="C1" s="347"/>
      <c r="D1" s="347"/>
      <c r="E1" s="347"/>
      <c r="F1" s="347"/>
      <c r="G1" s="347"/>
      <c r="H1" s="347"/>
      <c r="I1" s="347"/>
      <c r="J1" s="347"/>
      <c r="AN1" s="9"/>
    </row>
    <row r="2" spans="1:40" ht="15" customHeight="1" x14ac:dyDescent="0.25">
      <c r="A2" s="347"/>
      <c r="B2" s="347"/>
      <c r="C2" s="347"/>
      <c r="D2" s="347"/>
      <c r="E2" s="347"/>
      <c r="F2" s="347"/>
      <c r="G2" s="347"/>
      <c r="H2" s="347"/>
      <c r="I2" s="347"/>
      <c r="J2" s="347"/>
      <c r="AN2" s="9"/>
    </row>
    <row r="3" spans="1:40" ht="15" customHeight="1" x14ac:dyDescent="0.25">
      <c r="A3" s="347"/>
      <c r="B3" s="347"/>
      <c r="C3" s="347"/>
      <c r="D3" s="347"/>
      <c r="E3" s="347"/>
      <c r="F3" s="347"/>
      <c r="G3" s="347"/>
      <c r="H3" s="347"/>
      <c r="I3" s="347"/>
      <c r="J3" s="347"/>
      <c r="AN3" s="9"/>
    </row>
    <row r="4" spans="1:40" s="47" customFormat="1" ht="15" customHeight="1" x14ac:dyDescent="0.25">
      <c r="A4" s="41" t="s">
        <v>57</v>
      </c>
      <c r="B4" s="41"/>
      <c r="C4" s="41"/>
      <c r="D4" s="41"/>
      <c r="E4" s="199"/>
      <c r="F4" s="199"/>
      <c r="G4" s="41"/>
      <c r="H4" s="41"/>
      <c r="I4" s="41"/>
      <c r="J4" s="41"/>
    </row>
    <row r="5" spans="1:40" s="47" customFormat="1" ht="15" customHeight="1" x14ac:dyDescent="0.25">
      <c r="A5" s="41"/>
      <c r="B5" s="41"/>
      <c r="C5" s="41"/>
      <c r="D5" s="41"/>
      <c r="E5" s="199"/>
      <c r="F5" s="199"/>
      <c r="G5" s="41"/>
      <c r="H5" s="41"/>
      <c r="I5" s="41"/>
      <c r="J5" s="41"/>
    </row>
    <row r="6" spans="1:40" ht="15" customHeight="1" x14ac:dyDescent="0.25">
      <c r="A6" s="348" t="s">
        <v>58</v>
      </c>
      <c r="B6" s="348"/>
      <c r="C6" s="42"/>
      <c r="D6" s="42"/>
      <c r="E6" s="200"/>
      <c r="F6" s="200"/>
      <c r="G6" s="42"/>
      <c r="H6" s="43"/>
      <c r="I6" s="42"/>
      <c r="J6" s="43"/>
      <c r="AN6" s="9"/>
    </row>
    <row r="7" spans="1:40" ht="15" customHeight="1" x14ac:dyDescent="0.25">
      <c r="A7" s="348" t="s">
        <v>59</v>
      </c>
      <c r="B7" s="348"/>
      <c r="C7" s="42"/>
      <c r="D7" s="42"/>
      <c r="E7" s="200"/>
      <c r="F7" s="200"/>
      <c r="G7" s="42"/>
      <c r="H7" s="43"/>
      <c r="I7" s="42"/>
      <c r="J7" s="43"/>
      <c r="AN7" s="9"/>
    </row>
    <row r="8" spans="1:40" ht="15" customHeight="1" x14ac:dyDescent="0.25">
      <c r="A8" s="348" t="s">
        <v>60</v>
      </c>
      <c r="B8" s="348"/>
      <c r="C8" s="42"/>
      <c r="D8" s="42"/>
      <c r="E8" s="200"/>
      <c r="F8" s="200"/>
      <c r="G8" s="42"/>
      <c r="H8" s="43"/>
      <c r="I8" s="42"/>
      <c r="J8" s="43"/>
      <c r="AN8" s="9"/>
    </row>
    <row r="9" spans="1:40" ht="15" customHeight="1" x14ac:dyDescent="0.25">
      <c r="A9" s="348" t="s">
        <v>61</v>
      </c>
      <c r="B9" s="348"/>
      <c r="C9" s="42"/>
      <c r="D9" s="42"/>
      <c r="E9" s="200"/>
      <c r="F9" s="200"/>
      <c r="G9" s="42"/>
      <c r="H9" s="43"/>
      <c r="I9" s="42"/>
      <c r="J9" s="43"/>
      <c r="AN9" s="9"/>
    </row>
    <row r="10" spans="1:40" ht="15" customHeight="1" x14ac:dyDescent="0.25">
      <c r="A10" s="348" t="s">
        <v>62</v>
      </c>
      <c r="B10" s="348"/>
      <c r="C10" s="42"/>
      <c r="D10" s="42"/>
      <c r="E10" s="200"/>
      <c r="F10" s="200"/>
      <c r="G10" s="42"/>
      <c r="H10" s="43"/>
      <c r="I10" s="42"/>
      <c r="J10" s="43"/>
      <c r="AN10" s="9"/>
    </row>
    <row r="11" spans="1:40" ht="15" customHeight="1" x14ac:dyDescent="0.25">
      <c r="A11" s="348" t="s">
        <v>63</v>
      </c>
      <c r="B11" s="348"/>
      <c r="C11" s="42"/>
      <c r="D11" s="42"/>
      <c r="E11" s="200"/>
      <c r="F11" s="200"/>
      <c r="G11" s="42"/>
      <c r="H11" s="43"/>
      <c r="I11" s="42"/>
      <c r="J11" s="43"/>
      <c r="AN11" s="9"/>
    </row>
    <row r="12" spans="1:40" ht="30" customHeight="1" thickBot="1" x14ac:dyDescent="0.3">
      <c r="A12" s="350"/>
      <c r="B12" s="351"/>
      <c r="C12" s="351"/>
      <c r="D12" s="351"/>
      <c r="E12" s="351"/>
      <c r="F12" s="351"/>
      <c r="G12" s="351"/>
      <c r="H12" s="351"/>
      <c r="I12" s="351"/>
      <c r="J12" s="351"/>
    </row>
    <row r="13" spans="1:40" ht="90" customHeight="1" thickBot="1" x14ac:dyDescent="0.3">
      <c r="A13" s="4" t="s">
        <v>12</v>
      </c>
      <c r="B13" s="4" t="s">
        <v>11</v>
      </c>
      <c r="C13" s="4" t="s">
        <v>14</v>
      </c>
      <c r="D13" s="4" t="s">
        <v>13</v>
      </c>
      <c r="E13" s="4" t="s">
        <v>6</v>
      </c>
      <c r="F13" s="4" t="s">
        <v>4</v>
      </c>
      <c r="G13" s="5" t="s">
        <v>7</v>
      </c>
      <c r="H13" s="5" t="s">
        <v>8</v>
      </c>
      <c r="I13" s="6" t="s">
        <v>136</v>
      </c>
      <c r="J13" s="7" t="s">
        <v>9</v>
      </c>
    </row>
    <row r="14" spans="1:40" ht="17.25" x14ac:dyDescent="0.25">
      <c r="A14" s="377" t="s">
        <v>52</v>
      </c>
      <c r="B14" s="378"/>
      <c r="C14" s="378"/>
      <c r="D14" s="378"/>
      <c r="E14" s="378"/>
      <c r="F14" s="378"/>
      <c r="G14" s="378"/>
      <c r="H14" s="378"/>
      <c r="I14" s="378"/>
      <c r="J14" s="378"/>
    </row>
    <row r="15" spans="1:40" ht="26.25" customHeight="1" x14ac:dyDescent="0.25">
      <c r="A15" s="37" t="s">
        <v>85</v>
      </c>
      <c r="B15" s="88" t="s">
        <v>289</v>
      </c>
      <c r="C15" s="12" t="s">
        <v>36</v>
      </c>
      <c r="D15" s="12" t="s">
        <v>36</v>
      </c>
      <c r="E15" s="219">
        <v>3600</v>
      </c>
      <c r="F15" s="193" t="s">
        <v>75</v>
      </c>
      <c r="G15" s="252" t="s">
        <v>36</v>
      </c>
      <c r="H15" s="253" t="e">
        <f>SUM(E15*G15)</f>
        <v>#VALUE!</v>
      </c>
      <c r="I15" s="252" t="s">
        <v>36</v>
      </c>
      <c r="J15" s="253" t="e">
        <f>SUM(H15/100*I15+H15)</f>
        <v>#VALUE!</v>
      </c>
    </row>
    <row r="16" spans="1:40" ht="26.25" customHeight="1" x14ac:dyDescent="0.25">
      <c r="A16" s="37" t="s">
        <v>86</v>
      </c>
      <c r="B16" s="88" t="s">
        <v>290</v>
      </c>
      <c r="C16" s="12" t="s">
        <v>36</v>
      </c>
      <c r="D16" s="12" t="s">
        <v>36</v>
      </c>
      <c r="E16" s="126">
        <v>7300</v>
      </c>
      <c r="F16" s="223" t="s">
        <v>75</v>
      </c>
      <c r="G16" s="252" t="s">
        <v>36</v>
      </c>
      <c r="H16" s="253" t="e">
        <f>SUM(E16*G16)</f>
        <v>#VALUE!</v>
      </c>
      <c r="I16" s="252" t="s">
        <v>36</v>
      </c>
      <c r="J16" s="253" t="e">
        <f t="shared" ref="J16:J54" si="0">SUM(H16/100*I16+H16)</f>
        <v>#VALUE!</v>
      </c>
    </row>
    <row r="17" spans="1:10" s="103" customFormat="1" ht="26.25" customHeight="1" x14ac:dyDescent="0.25">
      <c r="A17" s="37" t="s">
        <v>730</v>
      </c>
      <c r="B17" s="88"/>
      <c r="C17" s="104" t="s">
        <v>36</v>
      </c>
      <c r="D17" s="104" t="s">
        <v>36</v>
      </c>
      <c r="E17" s="126">
        <v>180</v>
      </c>
      <c r="F17" s="224" t="s">
        <v>75</v>
      </c>
      <c r="G17" s="104" t="s">
        <v>36</v>
      </c>
      <c r="H17" s="104"/>
      <c r="I17" s="252" t="s">
        <v>36</v>
      </c>
      <c r="J17" s="253"/>
    </row>
    <row r="18" spans="1:10" s="103" customFormat="1" ht="26.25" customHeight="1" x14ac:dyDescent="0.25">
      <c r="A18" s="37" t="s">
        <v>731</v>
      </c>
      <c r="B18" s="88"/>
      <c r="C18" s="104" t="s">
        <v>36</v>
      </c>
      <c r="D18" s="104" t="s">
        <v>36</v>
      </c>
      <c r="E18" s="126">
        <v>1000</v>
      </c>
      <c r="F18" s="224" t="s">
        <v>75</v>
      </c>
      <c r="G18" s="104" t="s">
        <v>36</v>
      </c>
      <c r="H18" s="104"/>
      <c r="I18" s="252" t="s">
        <v>36</v>
      </c>
      <c r="J18" s="253"/>
    </row>
    <row r="19" spans="1:10" ht="36.75" customHeight="1" x14ac:dyDescent="0.25">
      <c r="A19" s="37" t="s">
        <v>168</v>
      </c>
      <c r="B19" s="106" t="s">
        <v>293</v>
      </c>
      <c r="C19" s="12" t="s">
        <v>36</v>
      </c>
      <c r="D19" s="12" t="s">
        <v>36</v>
      </c>
      <c r="E19" s="126">
        <v>3000</v>
      </c>
      <c r="F19" s="224" t="s">
        <v>75</v>
      </c>
      <c r="G19" s="252" t="s">
        <v>36</v>
      </c>
      <c r="H19" s="253" t="e">
        <f>SUM(E19*G19)</f>
        <v>#VALUE!</v>
      </c>
      <c r="I19" s="252" t="s">
        <v>36</v>
      </c>
      <c r="J19" s="253" t="e">
        <f t="shared" si="0"/>
        <v>#VALUE!</v>
      </c>
    </row>
    <row r="20" spans="1:10" s="103" customFormat="1" ht="36.75" customHeight="1" x14ac:dyDescent="0.25">
      <c r="A20" s="37" t="s">
        <v>168</v>
      </c>
      <c r="B20" s="106" t="s">
        <v>301</v>
      </c>
      <c r="C20" s="104" t="s">
        <v>36</v>
      </c>
      <c r="D20" s="104" t="s">
        <v>36</v>
      </c>
      <c r="E20" s="126">
        <v>3830</v>
      </c>
      <c r="F20" s="224" t="s">
        <v>75</v>
      </c>
      <c r="G20" s="252" t="s">
        <v>36</v>
      </c>
      <c r="H20" s="253" t="e">
        <f>SUM(E20*G20)</f>
        <v>#VALUE!</v>
      </c>
      <c r="I20" s="252" t="s">
        <v>36</v>
      </c>
      <c r="J20" s="253" t="e">
        <f t="shared" si="0"/>
        <v>#VALUE!</v>
      </c>
    </row>
    <row r="21" spans="1:10" ht="34.5" customHeight="1" x14ac:dyDescent="0.25">
      <c r="A21" s="37" t="s">
        <v>291</v>
      </c>
      <c r="B21" s="78" t="s">
        <v>292</v>
      </c>
      <c r="C21" s="12" t="s">
        <v>36</v>
      </c>
      <c r="D21" s="12" t="s">
        <v>36</v>
      </c>
      <c r="E21" s="220">
        <v>15000</v>
      </c>
      <c r="F21" s="221" t="s">
        <v>75</v>
      </c>
      <c r="G21" s="252" t="s">
        <v>36</v>
      </c>
      <c r="H21" s="253" t="e">
        <f t="shared" ref="H21:H38" si="1">SUM(E21*G21)</f>
        <v>#VALUE!</v>
      </c>
      <c r="I21" s="252" t="s">
        <v>36</v>
      </c>
      <c r="J21" s="253" t="e">
        <f t="shared" si="0"/>
        <v>#VALUE!</v>
      </c>
    </row>
    <row r="22" spans="1:10" ht="45" x14ac:dyDescent="0.25">
      <c r="A22" s="37" t="s">
        <v>238</v>
      </c>
      <c r="B22" s="89" t="s">
        <v>294</v>
      </c>
      <c r="C22" s="12" t="s">
        <v>36</v>
      </c>
      <c r="D22" s="12" t="s">
        <v>36</v>
      </c>
      <c r="E22" s="193">
        <v>100</v>
      </c>
      <c r="F22" s="225" t="s">
        <v>5</v>
      </c>
      <c r="G22" s="252" t="s">
        <v>36</v>
      </c>
      <c r="H22" s="253" t="e">
        <f t="shared" si="1"/>
        <v>#VALUE!</v>
      </c>
      <c r="I22" s="252" t="s">
        <v>36</v>
      </c>
      <c r="J22" s="253" t="e">
        <f t="shared" si="0"/>
        <v>#VALUE!</v>
      </c>
    </row>
    <row r="23" spans="1:10" s="103" customFormat="1" ht="46.5" customHeight="1" x14ac:dyDescent="0.25">
      <c r="A23" s="37" t="s">
        <v>239</v>
      </c>
      <c r="B23" s="89" t="s">
        <v>295</v>
      </c>
      <c r="C23" s="104" t="s">
        <v>36</v>
      </c>
      <c r="D23" s="104" t="s">
        <v>36</v>
      </c>
      <c r="E23" s="193">
        <v>300</v>
      </c>
      <c r="F23" s="225" t="s">
        <v>5</v>
      </c>
      <c r="G23" s="252" t="s">
        <v>36</v>
      </c>
      <c r="H23" s="253" t="e">
        <f t="shared" si="1"/>
        <v>#VALUE!</v>
      </c>
      <c r="I23" s="252" t="s">
        <v>36</v>
      </c>
      <c r="J23" s="253" t="e">
        <f t="shared" si="0"/>
        <v>#VALUE!</v>
      </c>
    </row>
    <row r="24" spans="1:10" s="103" customFormat="1" ht="43.5" customHeight="1" x14ac:dyDescent="0.25">
      <c r="A24" s="37" t="s">
        <v>240</v>
      </c>
      <c r="B24" s="86" t="s">
        <v>296</v>
      </c>
      <c r="C24" s="104" t="s">
        <v>36</v>
      </c>
      <c r="D24" s="104" t="s">
        <v>36</v>
      </c>
      <c r="E24" s="126">
        <v>50</v>
      </c>
      <c r="F24" s="226" t="s">
        <v>5</v>
      </c>
      <c r="G24" s="252" t="s">
        <v>36</v>
      </c>
      <c r="H24" s="253" t="e">
        <f t="shared" si="1"/>
        <v>#VALUE!</v>
      </c>
      <c r="I24" s="252" t="s">
        <v>36</v>
      </c>
      <c r="J24" s="253" t="e">
        <f t="shared" si="0"/>
        <v>#VALUE!</v>
      </c>
    </row>
    <row r="25" spans="1:10" s="103" customFormat="1" ht="43.5" customHeight="1" x14ac:dyDescent="0.25">
      <c r="A25" s="37" t="s">
        <v>625</v>
      </c>
      <c r="B25" s="86"/>
      <c r="C25" s="104" t="s">
        <v>36</v>
      </c>
      <c r="D25" s="104" t="s">
        <v>36</v>
      </c>
      <c r="E25" s="126">
        <v>200</v>
      </c>
      <c r="F25" s="226" t="s">
        <v>5</v>
      </c>
      <c r="G25" s="252" t="s">
        <v>36</v>
      </c>
      <c r="H25" s="253"/>
      <c r="I25" s="252" t="s">
        <v>36</v>
      </c>
      <c r="J25" s="253"/>
    </row>
    <row r="26" spans="1:10" s="103" customFormat="1" ht="43.5" customHeight="1" x14ac:dyDescent="0.25">
      <c r="A26" s="37" t="s">
        <v>241</v>
      </c>
      <c r="B26" s="86" t="s">
        <v>297</v>
      </c>
      <c r="C26" s="104" t="s">
        <v>36</v>
      </c>
      <c r="D26" s="104" t="s">
        <v>36</v>
      </c>
      <c r="E26" s="126">
        <v>200</v>
      </c>
      <c r="F26" s="226" t="s">
        <v>5</v>
      </c>
      <c r="G26" s="252" t="s">
        <v>36</v>
      </c>
      <c r="H26" s="253" t="e">
        <f t="shared" si="1"/>
        <v>#VALUE!</v>
      </c>
      <c r="I26" s="252" t="s">
        <v>36</v>
      </c>
      <c r="J26" s="253" t="e">
        <f t="shared" si="0"/>
        <v>#VALUE!</v>
      </c>
    </row>
    <row r="27" spans="1:10" s="103" customFormat="1" ht="43.5" customHeight="1" x14ac:dyDescent="0.25">
      <c r="A27" s="37" t="s">
        <v>724</v>
      </c>
      <c r="B27" s="86"/>
      <c r="C27" s="104" t="s">
        <v>36</v>
      </c>
      <c r="D27" s="104" t="s">
        <v>36</v>
      </c>
      <c r="E27" s="126">
        <v>80</v>
      </c>
      <c r="F27" s="226" t="s">
        <v>75</v>
      </c>
      <c r="G27" s="252" t="s">
        <v>36</v>
      </c>
      <c r="H27" s="253"/>
      <c r="I27" s="252" t="s">
        <v>36</v>
      </c>
      <c r="J27" s="253"/>
    </row>
    <row r="28" spans="1:10" s="103" customFormat="1" ht="43.5" customHeight="1" x14ac:dyDescent="0.25">
      <c r="A28" s="37" t="s">
        <v>624</v>
      </c>
      <c r="B28" s="86"/>
      <c r="C28" s="104" t="s">
        <v>36</v>
      </c>
      <c r="D28" s="104" t="s">
        <v>36</v>
      </c>
      <c r="E28" s="126">
        <v>35</v>
      </c>
      <c r="F28" s="226" t="s">
        <v>5</v>
      </c>
      <c r="G28" s="252" t="s">
        <v>36</v>
      </c>
      <c r="H28" s="253"/>
      <c r="I28" s="252" t="s">
        <v>36</v>
      </c>
      <c r="J28" s="253"/>
    </row>
    <row r="29" spans="1:10" ht="21.75" customHeight="1" x14ac:dyDescent="0.25">
      <c r="A29" s="37" t="s">
        <v>169</v>
      </c>
      <c r="B29" s="78" t="s">
        <v>288</v>
      </c>
      <c r="C29" s="12" t="s">
        <v>36</v>
      </c>
      <c r="D29" s="12" t="s">
        <v>36</v>
      </c>
      <c r="E29" s="193">
        <v>10</v>
      </c>
      <c r="F29" s="193" t="s">
        <v>5</v>
      </c>
      <c r="G29" s="252" t="s">
        <v>36</v>
      </c>
      <c r="H29" s="253" t="e">
        <f>SUM(E29*G29)</f>
        <v>#VALUE!</v>
      </c>
      <c r="I29" s="252" t="s">
        <v>36</v>
      </c>
      <c r="J29" s="253" t="e">
        <f t="shared" si="0"/>
        <v>#VALUE!</v>
      </c>
    </row>
    <row r="30" spans="1:10" ht="45" x14ac:dyDescent="0.25">
      <c r="A30" s="37" t="s">
        <v>170</v>
      </c>
      <c r="B30" s="21" t="s">
        <v>621</v>
      </c>
      <c r="C30" s="12" t="s">
        <v>36</v>
      </c>
      <c r="D30" s="12" t="s">
        <v>36</v>
      </c>
      <c r="E30" s="91">
        <v>600</v>
      </c>
      <c r="F30" s="36" t="s">
        <v>75</v>
      </c>
      <c r="G30" s="257" t="s">
        <v>36</v>
      </c>
      <c r="H30" s="253" t="e">
        <f t="shared" si="1"/>
        <v>#VALUE!</v>
      </c>
      <c r="I30" s="252" t="s">
        <v>36</v>
      </c>
      <c r="J30" s="253" t="e">
        <f t="shared" si="0"/>
        <v>#VALUE!</v>
      </c>
    </row>
    <row r="31" spans="1:10" s="103" customFormat="1" x14ac:dyDescent="0.25">
      <c r="A31" s="37" t="s">
        <v>622</v>
      </c>
      <c r="B31" s="106"/>
      <c r="C31" s="104" t="s">
        <v>36</v>
      </c>
      <c r="D31" s="104" t="s">
        <v>36</v>
      </c>
      <c r="E31" s="91">
        <v>1430</v>
      </c>
      <c r="F31" s="36" t="s">
        <v>75</v>
      </c>
      <c r="G31" s="252" t="s">
        <v>36</v>
      </c>
      <c r="H31" s="253"/>
      <c r="I31" s="252" t="s">
        <v>36</v>
      </c>
      <c r="J31" s="253"/>
    </row>
    <row r="32" spans="1:10" s="103" customFormat="1" x14ac:dyDescent="0.25">
      <c r="A32" s="37" t="s">
        <v>623</v>
      </c>
      <c r="B32" s="106"/>
      <c r="C32" s="104" t="s">
        <v>36</v>
      </c>
      <c r="D32" s="104" t="s">
        <v>36</v>
      </c>
      <c r="E32" s="91">
        <v>650</v>
      </c>
      <c r="F32" s="36" t="s">
        <v>75</v>
      </c>
      <c r="G32" s="252" t="s">
        <v>36</v>
      </c>
      <c r="H32" s="253"/>
      <c r="I32" s="252" t="s">
        <v>36</v>
      </c>
      <c r="J32" s="253"/>
    </row>
    <row r="33" spans="1:10" ht="56.25" x14ac:dyDescent="0.25">
      <c r="A33" s="37" t="s">
        <v>242</v>
      </c>
      <c r="B33" s="21" t="s">
        <v>725</v>
      </c>
      <c r="C33" s="12" t="s">
        <v>36</v>
      </c>
      <c r="D33" s="12" t="s">
        <v>36</v>
      </c>
      <c r="E33" s="91">
        <v>2055</v>
      </c>
      <c r="F33" s="36" t="s">
        <v>75</v>
      </c>
      <c r="G33" s="257" t="s">
        <v>36</v>
      </c>
      <c r="H33" s="253" t="e">
        <f t="shared" si="1"/>
        <v>#VALUE!</v>
      </c>
      <c r="I33" s="252" t="s">
        <v>36</v>
      </c>
      <c r="J33" s="253" t="e">
        <f t="shared" si="0"/>
        <v>#VALUE!</v>
      </c>
    </row>
    <row r="34" spans="1:10" s="103" customFormat="1" ht="33.75" x14ac:dyDescent="0.25">
      <c r="A34" s="37" t="s">
        <v>245</v>
      </c>
      <c r="B34" s="78" t="s">
        <v>243</v>
      </c>
      <c r="C34" s="104" t="s">
        <v>36</v>
      </c>
      <c r="D34" s="104" t="s">
        <v>36</v>
      </c>
      <c r="E34" s="176">
        <v>20</v>
      </c>
      <c r="F34" s="223" t="s">
        <v>75</v>
      </c>
      <c r="G34" s="254" t="s">
        <v>36</v>
      </c>
      <c r="H34" s="253" t="e">
        <f t="shared" si="1"/>
        <v>#VALUE!</v>
      </c>
      <c r="I34" s="254" t="s">
        <v>36</v>
      </c>
      <c r="J34" s="253" t="e">
        <f t="shared" si="0"/>
        <v>#VALUE!</v>
      </c>
    </row>
    <row r="35" spans="1:10" s="103" customFormat="1" ht="33" customHeight="1" x14ac:dyDescent="0.25">
      <c r="A35" s="37" t="s">
        <v>246</v>
      </c>
      <c r="B35" s="78" t="s">
        <v>244</v>
      </c>
      <c r="C35" s="104" t="s">
        <v>36</v>
      </c>
      <c r="D35" s="104" t="s">
        <v>36</v>
      </c>
      <c r="E35" s="176">
        <v>15</v>
      </c>
      <c r="F35" s="223" t="s">
        <v>75</v>
      </c>
      <c r="G35" s="254" t="s">
        <v>36</v>
      </c>
      <c r="H35" s="253" t="e">
        <f t="shared" si="1"/>
        <v>#VALUE!</v>
      </c>
      <c r="I35" s="254" t="s">
        <v>36</v>
      </c>
      <c r="J35" s="253" t="e">
        <f t="shared" si="0"/>
        <v>#VALUE!</v>
      </c>
    </row>
    <row r="36" spans="1:10" s="103" customFormat="1" ht="35.25" customHeight="1" x14ac:dyDescent="0.25">
      <c r="A36" s="37" t="s">
        <v>726</v>
      </c>
      <c r="B36" s="78"/>
      <c r="C36" s="104" t="s">
        <v>36</v>
      </c>
      <c r="D36" s="104" t="s">
        <v>36</v>
      </c>
      <c r="E36" s="221">
        <v>172</v>
      </c>
      <c r="F36" s="193" t="s">
        <v>75</v>
      </c>
      <c r="G36" s="254" t="s">
        <v>36</v>
      </c>
      <c r="H36" s="253" t="e">
        <f t="shared" ref="H36" si="2">SUM(E36*G36)</f>
        <v>#VALUE!</v>
      </c>
      <c r="I36" s="254" t="s">
        <v>36</v>
      </c>
      <c r="J36" s="253" t="e">
        <f t="shared" ref="J36" si="3">SUM(H36/100*I36+H36)</f>
        <v>#VALUE!</v>
      </c>
    </row>
    <row r="37" spans="1:10" s="103" customFormat="1" ht="35.25" customHeight="1" x14ac:dyDescent="0.25">
      <c r="A37" s="37" t="s">
        <v>618</v>
      </c>
      <c r="B37" s="78"/>
      <c r="C37" s="104" t="s">
        <v>36</v>
      </c>
      <c r="D37" s="104" t="s">
        <v>36</v>
      </c>
      <c r="E37" s="221">
        <v>200</v>
      </c>
      <c r="F37" s="193" t="s">
        <v>75</v>
      </c>
      <c r="G37" s="254" t="s">
        <v>36</v>
      </c>
      <c r="H37" s="253" t="e">
        <f t="shared" si="1"/>
        <v>#VALUE!</v>
      </c>
      <c r="I37" s="254" t="s">
        <v>36</v>
      </c>
      <c r="J37" s="253" t="e">
        <f t="shared" si="0"/>
        <v>#VALUE!</v>
      </c>
    </row>
    <row r="38" spans="1:10" s="103" customFormat="1" ht="35.25" customHeight="1" x14ac:dyDescent="0.25">
      <c r="A38" s="37" t="s">
        <v>303</v>
      </c>
      <c r="B38" s="78" t="s">
        <v>620</v>
      </c>
      <c r="C38" s="104" t="s">
        <v>36</v>
      </c>
      <c r="D38" s="104" t="s">
        <v>36</v>
      </c>
      <c r="E38" s="221">
        <v>156</v>
      </c>
      <c r="F38" s="193" t="s">
        <v>75</v>
      </c>
      <c r="G38" s="254" t="s">
        <v>36</v>
      </c>
      <c r="H38" s="253" t="e">
        <f t="shared" si="1"/>
        <v>#VALUE!</v>
      </c>
      <c r="I38" s="254" t="s">
        <v>36</v>
      </c>
      <c r="J38" s="253" t="e">
        <f t="shared" si="0"/>
        <v>#VALUE!</v>
      </c>
    </row>
    <row r="39" spans="1:10" s="103" customFormat="1" ht="38.25" customHeight="1" x14ac:dyDescent="0.25">
      <c r="A39" s="228" t="s">
        <v>732</v>
      </c>
      <c r="B39" s="78" t="s">
        <v>735</v>
      </c>
      <c r="C39" s="104" t="s">
        <v>36</v>
      </c>
      <c r="D39" s="104" t="s">
        <v>36</v>
      </c>
      <c r="E39" s="193">
        <v>5</v>
      </c>
      <c r="F39" s="193" t="s">
        <v>75</v>
      </c>
      <c r="G39" s="254" t="s">
        <v>36</v>
      </c>
      <c r="H39" s="253" t="e">
        <f t="shared" ref="H39:H40" si="4">SUM(E39*G39)</f>
        <v>#VALUE!</v>
      </c>
      <c r="I39" s="254" t="s">
        <v>36</v>
      </c>
      <c r="J39" s="253" t="e">
        <f t="shared" ref="J39:J40" si="5">SUM(H39/100*I39+H39)</f>
        <v>#VALUE!</v>
      </c>
    </row>
    <row r="40" spans="1:10" s="103" customFormat="1" ht="38.25" customHeight="1" x14ac:dyDescent="0.25">
      <c r="A40" s="228" t="s">
        <v>733</v>
      </c>
      <c r="B40" s="78" t="s">
        <v>734</v>
      </c>
      <c r="C40" s="104" t="s">
        <v>36</v>
      </c>
      <c r="D40" s="104" t="s">
        <v>36</v>
      </c>
      <c r="E40" s="229">
        <v>20</v>
      </c>
      <c r="F40" s="193" t="s">
        <v>75</v>
      </c>
      <c r="G40" s="254" t="s">
        <v>36</v>
      </c>
      <c r="H40" s="253" t="e">
        <f t="shared" si="4"/>
        <v>#VALUE!</v>
      </c>
      <c r="I40" s="254" t="s">
        <v>36</v>
      </c>
      <c r="J40" s="253" t="e">
        <f t="shared" si="5"/>
        <v>#VALUE!</v>
      </c>
    </row>
    <row r="41" spans="1:10" s="103" customFormat="1" ht="38.25" customHeight="1" x14ac:dyDescent="0.25">
      <c r="A41" s="228" t="s">
        <v>304</v>
      </c>
      <c r="B41" s="227" t="s">
        <v>305</v>
      </c>
      <c r="C41" s="104" t="s">
        <v>36</v>
      </c>
      <c r="D41" s="104" t="s">
        <v>36</v>
      </c>
      <c r="E41" s="193">
        <v>5</v>
      </c>
      <c r="F41" s="193" t="s">
        <v>75</v>
      </c>
      <c r="G41" s="254" t="s">
        <v>36</v>
      </c>
      <c r="H41" s="253" t="e">
        <f t="shared" ref="H41:H46" si="6">SUM(E41*G41)</f>
        <v>#VALUE!</v>
      </c>
      <c r="I41" s="254" t="s">
        <v>36</v>
      </c>
      <c r="J41" s="253" t="e">
        <f t="shared" si="0"/>
        <v>#VALUE!</v>
      </c>
    </row>
    <row r="42" spans="1:10" s="103" customFormat="1" ht="38.25" customHeight="1" x14ac:dyDescent="0.25">
      <c r="A42" s="228" t="s">
        <v>304</v>
      </c>
      <c r="B42" s="227" t="s">
        <v>626</v>
      </c>
      <c r="C42" s="104" t="s">
        <v>36</v>
      </c>
      <c r="D42" s="104" t="s">
        <v>36</v>
      </c>
      <c r="E42" s="229">
        <v>20</v>
      </c>
      <c r="F42" s="193" t="s">
        <v>75</v>
      </c>
      <c r="G42" s="254" t="s">
        <v>36</v>
      </c>
      <c r="H42" s="253" t="e">
        <f t="shared" si="6"/>
        <v>#VALUE!</v>
      </c>
      <c r="I42" s="254" t="s">
        <v>36</v>
      </c>
      <c r="J42" s="253" t="e">
        <f t="shared" si="0"/>
        <v>#VALUE!</v>
      </c>
    </row>
    <row r="43" spans="1:10" ht="33.75" x14ac:dyDescent="0.25">
      <c r="A43" s="37" t="s">
        <v>298</v>
      </c>
      <c r="B43" s="21" t="s">
        <v>302</v>
      </c>
      <c r="C43" s="12" t="s">
        <v>36</v>
      </c>
      <c r="D43" s="12" t="s">
        <v>36</v>
      </c>
      <c r="E43" s="176">
        <v>950</v>
      </c>
      <c r="F43" s="223" t="s">
        <v>5</v>
      </c>
      <c r="G43" s="252" t="s">
        <v>36</v>
      </c>
      <c r="H43" s="253" t="e">
        <f t="shared" si="6"/>
        <v>#VALUE!</v>
      </c>
      <c r="I43" s="252" t="s">
        <v>36</v>
      </c>
      <c r="J43" s="253" t="e">
        <f t="shared" si="0"/>
        <v>#VALUE!</v>
      </c>
    </row>
    <row r="44" spans="1:10" ht="33.75" x14ac:dyDescent="0.25">
      <c r="A44" s="37" t="s">
        <v>171</v>
      </c>
      <c r="B44" s="106" t="s">
        <v>300</v>
      </c>
      <c r="C44" s="12" t="s">
        <v>36</v>
      </c>
      <c r="D44" s="12" t="s">
        <v>36</v>
      </c>
      <c r="E44" s="176">
        <v>150</v>
      </c>
      <c r="F44" s="223" t="s">
        <v>75</v>
      </c>
      <c r="G44" s="252" t="s">
        <v>36</v>
      </c>
      <c r="H44" s="253" t="e">
        <f t="shared" si="6"/>
        <v>#VALUE!</v>
      </c>
      <c r="I44" s="252" t="s">
        <v>36</v>
      </c>
      <c r="J44" s="253" t="e">
        <f t="shared" si="0"/>
        <v>#VALUE!</v>
      </c>
    </row>
    <row r="45" spans="1:10" ht="32.25" customHeight="1" x14ac:dyDescent="0.25">
      <c r="A45" s="37" t="s">
        <v>172</v>
      </c>
      <c r="B45" s="106" t="s">
        <v>300</v>
      </c>
      <c r="C45" s="12" t="s">
        <v>36</v>
      </c>
      <c r="D45" s="12" t="s">
        <v>36</v>
      </c>
      <c r="E45" s="176">
        <v>150</v>
      </c>
      <c r="F45" s="223" t="s">
        <v>75</v>
      </c>
      <c r="G45" s="252" t="s">
        <v>36</v>
      </c>
      <c r="H45" s="253" t="e">
        <f t="shared" si="6"/>
        <v>#VALUE!</v>
      </c>
      <c r="I45" s="252" t="s">
        <v>36</v>
      </c>
      <c r="J45" s="253" t="e">
        <f t="shared" si="0"/>
        <v>#VALUE!</v>
      </c>
    </row>
    <row r="46" spans="1:10" ht="34.5" customHeight="1" x14ac:dyDescent="0.25">
      <c r="A46" s="37" t="s">
        <v>173</v>
      </c>
      <c r="B46" s="106" t="s">
        <v>299</v>
      </c>
      <c r="C46" s="35" t="s">
        <v>36</v>
      </c>
      <c r="D46" s="35" t="s">
        <v>36</v>
      </c>
      <c r="E46" s="64">
        <v>110</v>
      </c>
      <c r="F46" s="36" t="s">
        <v>5</v>
      </c>
      <c r="G46" s="257" t="s">
        <v>36</v>
      </c>
      <c r="H46" s="258" t="e">
        <f t="shared" si="6"/>
        <v>#VALUE!</v>
      </c>
      <c r="I46" s="257" t="s">
        <v>36</v>
      </c>
      <c r="J46" s="253" t="e">
        <f t="shared" si="0"/>
        <v>#VALUE!</v>
      </c>
    </row>
    <row r="47" spans="1:10" s="103" customFormat="1" ht="33.75" x14ac:dyDescent="0.25">
      <c r="A47" s="37" t="s">
        <v>84</v>
      </c>
      <c r="B47" s="90" t="s">
        <v>350</v>
      </c>
      <c r="C47" s="104" t="s">
        <v>36</v>
      </c>
      <c r="D47" s="104" t="s">
        <v>36</v>
      </c>
      <c r="E47" s="147">
        <v>20</v>
      </c>
      <c r="F47" s="244" t="s">
        <v>75</v>
      </c>
      <c r="G47" s="252" t="s">
        <v>36</v>
      </c>
      <c r="H47" s="253" t="e">
        <f>SUM(E47*G47)</f>
        <v>#VALUE!</v>
      </c>
      <c r="I47" s="252" t="s">
        <v>36</v>
      </c>
      <c r="J47" s="253" t="e">
        <f t="shared" si="0"/>
        <v>#VALUE!</v>
      </c>
    </row>
    <row r="48" spans="1:10" s="103" customFormat="1" ht="33.75" x14ac:dyDescent="0.25">
      <c r="A48" s="37" t="s">
        <v>619</v>
      </c>
      <c r="B48" s="90" t="s">
        <v>727</v>
      </c>
      <c r="C48" s="104" t="s">
        <v>36</v>
      </c>
      <c r="D48" s="104" t="s">
        <v>36</v>
      </c>
      <c r="E48" s="63">
        <v>1900</v>
      </c>
      <c r="F48" s="10" t="s">
        <v>75</v>
      </c>
      <c r="G48" s="252" t="s">
        <v>36</v>
      </c>
      <c r="H48" s="253" t="e">
        <f t="shared" ref="H48:H52" si="7">SUM(E48*G48)</f>
        <v>#VALUE!</v>
      </c>
      <c r="I48" s="252" t="s">
        <v>36</v>
      </c>
      <c r="J48" s="253" t="e">
        <f t="shared" si="0"/>
        <v>#VALUE!</v>
      </c>
    </row>
    <row r="49" spans="1:11" s="103" customFormat="1" ht="36.75" customHeight="1" x14ac:dyDescent="0.25">
      <c r="A49" s="37" t="s">
        <v>158</v>
      </c>
      <c r="B49" s="106" t="s">
        <v>354</v>
      </c>
      <c r="C49" s="104" t="s">
        <v>36</v>
      </c>
      <c r="D49" s="104" t="s">
        <v>36</v>
      </c>
      <c r="E49" s="205">
        <v>1445</v>
      </c>
      <c r="F49" s="10" t="s">
        <v>75</v>
      </c>
      <c r="G49" s="252" t="s">
        <v>36</v>
      </c>
      <c r="H49" s="253" t="e">
        <f t="shared" si="7"/>
        <v>#VALUE!</v>
      </c>
      <c r="I49" s="252" t="s">
        <v>36</v>
      </c>
      <c r="J49" s="253" t="e">
        <f t="shared" si="0"/>
        <v>#VALUE!</v>
      </c>
    </row>
    <row r="50" spans="1:11" s="103" customFormat="1" ht="33.75" x14ac:dyDescent="0.25">
      <c r="A50" s="37" t="s">
        <v>158</v>
      </c>
      <c r="B50" s="106" t="s">
        <v>351</v>
      </c>
      <c r="C50" s="104" t="s">
        <v>36</v>
      </c>
      <c r="D50" s="104" t="s">
        <v>36</v>
      </c>
      <c r="E50" s="205">
        <v>1400</v>
      </c>
      <c r="F50" s="10" t="s">
        <v>75</v>
      </c>
      <c r="G50" s="252" t="s">
        <v>36</v>
      </c>
      <c r="H50" s="253" t="e">
        <f t="shared" si="7"/>
        <v>#VALUE!</v>
      </c>
      <c r="I50" s="252" t="s">
        <v>36</v>
      </c>
      <c r="J50" s="253" t="e">
        <f t="shared" si="0"/>
        <v>#VALUE!</v>
      </c>
    </row>
    <row r="51" spans="1:11" s="103" customFormat="1" ht="36" customHeight="1" x14ac:dyDescent="0.25">
      <c r="A51" s="37" t="s">
        <v>159</v>
      </c>
      <c r="B51" s="106" t="s">
        <v>352</v>
      </c>
      <c r="C51" s="104" t="s">
        <v>36</v>
      </c>
      <c r="D51" s="104" t="s">
        <v>36</v>
      </c>
      <c r="E51" s="243">
        <v>1400</v>
      </c>
      <c r="F51" s="224" t="s">
        <v>75</v>
      </c>
      <c r="G51" s="252" t="s">
        <v>36</v>
      </c>
      <c r="H51" s="253" t="e">
        <f t="shared" si="7"/>
        <v>#VALUE!</v>
      </c>
      <c r="I51" s="252" t="s">
        <v>36</v>
      </c>
      <c r="J51" s="253" t="e">
        <f t="shared" si="0"/>
        <v>#VALUE!</v>
      </c>
      <c r="K51" s="28"/>
    </row>
    <row r="52" spans="1:11" s="103" customFormat="1" ht="34.5" customHeight="1" x14ac:dyDescent="0.25">
      <c r="A52" s="37" t="s">
        <v>158</v>
      </c>
      <c r="B52" s="106" t="s">
        <v>353</v>
      </c>
      <c r="C52" s="104" t="s">
        <v>36</v>
      </c>
      <c r="D52" s="104" t="s">
        <v>36</v>
      </c>
      <c r="E52" s="243">
        <v>1000</v>
      </c>
      <c r="F52" s="224" t="s">
        <v>75</v>
      </c>
      <c r="G52" s="252" t="s">
        <v>36</v>
      </c>
      <c r="H52" s="253" t="e">
        <f t="shared" si="7"/>
        <v>#VALUE!</v>
      </c>
      <c r="I52" s="252" t="s">
        <v>36</v>
      </c>
      <c r="J52" s="253" t="e">
        <f t="shared" si="0"/>
        <v>#VALUE!</v>
      </c>
      <c r="K52" s="28"/>
    </row>
    <row r="53" spans="1:11" s="103" customFormat="1" ht="45.75" customHeight="1" x14ac:dyDescent="0.25">
      <c r="A53" s="37" t="s">
        <v>355</v>
      </c>
      <c r="B53" s="106" t="s">
        <v>356</v>
      </c>
      <c r="C53" s="104" t="s">
        <v>36</v>
      </c>
      <c r="D53" s="104" t="s">
        <v>36</v>
      </c>
      <c r="E53" s="243">
        <v>700</v>
      </c>
      <c r="F53" s="224" t="s">
        <v>75</v>
      </c>
      <c r="G53" s="252" t="s">
        <v>36</v>
      </c>
      <c r="H53" s="253" t="e">
        <f>SUM(E53*G53)</f>
        <v>#VALUE!</v>
      </c>
      <c r="I53" s="252" t="s">
        <v>36</v>
      </c>
      <c r="J53" s="253" t="e">
        <f t="shared" si="0"/>
        <v>#VALUE!</v>
      </c>
    </row>
    <row r="54" spans="1:11" s="103" customFormat="1" x14ac:dyDescent="0.25">
      <c r="A54" s="37" t="s">
        <v>728</v>
      </c>
      <c r="B54" s="87" t="s">
        <v>729</v>
      </c>
      <c r="C54" s="104" t="s">
        <v>36</v>
      </c>
      <c r="D54" s="104" t="s">
        <v>36</v>
      </c>
      <c r="E54" s="219">
        <v>300</v>
      </c>
      <c r="F54" s="221" t="s">
        <v>75</v>
      </c>
      <c r="G54" s="252" t="s">
        <v>36</v>
      </c>
      <c r="H54" s="253" t="e">
        <f>SUM(E54*G54)</f>
        <v>#VALUE!</v>
      </c>
      <c r="I54" s="252" t="s">
        <v>36</v>
      </c>
      <c r="J54" s="253" t="e">
        <f t="shared" si="0"/>
        <v>#VALUE!</v>
      </c>
    </row>
    <row r="55" spans="1:11" s="23" customFormat="1" x14ac:dyDescent="0.25">
      <c r="A55" s="156"/>
      <c r="B55" s="156"/>
      <c r="C55" s="156"/>
      <c r="D55" s="156"/>
      <c r="E55" s="201"/>
      <c r="F55" s="201"/>
      <c r="G55" s="356" t="s">
        <v>166</v>
      </c>
      <c r="H55" s="360" t="e">
        <f>SUM(#REF!)</f>
        <v>#REF!</v>
      </c>
      <c r="I55" s="356" t="s">
        <v>167</v>
      </c>
      <c r="J55" s="360" t="e">
        <f>SUM(#REF!)</f>
        <v>#REF!</v>
      </c>
    </row>
    <row r="56" spans="1:11" s="23" customFormat="1" ht="32.25" customHeight="1" x14ac:dyDescent="0.25">
      <c r="A56" s="155"/>
      <c r="B56" s="155"/>
      <c r="C56" s="156"/>
      <c r="D56" s="156"/>
      <c r="E56" s="201"/>
      <c r="F56" s="201"/>
      <c r="G56" s="357"/>
      <c r="H56" s="361"/>
      <c r="I56" s="357"/>
      <c r="J56" s="361"/>
    </row>
    <row r="57" spans="1:11" s="23" customFormat="1" ht="32.25" customHeight="1" x14ac:dyDescent="0.25">
      <c r="A57" s="155"/>
      <c r="B57" s="155"/>
      <c r="C57" s="156"/>
      <c r="D57" s="156"/>
      <c r="E57" s="201"/>
      <c r="F57" s="201"/>
      <c r="G57" s="217"/>
      <c r="H57" s="218"/>
      <c r="I57" s="217"/>
      <c r="J57" s="218"/>
    </row>
    <row r="58" spans="1:11" s="23" customFormat="1" x14ac:dyDescent="0.25">
      <c r="A58" s="343" t="s">
        <v>49</v>
      </c>
      <c r="B58" s="341" t="s">
        <v>539</v>
      </c>
      <c r="C58" s="340" t="s">
        <v>741</v>
      </c>
      <c r="D58" s="344"/>
      <c r="E58" s="345"/>
      <c r="F58" s="345"/>
    </row>
    <row r="59" spans="1:11" s="23" customFormat="1" x14ac:dyDescent="0.25">
      <c r="A59" s="343" t="s">
        <v>50</v>
      </c>
      <c r="B59" s="343" t="s">
        <v>51</v>
      </c>
      <c r="C59" s="344"/>
      <c r="D59" s="344"/>
      <c r="E59" s="345"/>
      <c r="F59" s="345"/>
    </row>
    <row r="60" spans="1:11" s="48" customFormat="1" ht="53.25" customHeight="1" x14ac:dyDescent="0.25">
      <c r="A60" s="375" t="s">
        <v>64</v>
      </c>
      <c r="B60" s="376"/>
      <c r="C60" s="376"/>
      <c r="D60" s="376"/>
      <c r="E60" s="376"/>
      <c r="F60" s="376"/>
      <c r="G60" s="376"/>
      <c r="H60" s="376"/>
      <c r="I60" s="376"/>
    </row>
    <row r="61" spans="1:11" s="48" customFormat="1" ht="43.5" customHeight="1" x14ac:dyDescent="0.25">
      <c r="A61" s="375" t="s">
        <v>65</v>
      </c>
      <c r="B61" s="379"/>
      <c r="C61" s="379"/>
      <c r="D61" s="379"/>
      <c r="E61" s="379"/>
      <c r="F61" s="379"/>
      <c r="G61" s="379"/>
      <c r="H61" s="379"/>
      <c r="I61" s="379"/>
    </row>
    <row r="62" spans="1:11" s="48" customFormat="1" x14ac:dyDescent="0.25">
      <c r="A62" s="380" t="s">
        <v>66</v>
      </c>
      <c r="B62" s="381"/>
      <c r="C62" s="381"/>
      <c r="D62" s="381"/>
      <c r="E62" s="381"/>
      <c r="F62" s="381"/>
      <c r="G62" s="381"/>
      <c r="H62" s="381"/>
      <c r="I62" s="381"/>
    </row>
    <row r="63" spans="1:11" s="48" customFormat="1" x14ac:dyDescent="0.25">
      <c r="A63" s="382" t="s">
        <v>67</v>
      </c>
      <c r="B63" s="383"/>
      <c r="C63" s="383"/>
      <c r="D63" s="383"/>
      <c r="E63" s="383"/>
      <c r="F63" s="383"/>
      <c r="G63" s="383"/>
      <c r="H63" s="383"/>
      <c r="I63" s="383"/>
    </row>
    <row r="64" spans="1:11" s="48" customFormat="1" ht="20.25" customHeight="1" x14ac:dyDescent="0.25">
      <c r="A64" s="49"/>
      <c r="B64" s="50"/>
      <c r="C64" s="50"/>
      <c r="D64" s="50"/>
      <c r="E64" s="60"/>
      <c r="F64" s="60"/>
      <c r="G64" s="50"/>
      <c r="H64" s="50"/>
      <c r="I64" s="50"/>
    </row>
    <row r="65" spans="1:9" s="48" customFormat="1" ht="20.25" customHeight="1" x14ac:dyDescent="0.25">
      <c r="A65" s="384" t="s">
        <v>68</v>
      </c>
      <c r="B65" s="385"/>
      <c r="C65" s="385"/>
      <c r="D65" s="385"/>
      <c r="E65" s="385"/>
      <c r="F65" s="385"/>
      <c r="G65" s="385"/>
      <c r="H65" s="385"/>
      <c r="I65" s="385"/>
    </row>
    <row r="66" spans="1:9" s="48" customFormat="1" ht="20.25" customHeight="1" x14ac:dyDescent="0.25">
      <c r="A66" s="51"/>
      <c r="B66" s="52"/>
      <c r="C66" s="53"/>
      <c r="D66" s="53"/>
      <c r="E66" s="51"/>
      <c r="F66" s="51"/>
      <c r="G66" s="54"/>
      <c r="H66" s="54"/>
      <c r="I66" s="55"/>
    </row>
    <row r="67" spans="1:9" s="48" customFormat="1" ht="20.25" customHeight="1" x14ac:dyDescent="0.25">
      <c r="A67" s="51"/>
      <c r="B67" s="52"/>
      <c r="C67" s="53"/>
      <c r="D67" s="53"/>
      <c r="E67" s="51"/>
      <c r="F67" s="51"/>
      <c r="G67" s="54"/>
      <c r="H67" s="54"/>
      <c r="I67" s="55"/>
    </row>
    <row r="68" spans="1:9" s="57" customFormat="1" x14ac:dyDescent="0.25">
      <c r="A68" s="56"/>
      <c r="E68" s="60"/>
      <c r="F68" s="60"/>
    </row>
    <row r="69" spans="1:9" s="57" customFormat="1" ht="15" customHeight="1" x14ac:dyDescent="0.25">
      <c r="A69" s="58"/>
      <c r="B69" s="59" t="s">
        <v>69</v>
      </c>
      <c r="C69" s="60"/>
      <c r="D69" s="60"/>
      <c r="E69" s="222"/>
      <c r="F69" s="222"/>
    </row>
    <row r="70" spans="1:9" s="57" customFormat="1" ht="48.75" customHeight="1" x14ac:dyDescent="0.25">
      <c r="A70" s="58"/>
      <c r="B70" s="61" t="s">
        <v>70</v>
      </c>
      <c r="C70" s="60"/>
      <c r="D70" s="60"/>
      <c r="E70" s="386" t="s">
        <v>71</v>
      </c>
      <c r="F70" s="386"/>
    </row>
    <row r="71" spans="1:9" s="23" customFormat="1" x14ac:dyDescent="0.25">
      <c r="A71" s="22"/>
      <c r="E71" s="209"/>
      <c r="F71" s="209"/>
    </row>
    <row r="72" spans="1:9" s="23" customFormat="1" x14ac:dyDescent="0.25">
      <c r="A72" s="22"/>
      <c r="E72" s="209"/>
      <c r="F72" s="209"/>
    </row>
    <row r="73" spans="1:9" s="23" customFormat="1" x14ac:dyDescent="0.25">
      <c r="A73" s="22"/>
      <c r="E73" s="209"/>
      <c r="F73" s="209"/>
    </row>
    <row r="74" spans="1:9" s="23" customFormat="1" x14ac:dyDescent="0.25">
      <c r="A74" s="22"/>
      <c r="E74" s="209"/>
      <c r="F74" s="209"/>
    </row>
    <row r="75" spans="1:9" s="23" customFormat="1" x14ac:dyDescent="0.25">
      <c r="A75" s="22"/>
      <c r="E75" s="209"/>
      <c r="F75" s="209"/>
    </row>
    <row r="76" spans="1:9" s="23" customFormat="1" x14ac:dyDescent="0.25">
      <c r="A76" s="22"/>
      <c r="E76" s="209"/>
      <c r="F76" s="209"/>
    </row>
    <row r="77" spans="1:9" s="23" customFormat="1" x14ac:dyDescent="0.25">
      <c r="A77" s="22"/>
      <c r="E77" s="209"/>
      <c r="F77" s="209"/>
    </row>
    <row r="78" spans="1:9" s="23" customFormat="1" x14ac:dyDescent="0.25">
      <c r="A78" s="22"/>
      <c r="E78" s="209"/>
      <c r="F78" s="209"/>
    </row>
    <row r="79" spans="1:9" s="23" customFormat="1" x14ac:dyDescent="0.25">
      <c r="A79" s="22"/>
      <c r="E79" s="209"/>
      <c r="F79" s="209"/>
    </row>
    <row r="80" spans="1:9" s="23" customFormat="1" x14ac:dyDescent="0.25">
      <c r="A80" s="22"/>
      <c r="E80" s="209"/>
      <c r="F80" s="209"/>
    </row>
    <row r="81" spans="1:6" s="23" customFormat="1" x14ac:dyDescent="0.25">
      <c r="A81" s="22"/>
      <c r="E81" s="209"/>
      <c r="F81" s="209"/>
    </row>
    <row r="82" spans="1:6" s="23" customFormat="1" x14ac:dyDescent="0.25">
      <c r="A82" s="22"/>
      <c r="E82" s="209"/>
      <c r="F82" s="209"/>
    </row>
    <row r="83" spans="1:6" s="23" customFormat="1" x14ac:dyDescent="0.25">
      <c r="A83" s="22"/>
      <c r="E83" s="209"/>
      <c r="F83" s="209"/>
    </row>
    <row r="84" spans="1:6" s="23" customFormat="1" x14ac:dyDescent="0.25">
      <c r="A84" s="22"/>
      <c r="E84" s="209"/>
      <c r="F84" s="209"/>
    </row>
    <row r="85" spans="1:6" s="23" customFormat="1" x14ac:dyDescent="0.25">
      <c r="A85" s="22"/>
      <c r="E85" s="209"/>
      <c r="F85" s="209"/>
    </row>
    <row r="86" spans="1:6" s="23" customFormat="1" x14ac:dyDescent="0.25">
      <c r="A86" s="22"/>
      <c r="E86" s="209"/>
      <c r="F86" s="209"/>
    </row>
    <row r="87" spans="1:6" s="23" customFormat="1" x14ac:dyDescent="0.25">
      <c r="A87" s="22"/>
      <c r="E87" s="209"/>
      <c r="F87" s="209"/>
    </row>
    <row r="88" spans="1:6" s="23" customFormat="1" x14ac:dyDescent="0.25">
      <c r="A88" s="22"/>
      <c r="E88" s="209"/>
      <c r="F88" s="209"/>
    </row>
    <row r="89" spans="1:6" s="23" customFormat="1" x14ac:dyDescent="0.25">
      <c r="A89" s="22"/>
      <c r="E89" s="209"/>
      <c r="F89" s="209"/>
    </row>
    <row r="90" spans="1:6" s="23" customFormat="1" x14ac:dyDescent="0.25">
      <c r="A90" s="22"/>
      <c r="E90" s="209"/>
      <c r="F90" s="209"/>
    </row>
    <row r="91" spans="1:6" s="23" customFormat="1" x14ac:dyDescent="0.25">
      <c r="A91" s="22"/>
      <c r="E91" s="209"/>
      <c r="F91" s="209"/>
    </row>
    <row r="92" spans="1:6" s="23" customFormat="1" x14ac:dyDescent="0.25">
      <c r="A92" s="22"/>
      <c r="E92" s="209"/>
      <c r="F92" s="209"/>
    </row>
    <row r="93" spans="1:6" s="23" customFormat="1" x14ac:dyDescent="0.25">
      <c r="A93" s="22"/>
      <c r="E93" s="209"/>
      <c r="F93" s="209"/>
    </row>
    <row r="94" spans="1:6" s="23" customFormat="1" x14ac:dyDescent="0.25">
      <c r="A94" s="22"/>
      <c r="E94" s="209"/>
      <c r="F94" s="209"/>
    </row>
    <row r="95" spans="1:6" s="23" customFormat="1" x14ac:dyDescent="0.25">
      <c r="A95" s="22"/>
      <c r="E95" s="209"/>
      <c r="F95" s="209"/>
    </row>
    <row r="96" spans="1:6" s="23" customFormat="1" x14ac:dyDescent="0.25">
      <c r="A96" s="22"/>
      <c r="E96" s="209"/>
      <c r="F96" s="209"/>
    </row>
    <row r="97" spans="1:6" s="23" customFormat="1" x14ac:dyDescent="0.25">
      <c r="A97" s="22"/>
      <c r="E97" s="209"/>
      <c r="F97" s="209"/>
    </row>
    <row r="98" spans="1:6" s="23" customFormat="1" x14ac:dyDescent="0.25">
      <c r="A98" s="22"/>
      <c r="E98" s="209"/>
      <c r="F98" s="209"/>
    </row>
    <row r="99" spans="1:6" s="23" customFormat="1" x14ac:dyDescent="0.25">
      <c r="A99" s="22"/>
      <c r="E99" s="209"/>
      <c r="F99" s="209"/>
    </row>
    <row r="100" spans="1:6" s="23" customFormat="1" x14ac:dyDescent="0.25">
      <c r="A100" s="22"/>
      <c r="E100" s="209"/>
      <c r="F100" s="209"/>
    </row>
    <row r="101" spans="1:6" s="23" customFormat="1" x14ac:dyDescent="0.25">
      <c r="A101" s="22"/>
      <c r="E101" s="209"/>
      <c r="F101" s="209"/>
    </row>
    <row r="102" spans="1:6" s="23" customFormat="1" x14ac:dyDescent="0.25">
      <c r="A102" s="22"/>
      <c r="E102" s="209"/>
      <c r="F102" s="209"/>
    </row>
    <row r="103" spans="1:6" s="23" customFormat="1" x14ac:dyDescent="0.25">
      <c r="A103" s="22"/>
      <c r="E103" s="209"/>
      <c r="F103" s="209"/>
    </row>
    <row r="104" spans="1:6" s="23" customFormat="1" x14ac:dyDescent="0.25">
      <c r="A104" s="22"/>
      <c r="E104" s="209"/>
      <c r="F104" s="209"/>
    </row>
    <row r="105" spans="1:6" s="23" customFormat="1" x14ac:dyDescent="0.25">
      <c r="A105" s="22"/>
      <c r="E105" s="209"/>
      <c r="F105" s="209"/>
    </row>
    <row r="106" spans="1:6" s="23" customFormat="1" x14ac:dyDescent="0.25">
      <c r="A106" s="22"/>
      <c r="E106" s="209"/>
      <c r="F106" s="209"/>
    </row>
    <row r="107" spans="1:6" s="23" customFormat="1" x14ac:dyDescent="0.25">
      <c r="A107" s="22"/>
      <c r="E107" s="209"/>
      <c r="F107" s="209"/>
    </row>
    <row r="108" spans="1:6" s="23" customFormat="1" x14ac:dyDescent="0.25">
      <c r="A108" s="22"/>
      <c r="E108" s="209"/>
      <c r="F108" s="209"/>
    </row>
    <row r="109" spans="1:6" s="23" customFormat="1" x14ac:dyDescent="0.25">
      <c r="A109" s="22"/>
      <c r="E109" s="209"/>
      <c r="F109" s="209"/>
    </row>
    <row r="110" spans="1:6" s="23" customFormat="1" x14ac:dyDescent="0.25">
      <c r="A110" s="22"/>
      <c r="E110" s="209"/>
      <c r="F110" s="209"/>
    </row>
    <row r="111" spans="1:6" s="23" customFormat="1" x14ac:dyDescent="0.25">
      <c r="A111" s="22"/>
      <c r="E111" s="209"/>
      <c r="F111" s="209"/>
    </row>
    <row r="112" spans="1:6" s="23" customFormat="1" x14ac:dyDescent="0.25">
      <c r="A112" s="22"/>
      <c r="E112" s="209"/>
      <c r="F112" s="209"/>
    </row>
    <row r="113" spans="1:6" s="23" customFormat="1" x14ac:dyDescent="0.25">
      <c r="A113" s="22"/>
      <c r="E113" s="209"/>
      <c r="F113" s="209"/>
    </row>
    <row r="114" spans="1:6" s="23" customFormat="1" x14ac:dyDescent="0.25">
      <c r="A114" s="22"/>
      <c r="E114" s="209"/>
      <c r="F114" s="209"/>
    </row>
    <row r="115" spans="1:6" s="23" customFormat="1" x14ac:dyDescent="0.25">
      <c r="A115" s="22"/>
      <c r="E115" s="209"/>
      <c r="F115" s="209"/>
    </row>
    <row r="116" spans="1:6" s="23" customFormat="1" x14ac:dyDescent="0.25">
      <c r="A116" s="22"/>
      <c r="E116" s="209"/>
      <c r="F116" s="209"/>
    </row>
    <row r="117" spans="1:6" s="23" customFormat="1" x14ac:dyDescent="0.25">
      <c r="A117" s="22"/>
      <c r="E117" s="209"/>
      <c r="F117" s="209"/>
    </row>
    <row r="118" spans="1:6" s="23" customFormat="1" x14ac:dyDescent="0.25">
      <c r="A118" s="22"/>
      <c r="E118" s="209"/>
      <c r="F118" s="209"/>
    </row>
    <row r="119" spans="1:6" s="23" customFormat="1" x14ac:dyDescent="0.25">
      <c r="A119" s="22"/>
      <c r="E119" s="209"/>
      <c r="F119" s="209"/>
    </row>
    <row r="120" spans="1:6" s="23" customFormat="1" x14ac:dyDescent="0.25">
      <c r="A120" s="22"/>
      <c r="E120" s="209"/>
      <c r="F120" s="209"/>
    </row>
    <row r="121" spans="1:6" s="23" customFormat="1" x14ac:dyDescent="0.25">
      <c r="A121" s="22"/>
      <c r="E121" s="209"/>
      <c r="F121" s="209"/>
    </row>
    <row r="122" spans="1:6" s="23" customFormat="1" x14ac:dyDescent="0.25">
      <c r="A122" s="22"/>
      <c r="E122" s="209"/>
      <c r="F122" s="209"/>
    </row>
    <row r="123" spans="1:6" s="23" customFormat="1" x14ac:dyDescent="0.25">
      <c r="A123" s="22"/>
      <c r="E123" s="209"/>
      <c r="F123" s="209"/>
    </row>
    <row r="124" spans="1:6" s="23" customFormat="1" x14ac:dyDescent="0.25">
      <c r="A124" s="22"/>
      <c r="E124" s="209"/>
      <c r="F124" s="209"/>
    </row>
    <row r="125" spans="1:6" s="23" customFormat="1" x14ac:dyDescent="0.25">
      <c r="A125" s="22"/>
      <c r="E125" s="209"/>
      <c r="F125" s="209"/>
    </row>
    <row r="126" spans="1:6" s="23" customFormat="1" x14ac:dyDescent="0.25">
      <c r="A126" s="22"/>
      <c r="E126" s="209"/>
      <c r="F126" s="209"/>
    </row>
    <row r="127" spans="1:6" s="23" customFormat="1" x14ac:dyDescent="0.25">
      <c r="A127" s="22"/>
      <c r="E127" s="209"/>
      <c r="F127" s="209"/>
    </row>
    <row r="128" spans="1:6" s="23" customFormat="1" x14ac:dyDescent="0.25">
      <c r="A128" s="22"/>
      <c r="E128" s="209"/>
      <c r="F128" s="209"/>
    </row>
    <row r="129" spans="1:6" s="23" customFormat="1" x14ac:dyDescent="0.25">
      <c r="A129" s="22"/>
      <c r="E129" s="209"/>
      <c r="F129" s="209"/>
    </row>
    <row r="130" spans="1:6" s="23" customFormat="1" x14ac:dyDescent="0.25">
      <c r="A130" s="22"/>
      <c r="E130" s="209"/>
      <c r="F130" s="209"/>
    </row>
    <row r="131" spans="1:6" s="23" customFormat="1" x14ac:dyDescent="0.25">
      <c r="A131" s="22"/>
      <c r="E131" s="209"/>
      <c r="F131" s="209"/>
    </row>
    <row r="132" spans="1:6" s="23" customFormat="1" x14ac:dyDescent="0.25">
      <c r="A132" s="22"/>
      <c r="E132" s="209"/>
      <c r="F132" s="209"/>
    </row>
    <row r="133" spans="1:6" s="23" customFormat="1" x14ac:dyDescent="0.25">
      <c r="E133" s="209"/>
      <c r="F133" s="209"/>
    </row>
    <row r="134" spans="1:6" s="23" customFormat="1" x14ac:dyDescent="0.25">
      <c r="E134" s="209"/>
      <c r="F134" s="209"/>
    </row>
    <row r="135" spans="1:6" s="23" customFormat="1" x14ac:dyDescent="0.25">
      <c r="E135" s="209"/>
      <c r="F135" s="209"/>
    </row>
    <row r="136" spans="1:6" s="23" customFormat="1" x14ac:dyDescent="0.25">
      <c r="E136" s="209"/>
      <c r="F136" s="209"/>
    </row>
    <row r="137" spans="1:6" s="23" customFormat="1" x14ac:dyDescent="0.25">
      <c r="E137" s="209"/>
      <c r="F137" s="209"/>
    </row>
    <row r="138" spans="1:6" s="23" customFormat="1" x14ac:dyDescent="0.25">
      <c r="E138" s="209"/>
      <c r="F138" s="209"/>
    </row>
    <row r="139" spans="1:6" s="23" customFormat="1" x14ac:dyDescent="0.25">
      <c r="E139" s="209"/>
      <c r="F139" s="209"/>
    </row>
    <row r="140" spans="1:6" s="23" customFormat="1" x14ac:dyDescent="0.25">
      <c r="E140" s="209"/>
      <c r="F140" s="209"/>
    </row>
    <row r="141" spans="1:6" s="23" customFormat="1" x14ac:dyDescent="0.25">
      <c r="E141" s="209"/>
      <c r="F141" s="209"/>
    </row>
    <row r="142" spans="1:6" s="23" customFormat="1" x14ac:dyDescent="0.25">
      <c r="E142" s="209"/>
      <c r="F142" s="209"/>
    </row>
    <row r="143" spans="1:6" s="23" customFormat="1" x14ac:dyDescent="0.25">
      <c r="E143" s="209"/>
      <c r="F143" s="209"/>
    </row>
    <row r="144" spans="1:6" s="23" customFormat="1" x14ac:dyDescent="0.25">
      <c r="E144" s="209"/>
      <c r="F144" s="209"/>
    </row>
    <row r="145" spans="5:6" s="23" customFormat="1" x14ac:dyDescent="0.25">
      <c r="E145" s="209"/>
      <c r="F145" s="209"/>
    </row>
    <row r="146" spans="5:6" s="23" customFormat="1" x14ac:dyDescent="0.25">
      <c r="E146" s="209"/>
      <c r="F146" s="209"/>
    </row>
    <row r="147" spans="5:6" s="23" customFormat="1" x14ac:dyDescent="0.25">
      <c r="E147" s="209"/>
      <c r="F147" s="209"/>
    </row>
    <row r="148" spans="5:6" s="23" customFormat="1" x14ac:dyDescent="0.25">
      <c r="E148" s="209"/>
      <c r="F148" s="209"/>
    </row>
    <row r="149" spans="5:6" s="23" customFormat="1" x14ac:dyDescent="0.25">
      <c r="E149" s="209"/>
      <c r="F149" s="209"/>
    </row>
    <row r="150" spans="5:6" s="23" customFormat="1" x14ac:dyDescent="0.25">
      <c r="E150" s="209"/>
      <c r="F150" s="209"/>
    </row>
    <row r="151" spans="5:6" s="23" customFormat="1" x14ac:dyDescent="0.25">
      <c r="E151" s="209"/>
      <c r="F151" s="209"/>
    </row>
    <row r="152" spans="5:6" s="23" customFormat="1" x14ac:dyDescent="0.25">
      <c r="E152" s="209"/>
      <c r="F152" s="209"/>
    </row>
    <row r="153" spans="5:6" s="23" customFormat="1" x14ac:dyDescent="0.25">
      <c r="E153" s="209"/>
      <c r="F153" s="209"/>
    </row>
    <row r="154" spans="5:6" s="23" customFormat="1" x14ac:dyDescent="0.25">
      <c r="E154" s="209"/>
      <c r="F154" s="209"/>
    </row>
    <row r="155" spans="5:6" s="23" customFormat="1" x14ac:dyDescent="0.25">
      <c r="E155" s="209"/>
      <c r="F155" s="209"/>
    </row>
    <row r="156" spans="5:6" s="23" customFormat="1" x14ac:dyDescent="0.25">
      <c r="E156" s="209"/>
      <c r="F156" s="209"/>
    </row>
    <row r="157" spans="5:6" s="23" customFormat="1" x14ac:dyDescent="0.25">
      <c r="E157" s="209"/>
      <c r="F157" s="209"/>
    </row>
    <row r="158" spans="5:6" s="23" customFormat="1" x14ac:dyDescent="0.25">
      <c r="E158" s="209"/>
      <c r="F158" s="209"/>
    </row>
    <row r="159" spans="5:6" s="23" customFormat="1" x14ac:dyDescent="0.25">
      <c r="E159" s="209"/>
      <c r="F159" s="209"/>
    </row>
    <row r="160" spans="5:6" s="23" customFormat="1" x14ac:dyDescent="0.25">
      <c r="E160" s="209"/>
      <c r="F160" s="209"/>
    </row>
    <row r="161" spans="5:6" s="23" customFormat="1" x14ac:dyDescent="0.25">
      <c r="E161" s="209"/>
      <c r="F161" s="209"/>
    </row>
    <row r="162" spans="5:6" s="23" customFormat="1" x14ac:dyDescent="0.25">
      <c r="E162" s="209"/>
      <c r="F162" s="209"/>
    </row>
    <row r="163" spans="5:6" s="23" customFormat="1" x14ac:dyDescent="0.25">
      <c r="E163" s="209"/>
      <c r="F163" s="209"/>
    </row>
    <row r="164" spans="5:6" s="23" customFormat="1" x14ac:dyDescent="0.25">
      <c r="E164" s="209"/>
      <c r="F164" s="209"/>
    </row>
    <row r="165" spans="5:6" s="23" customFormat="1" x14ac:dyDescent="0.25">
      <c r="E165" s="209"/>
      <c r="F165" s="209"/>
    </row>
    <row r="166" spans="5:6" s="23" customFormat="1" x14ac:dyDescent="0.25">
      <c r="E166" s="209"/>
      <c r="F166" s="209"/>
    </row>
    <row r="167" spans="5:6" s="23" customFormat="1" x14ac:dyDescent="0.25">
      <c r="E167" s="209"/>
      <c r="F167" s="209"/>
    </row>
    <row r="168" spans="5:6" s="23" customFormat="1" x14ac:dyDescent="0.25">
      <c r="E168" s="209"/>
      <c r="F168" s="209"/>
    </row>
    <row r="169" spans="5:6" s="23" customFormat="1" x14ac:dyDescent="0.25">
      <c r="E169" s="209"/>
      <c r="F169" s="209"/>
    </row>
    <row r="170" spans="5:6" s="23" customFormat="1" x14ac:dyDescent="0.25">
      <c r="E170" s="209"/>
      <c r="F170" s="209"/>
    </row>
    <row r="171" spans="5:6" s="23" customFormat="1" x14ac:dyDescent="0.25">
      <c r="E171" s="209"/>
      <c r="F171" s="209"/>
    </row>
    <row r="172" spans="5:6" s="23" customFormat="1" x14ac:dyDescent="0.25">
      <c r="E172" s="209"/>
      <c r="F172" s="209"/>
    </row>
    <row r="173" spans="5:6" s="23" customFormat="1" x14ac:dyDescent="0.25">
      <c r="E173" s="209"/>
      <c r="F173" s="209"/>
    </row>
    <row r="174" spans="5:6" s="23" customFormat="1" x14ac:dyDescent="0.25">
      <c r="E174" s="209"/>
      <c r="F174" s="209"/>
    </row>
    <row r="175" spans="5:6" s="23" customFormat="1" x14ac:dyDescent="0.25">
      <c r="E175" s="209"/>
      <c r="F175" s="209"/>
    </row>
    <row r="176" spans="5:6" s="23" customFormat="1" x14ac:dyDescent="0.25">
      <c r="E176" s="209"/>
      <c r="F176" s="209"/>
    </row>
    <row r="177" spans="5:6" s="23" customFormat="1" x14ac:dyDescent="0.25">
      <c r="E177" s="209"/>
      <c r="F177" s="209"/>
    </row>
    <row r="178" spans="5:6" s="23" customFormat="1" x14ac:dyDescent="0.25">
      <c r="E178" s="209"/>
      <c r="F178" s="209"/>
    </row>
    <row r="179" spans="5:6" s="23" customFormat="1" x14ac:dyDescent="0.25">
      <c r="E179" s="209"/>
      <c r="F179" s="209"/>
    </row>
    <row r="180" spans="5:6" s="23" customFormat="1" x14ac:dyDescent="0.25">
      <c r="E180" s="209"/>
      <c r="F180" s="209"/>
    </row>
    <row r="181" spans="5:6" s="23" customFormat="1" x14ac:dyDescent="0.25">
      <c r="E181" s="209"/>
      <c r="F181" s="209"/>
    </row>
    <row r="182" spans="5:6" s="23" customFormat="1" x14ac:dyDescent="0.25">
      <c r="E182" s="209"/>
      <c r="F182" s="209"/>
    </row>
    <row r="183" spans="5:6" s="23" customFormat="1" x14ac:dyDescent="0.25">
      <c r="E183" s="209"/>
      <c r="F183" s="209"/>
    </row>
    <row r="184" spans="5:6" s="23" customFormat="1" x14ac:dyDescent="0.25">
      <c r="E184" s="209"/>
      <c r="F184" s="209"/>
    </row>
    <row r="185" spans="5:6" s="23" customFormat="1" x14ac:dyDescent="0.25">
      <c r="E185" s="209"/>
      <c r="F185" s="209"/>
    </row>
    <row r="186" spans="5:6" s="23" customFormat="1" x14ac:dyDescent="0.25">
      <c r="E186" s="209"/>
      <c r="F186" s="209"/>
    </row>
    <row r="187" spans="5:6" s="23" customFormat="1" x14ac:dyDescent="0.25">
      <c r="E187" s="209"/>
      <c r="F187" s="209"/>
    </row>
    <row r="188" spans="5:6" s="23" customFormat="1" x14ac:dyDescent="0.25">
      <c r="E188" s="209"/>
      <c r="F188" s="209"/>
    </row>
    <row r="189" spans="5:6" s="23" customFormat="1" x14ac:dyDescent="0.25">
      <c r="E189" s="209"/>
      <c r="F189" s="209"/>
    </row>
    <row r="190" spans="5:6" s="23" customFormat="1" x14ac:dyDescent="0.25">
      <c r="E190" s="209"/>
      <c r="F190" s="209"/>
    </row>
    <row r="191" spans="5:6" s="23" customFormat="1" x14ac:dyDescent="0.25">
      <c r="E191" s="209"/>
      <c r="F191" s="209"/>
    </row>
    <row r="192" spans="5:6" s="23" customFormat="1" x14ac:dyDescent="0.25">
      <c r="E192" s="209"/>
      <c r="F192" s="209"/>
    </row>
    <row r="193" spans="5:6" s="23" customFormat="1" x14ac:dyDescent="0.25">
      <c r="E193" s="209"/>
      <c r="F193" s="209"/>
    </row>
    <row r="194" spans="5:6" s="23" customFormat="1" x14ac:dyDescent="0.25">
      <c r="E194" s="209"/>
      <c r="F194" s="209"/>
    </row>
    <row r="195" spans="5:6" s="23" customFormat="1" x14ac:dyDescent="0.25">
      <c r="E195" s="209"/>
      <c r="F195" s="209"/>
    </row>
    <row r="196" spans="5:6" s="23" customFormat="1" x14ac:dyDescent="0.25">
      <c r="E196" s="209"/>
      <c r="F196" s="209"/>
    </row>
    <row r="197" spans="5:6" s="23" customFormat="1" x14ac:dyDescent="0.25">
      <c r="E197" s="209"/>
      <c r="F197" s="209"/>
    </row>
    <row r="198" spans="5:6" s="23" customFormat="1" x14ac:dyDescent="0.25">
      <c r="E198" s="209"/>
      <c r="F198" s="209"/>
    </row>
    <row r="199" spans="5:6" s="23" customFormat="1" x14ac:dyDescent="0.25">
      <c r="E199" s="209"/>
      <c r="F199" s="209"/>
    </row>
    <row r="200" spans="5:6" s="23" customFormat="1" x14ac:dyDescent="0.25">
      <c r="E200" s="209"/>
      <c r="F200" s="209"/>
    </row>
    <row r="201" spans="5:6" s="23" customFormat="1" x14ac:dyDescent="0.25">
      <c r="E201" s="209"/>
      <c r="F201" s="209"/>
    </row>
    <row r="202" spans="5:6" s="23" customFormat="1" x14ac:dyDescent="0.25">
      <c r="E202" s="209"/>
      <c r="F202" s="209"/>
    </row>
    <row r="203" spans="5:6" s="23" customFormat="1" x14ac:dyDescent="0.25">
      <c r="E203" s="209"/>
      <c r="F203" s="209"/>
    </row>
    <row r="204" spans="5:6" s="23" customFormat="1" x14ac:dyDescent="0.25">
      <c r="E204" s="209"/>
      <c r="F204" s="209"/>
    </row>
    <row r="205" spans="5:6" s="23" customFormat="1" x14ac:dyDescent="0.25">
      <c r="E205" s="209"/>
      <c r="F205" s="209"/>
    </row>
    <row r="206" spans="5:6" s="23" customFormat="1" x14ac:dyDescent="0.25">
      <c r="E206" s="209"/>
      <c r="F206" s="209"/>
    </row>
    <row r="207" spans="5:6" s="23" customFormat="1" x14ac:dyDescent="0.25">
      <c r="E207" s="209"/>
      <c r="F207" s="209"/>
    </row>
    <row r="208" spans="5:6" s="23" customFormat="1" x14ac:dyDescent="0.25">
      <c r="E208" s="209"/>
      <c r="F208" s="209"/>
    </row>
    <row r="209" spans="5:6" s="23" customFormat="1" x14ac:dyDescent="0.25">
      <c r="E209" s="209"/>
      <c r="F209" s="209"/>
    </row>
    <row r="210" spans="5:6" s="23" customFormat="1" x14ac:dyDescent="0.25">
      <c r="E210" s="209"/>
      <c r="F210" s="209"/>
    </row>
    <row r="211" spans="5:6" s="23" customFormat="1" x14ac:dyDescent="0.25">
      <c r="E211" s="209"/>
      <c r="F211" s="209"/>
    </row>
    <row r="212" spans="5:6" s="23" customFormat="1" x14ac:dyDescent="0.25">
      <c r="E212" s="209"/>
      <c r="F212" s="209"/>
    </row>
    <row r="213" spans="5:6" s="23" customFormat="1" x14ac:dyDescent="0.25">
      <c r="E213" s="209"/>
      <c r="F213" s="209"/>
    </row>
    <row r="214" spans="5:6" s="23" customFormat="1" x14ac:dyDescent="0.25">
      <c r="E214" s="209"/>
      <c r="F214" s="209"/>
    </row>
    <row r="215" spans="5:6" s="23" customFormat="1" x14ac:dyDescent="0.25">
      <c r="E215" s="209"/>
      <c r="F215" s="209"/>
    </row>
    <row r="216" spans="5:6" s="23" customFormat="1" x14ac:dyDescent="0.25">
      <c r="E216" s="209"/>
      <c r="F216" s="209"/>
    </row>
    <row r="217" spans="5:6" s="23" customFormat="1" x14ac:dyDescent="0.25">
      <c r="E217" s="209"/>
      <c r="F217" s="209"/>
    </row>
    <row r="218" spans="5:6" s="23" customFormat="1" x14ac:dyDescent="0.25">
      <c r="E218" s="209"/>
      <c r="F218" s="209"/>
    </row>
    <row r="219" spans="5:6" s="23" customFormat="1" x14ac:dyDescent="0.25">
      <c r="E219" s="209"/>
      <c r="F219" s="209"/>
    </row>
    <row r="220" spans="5:6" s="23" customFormat="1" x14ac:dyDescent="0.25">
      <c r="E220" s="209"/>
      <c r="F220" s="209"/>
    </row>
    <row r="221" spans="5:6" s="23" customFormat="1" x14ac:dyDescent="0.25">
      <c r="E221" s="209"/>
      <c r="F221" s="209"/>
    </row>
    <row r="222" spans="5:6" s="23" customFormat="1" x14ac:dyDescent="0.25">
      <c r="E222" s="209"/>
      <c r="F222" s="209"/>
    </row>
    <row r="223" spans="5:6" s="23" customFormat="1" x14ac:dyDescent="0.25">
      <c r="E223" s="209"/>
      <c r="F223" s="209"/>
    </row>
    <row r="224" spans="5:6" s="23" customFormat="1" x14ac:dyDescent="0.25">
      <c r="E224" s="209"/>
      <c r="F224" s="209"/>
    </row>
    <row r="225" spans="5:6" s="23" customFormat="1" x14ac:dyDescent="0.25">
      <c r="E225" s="209"/>
      <c r="F225" s="209"/>
    </row>
    <row r="226" spans="5:6" s="23" customFormat="1" x14ac:dyDescent="0.25">
      <c r="E226" s="209"/>
      <c r="F226" s="209"/>
    </row>
    <row r="227" spans="5:6" s="23" customFormat="1" x14ac:dyDescent="0.25">
      <c r="E227" s="209"/>
      <c r="F227" s="209"/>
    </row>
    <row r="228" spans="5:6" s="23" customFormat="1" x14ac:dyDescent="0.25">
      <c r="E228" s="209"/>
      <c r="F228" s="209"/>
    </row>
    <row r="229" spans="5:6" s="23" customFormat="1" x14ac:dyDescent="0.25">
      <c r="E229" s="209"/>
      <c r="F229" s="209"/>
    </row>
    <row r="230" spans="5:6" s="23" customFormat="1" x14ac:dyDescent="0.25">
      <c r="E230" s="209"/>
      <c r="F230" s="209"/>
    </row>
    <row r="231" spans="5:6" s="23" customFormat="1" x14ac:dyDescent="0.25">
      <c r="E231" s="209"/>
      <c r="F231" s="209"/>
    </row>
    <row r="232" spans="5:6" s="23" customFormat="1" x14ac:dyDescent="0.25">
      <c r="E232" s="209"/>
      <c r="F232" s="209"/>
    </row>
    <row r="233" spans="5:6" s="23" customFormat="1" x14ac:dyDescent="0.25">
      <c r="E233" s="209"/>
      <c r="F233" s="209"/>
    </row>
    <row r="234" spans="5:6" s="23" customFormat="1" x14ac:dyDescent="0.25">
      <c r="E234" s="209"/>
      <c r="F234" s="209"/>
    </row>
    <row r="235" spans="5:6" s="23" customFormat="1" x14ac:dyDescent="0.25">
      <c r="E235" s="209"/>
      <c r="F235" s="209"/>
    </row>
    <row r="236" spans="5:6" s="23" customFormat="1" x14ac:dyDescent="0.25">
      <c r="E236" s="209"/>
      <c r="F236" s="209"/>
    </row>
    <row r="237" spans="5:6" s="23" customFormat="1" x14ac:dyDescent="0.25">
      <c r="E237" s="209"/>
      <c r="F237" s="209"/>
    </row>
    <row r="238" spans="5:6" s="23" customFormat="1" x14ac:dyDescent="0.25">
      <c r="E238" s="209"/>
      <c r="F238" s="209"/>
    </row>
    <row r="239" spans="5:6" s="23" customFormat="1" x14ac:dyDescent="0.25">
      <c r="E239" s="209"/>
      <c r="F239" s="209"/>
    </row>
    <row r="240" spans="5:6" s="23" customFormat="1" x14ac:dyDescent="0.25">
      <c r="E240" s="209"/>
      <c r="F240" s="209"/>
    </row>
    <row r="241" spans="5:6" s="23" customFormat="1" x14ac:dyDescent="0.25">
      <c r="E241" s="209"/>
      <c r="F241" s="209"/>
    </row>
    <row r="242" spans="5:6" s="23" customFormat="1" x14ac:dyDescent="0.25">
      <c r="E242" s="209"/>
      <c r="F242" s="209"/>
    </row>
    <row r="243" spans="5:6" s="23" customFormat="1" x14ac:dyDescent="0.25">
      <c r="E243" s="209"/>
      <c r="F243" s="209"/>
    </row>
    <row r="244" spans="5:6" s="23" customFormat="1" x14ac:dyDescent="0.25">
      <c r="E244" s="209"/>
      <c r="F244" s="209"/>
    </row>
    <row r="245" spans="5:6" s="23" customFormat="1" x14ac:dyDescent="0.25">
      <c r="E245" s="209"/>
      <c r="F245" s="209"/>
    </row>
    <row r="246" spans="5:6" s="23" customFormat="1" x14ac:dyDescent="0.25">
      <c r="E246" s="209"/>
      <c r="F246" s="209"/>
    </row>
    <row r="247" spans="5:6" s="23" customFormat="1" x14ac:dyDescent="0.25">
      <c r="E247" s="209"/>
      <c r="F247" s="209"/>
    </row>
    <row r="248" spans="5:6" s="23" customFormat="1" x14ac:dyDescent="0.25">
      <c r="E248" s="209"/>
      <c r="F248" s="209"/>
    </row>
    <row r="249" spans="5:6" s="23" customFormat="1" x14ac:dyDescent="0.25">
      <c r="E249" s="209"/>
      <c r="F249" s="209"/>
    </row>
    <row r="250" spans="5:6" s="23" customFormat="1" x14ac:dyDescent="0.25">
      <c r="E250" s="209"/>
      <c r="F250" s="209"/>
    </row>
    <row r="251" spans="5:6" s="23" customFormat="1" x14ac:dyDescent="0.25">
      <c r="E251" s="209"/>
      <c r="F251" s="209"/>
    </row>
    <row r="252" spans="5:6" s="23" customFormat="1" x14ac:dyDescent="0.25">
      <c r="E252" s="209"/>
      <c r="F252" s="209"/>
    </row>
    <row r="253" spans="5:6" s="23" customFormat="1" x14ac:dyDescent="0.25">
      <c r="E253" s="209"/>
      <c r="F253" s="209"/>
    </row>
    <row r="254" spans="5:6" s="23" customFormat="1" x14ac:dyDescent="0.25">
      <c r="E254" s="209"/>
      <c r="F254" s="209"/>
    </row>
    <row r="255" spans="5:6" s="23" customFormat="1" x14ac:dyDescent="0.25">
      <c r="E255" s="209"/>
      <c r="F255" s="209"/>
    </row>
    <row r="256" spans="5:6" s="23" customFormat="1" x14ac:dyDescent="0.25">
      <c r="E256" s="209"/>
      <c r="F256" s="209"/>
    </row>
    <row r="257" spans="5:6" s="23" customFormat="1" x14ac:dyDescent="0.25">
      <c r="E257" s="209"/>
      <c r="F257" s="209"/>
    </row>
    <row r="258" spans="5:6" s="23" customFormat="1" x14ac:dyDescent="0.25">
      <c r="E258" s="209"/>
      <c r="F258" s="209"/>
    </row>
    <row r="259" spans="5:6" s="23" customFormat="1" x14ac:dyDescent="0.25">
      <c r="E259" s="209"/>
      <c r="F259" s="209"/>
    </row>
    <row r="260" spans="5:6" s="23" customFormat="1" x14ac:dyDescent="0.25">
      <c r="E260" s="209"/>
      <c r="F260" s="209"/>
    </row>
    <row r="261" spans="5:6" s="23" customFormat="1" x14ac:dyDescent="0.25">
      <c r="E261" s="209"/>
      <c r="F261" s="209"/>
    </row>
    <row r="262" spans="5:6" s="23" customFormat="1" x14ac:dyDescent="0.25">
      <c r="E262" s="209"/>
      <c r="F262" s="209"/>
    </row>
    <row r="263" spans="5:6" s="23" customFormat="1" x14ac:dyDescent="0.25">
      <c r="E263" s="209"/>
      <c r="F263" s="209"/>
    </row>
    <row r="264" spans="5:6" s="23" customFormat="1" x14ac:dyDescent="0.25">
      <c r="E264" s="209"/>
      <c r="F264" s="209"/>
    </row>
    <row r="265" spans="5:6" s="23" customFormat="1" x14ac:dyDescent="0.25">
      <c r="E265" s="209"/>
      <c r="F265" s="209"/>
    </row>
    <row r="266" spans="5:6" s="23" customFormat="1" x14ac:dyDescent="0.25">
      <c r="E266" s="209"/>
      <c r="F266" s="209"/>
    </row>
    <row r="267" spans="5:6" s="23" customFormat="1" x14ac:dyDescent="0.25">
      <c r="E267" s="209"/>
      <c r="F267" s="209"/>
    </row>
    <row r="268" spans="5:6" s="23" customFormat="1" x14ac:dyDescent="0.25">
      <c r="E268" s="209"/>
      <c r="F268" s="209"/>
    </row>
    <row r="269" spans="5:6" s="23" customFormat="1" x14ac:dyDescent="0.25">
      <c r="E269" s="209"/>
      <c r="F269" s="209"/>
    </row>
    <row r="270" spans="5:6" s="23" customFormat="1" x14ac:dyDescent="0.25">
      <c r="E270" s="209"/>
      <c r="F270" s="209"/>
    </row>
    <row r="271" spans="5:6" s="23" customFormat="1" x14ac:dyDescent="0.25">
      <c r="E271" s="209"/>
      <c r="F271" s="209"/>
    </row>
    <row r="272" spans="5:6" s="23" customFormat="1" x14ac:dyDescent="0.25">
      <c r="E272" s="209"/>
      <c r="F272" s="209"/>
    </row>
    <row r="273" spans="5:6" s="23" customFormat="1" x14ac:dyDescent="0.25">
      <c r="E273" s="209"/>
      <c r="F273" s="209"/>
    </row>
    <row r="274" spans="5:6" s="23" customFormat="1" x14ac:dyDescent="0.25">
      <c r="E274" s="209"/>
      <c r="F274" s="209"/>
    </row>
    <row r="275" spans="5:6" s="23" customFormat="1" x14ac:dyDescent="0.25">
      <c r="E275" s="209"/>
      <c r="F275" s="209"/>
    </row>
    <row r="276" spans="5:6" s="23" customFormat="1" x14ac:dyDescent="0.25">
      <c r="E276" s="209"/>
      <c r="F276" s="209"/>
    </row>
    <row r="277" spans="5:6" s="23" customFormat="1" x14ac:dyDescent="0.25">
      <c r="E277" s="209"/>
      <c r="F277" s="209"/>
    </row>
    <row r="278" spans="5:6" s="23" customFormat="1" x14ac:dyDescent="0.25">
      <c r="E278" s="209"/>
      <c r="F278" s="209"/>
    </row>
    <row r="279" spans="5:6" s="23" customFormat="1" x14ac:dyDescent="0.25">
      <c r="E279" s="209"/>
      <c r="F279" s="209"/>
    </row>
    <row r="280" spans="5:6" s="23" customFormat="1" x14ac:dyDescent="0.25">
      <c r="E280" s="209"/>
      <c r="F280" s="209"/>
    </row>
    <row r="281" spans="5:6" s="23" customFormat="1" x14ac:dyDescent="0.25">
      <c r="E281" s="209"/>
      <c r="F281" s="209"/>
    </row>
    <row r="282" spans="5:6" s="23" customFormat="1" x14ac:dyDescent="0.25">
      <c r="E282" s="209"/>
      <c r="F282" s="209"/>
    </row>
    <row r="283" spans="5:6" s="23" customFormat="1" x14ac:dyDescent="0.25">
      <c r="E283" s="209"/>
      <c r="F283" s="209"/>
    </row>
    <row r="284" spans="5:6" s="23" customFormat="1" x14ac:dyDescent="0.25">
      <c r="E284" s="209"/>
      <c r="F284" s="209"/>
    </row>
    <row r="285" spans="5:6" s="23" customFormat="1" x14ac:dyDescent="0.25">
      <c r="E285" s="209"/>
      <c r="F285" s="209"/>
    </row>
    <row r="286" spans="5:6" s="23" customFormat="1" x14ac:dyDescent="0.25">
      <c r="E286" s="209"/>
      <c r="F286" s="209"/>
    </row>
    <row r="287" spans="5:6" s="23" customFormat="1" x14ac:dyDescent="0.25">
      <c r="E287" s="209"/>
      <c r="F287" s="209"/>
    </row>
    <row r="288" spans="5:6" s="23" customFormat="1" x14ac:dyDescent="0.25">
      <c r="E288" s="209"/>
      <c r="F288" s="209"/>
    </row>
    <row r="289" spans="5:6" s="23" customFormat="1" x14ac:dyDescent="0.25">
      <c r="E289" s="209"/>
      <c r="F289" s="209"/>
    </row>
    <row r="290" spans="5:6" s="23" customFormat="1" x14ac:dyDescent="0.25">
      <c r="E290" s="209"/>
      <c r="F290" s="209"/>
    </row>
    <row r="291" spans="5:6" s="23" customFormat="1" x14ac:dyDescent="0.25">
      <c r="E291" s="209"/>
      <c r="F291" s="209"/>
    </row>
    <row r="292" spans="5:6" s="23" customFormat="1" x14ac:dyDescent="0.25">
      <c r="E292" s="209"/>
      <c r="F292" s="209"/>
    </row>
    <row r="293" spans="5:6" s="23" customFormat="1" x14ac:dyDescent="0.25">
      <c r="E293" s="209"/>
      <c r="F293" s="209"/>
    </row>
    <row r="294" spans="5:6" s="23" customFormat="1" x14ac:dyDescent="0.25">
      <c r="E294" s="209"/>
      <c r="F294" s="209"/>
    </row>
    <row r="295" spans="5:6" s="23" customFormat="1" x14ac:dyDescent="0.25">
      <c r="E295" s="209"/>
      <c r="F295" s="209"/>
    </row>
    <row r="296" spans="5:6" s="23" customFormat="1" x14ac:dyDescent="0.25">
      <c r="E296" s="209"/>
      <c r="F296" s="209"/>
    </row>
    <row r="297" spans="5:6" s="23" customFormat="1" x14ac:dyDescent="0.25">
      <c r="E297" s="209"/>
      <c r="F297" s="209"/>
    </row>
    <row r="298" spans="5:6" s="23" customFormat="1" x14ac:dyDescent="0.25">
      <c r="E298" s="209"/>
      <c r="F298" s="209"/>
    </row>
    <row r="299" spans="5:6" s="23" customFormat="1" x14ac:dyDescent="0.25">
      <c r="E299" s="209"/>
      <c r="F299" s="209"/>
    </row>
    <row r="300" spans="5:6" s="23" customFormat="1" x14ac:dyDescent="0.25">
      <c r="E300" s="209"/>
      <c r="F300" s="209"/>
    </row>
    <row r="301" spans="5:6" s="23" customFormat="1" x14ac:dyDescent="0.25">
      <c r="E301" s="209"/>
      <c r="F301" s="209"/>
    </row>
    <row r="302" spans="5:6" s="23" customFormat="1" x14ac:dyDescent="0.25">
      <c r="E302" s="209"/>
      <c r="F302" s="209"/>
    </row>
    <row r="303" spans="5:6" s="23" customFormat="1" x14ac:dyDescent="0.25">
      <c r="E303" s="209"/>
      <c r="F303" s="209"/>
    </row>
    <row r="304" spans="5:6" s="23" customFormat="1" x14ac:dyDescent="0.25">
      <c r="E304" s="209"/>
      <c r="F304" s="209"/>
    </row>
    <row r="305" spans="5:6" s="23" customFormat="1" x14ac:dyDescent="0.25">
      <c r="E305" s="209"/>
      <c r="F305" s="209"/>
    </row>
    <row r="306" spans="5:6" s="23" customFormat="1" x14ac:dyDescent="0.25">
      <c r="E306" s="209"/>
      <c r="F306" s="209"/>
    </row>
    <row r="307" spans="5:6" s="23" customFormat="1" x14ac:dyDescent="0.25">
      <c r="E307" s="209"/>
      <c r="F307" s="209"/>
    </row>
    <row r="308" spans="5:6" s="23" customFormat="1" x14ac:dyDescent="0.25">
      <c r="E308" s="209"/>
      <c r="F308" s="209"/>
    </row>
    <row r="309" spans="5:6" s="23" customFormat="1" x14ac:dyDescent="0.25">
      <c r="E309" s="209"/>
      <c r="F309" s="209"/>
    </row>
    <row r="310" spans="5:6" s="23" customFormat="1" x14ac:dyDescent="0.25">
      <c r="E310" s="209"/>
      <c r="F310" s="209"/>
    </row>
    <row r="311" spans="5:6" s="23" customFormat="1" x14ac:dyDescent="0.25">
      <c r="E311" s="209"/>
      <c r="F311" s="209"/>
    </row>
    <row r="312" spans="5:6" s="23" customFormat="1" x14ac:dyDescent="0.25">
      <c r="E312" s="209"/>
      <c r="F312" s="209"/>
    </row>
    <row r="313" spans="5:6" s="23" customFormat="1" x14ac:dyDescent="0.25">
      <c r="E313" s="209"/>
      <c r="F313" s="209"/>
    </row>
    <row r="314" spans="5:6" s="23" customFormat="1" x14ac:dyDescent="0.25">
      <c r="E314" s="209"/>
      <c r="F314" s="209"/>
    </row>
    <row r="315" spans="5:6" s="23" customFormat="1" x14ac:dyDescent="0.25">
      <c r="E315" s="209"/>
      <c r="F315" s="209"/>
    </row>
    <row r="316" spans="5:6" s="23" customFormat="1" x14ac:dyDescent="0.25">
      <c r="E316" s="209"/>
      <c r="F316" s="209"/>
    </row>
    <row r="317" spans="5:6" s="23" customFormat="1" x14ac:dyDescent="0.25">
      <c r="E317" s="209"/>
      <c r="F317" s="209"/>
    </row>
    <row r="318" spans="5:6" s="23" customFormat="1" x14ac:dyDescent="0.25">
      <c r="E318" s="209"/>
      <c r="F318" s="209"/>
    </row>
    <row r="319" spans="5:6" s="23" customFormat="1" x14ac:dyDescent="0.25">
      <c r="E319" s="209"/>
      <c r="F319" s="209"/>
    </row>
    <row r="320" spans="5:6" s="23" customFormat="1" x14ac:dyDescent="0.25">
      <c r="E320" s="209"/>
      <c r="F320" s="209"/>
    </row>
    <row r="321" spans="5:6" s="23" customFormat="1" x14ac:dyDescent="0.25">
      <c r="E321" s="209"/>
      <c r="F321" s="209"/>
    </row>
    <row r="322" spans="5:6" s="23" customFormat="1" x14ac:dyDescent="0.25">
      <c r="E322" s="209"/>
      <c r="F322" s="209"/>
    </row>
    <row r="323" spans="5:6" s="23" customFormat="1" x14ac:dyDescent="0.25">
      <c r="E323" s="209"/>
      <c r="F323" s="209"/>
    </row>
    <row r="324" spans="5:6" s="23" customFormat="1" x14ac:dyDescent="0.25">
      <c r="E324" s="209"/>
      <c r="F324" s="209"/>
    </row>
    <row r="325" spans="5:6" s="23" customFormat="1" x14ac:dyDescent="0.25">
      <c r="E325" s="209"/>
      <c r="F325" s="209"/>
    </row>
    <row r="326" spans="5:6" s="23" customFormat="1" x14ac:dyDescent="0.25">
      <c r="E326" s="209"/>
      <c r="F326" s="209"/>
    </row>
    <row r="327" spans="5:6" s="23" customFormat="1" x14ac:dyDescent="0.25">
      <c r="E327" s="209"/>
      <c r="F327" s="209"/>
    </row>
    <row r="328" spans="5:6" s="23" customFormat="1" x14ac:dyDescent="0.25">
      <c r="E328" s="209"/>
      <c r="F328" s="209"/>
    </row>
    <row r="329" spans="5:6" s="23" customFormat="1" x14ac:dyDescent="0.25">
      <c r="E329" s="209"/>
      <c r="F329" s="209"/>
    </row>
    <row r="330" spans="5:6" s="23" customFormat="1" x14ac:dyDescent="0.25">
      <c r="E330" s="209"/>
      <c r="F330" s="209"/>
    </row>
    <row r="331" spans="5:6" s="23" customFormat="1" x14ac:dyDescent="0.25">
      <c r="E331" s="209"/>
      <c r="F331" s="209"/>
    </row>
    <row r="332" spans="5:6" s="23" customFormat="1" x14ac:dyDescent="0.25">
      <c r="E332" s="209"/>
      <c r="F332" s="209"/>
    </row>
    <row r="333" spans="5:6" s="23" customFormat="1" x14ac:dyDescent="0.25">
      <c r="E333" s="209"/>
      <c r="F333" s="209"/>
    </row>
    <row r="334" spans="5:6" s="23" customFormat="1" x14ac:dyDescent="0.25">
      <c r="E334" s="209"/>
      <c r="F334" s="209"/>
    </row>
    <row r="335" spans="5:6" s="23" customFormat="1" x14ac:dyDescent="0.25">
      <c r="E335" s="209"/>
      <c r="F335" s="209"/>
    </row>
    <row r="336" spans="5:6" s="23" customFormat="1" x14ac:dyDescent="0.25">
      <c r="E336" s="209"/>
      <c r="F336" s="209"/>
    </row>
    <row r="337" spans="5:6" s="23" customFormat="1" x14ac:dyDescent="0.25">
      <c r="E337" s="209"/>
      <c r="F337" s="209"/>
    </row>
    <row r="338" spans="5:6" s="23" customFormat="1" x14ac:dyDescent="0.25">
      <c r="E338" s="209"/>
      <c r="F338" s="209"/>
    </row>
    <row r="339" spans="5:6" s="23" customFormat="1" x14ac:dyDescent="0.25">
      <c r="E339" s="209"/>
      <c r="F339" s="209"/>
    </row>
    <row r="340" spans="5:6" s="23" customFormat="1" x14ac:dyDescent="0.25">
      <c r="E340" s="209"/>
      <c r="F340" s="209"/>
    </row>
    <row r="341" spans="5:6" s="23" customFormat="1" x14ac:dyDescent="0.25">
      <c r="E341" s="209"/>
      <c r="F341" s="209"/>
    </row>
    <row r="342" spans="5:6" s="23" customFormat="1" x14ac:dyDescent="0.25">
      <c r="E342" s="209"/>
      <c r="F342" s="209"/>
    </row>
    <row r="343" spans="5:6" s="23" customFormat="1" x14ac:dyDescent="0.25">
      <c r="E343" s="209"/>
      <c r="F343" s="209"/>
    </row>
    <row r="344" spans="5:6" s="23" customFormat="1" x14ac:dyDescent="0.25">
      <c r="E344" s="209"/>
      <c r="F344" s="209"/>
    </row>
    <row r="345" spans="5:6" s="23" customFormat="1" x14ac:dyDescent="0.25">
      <c r="E345" s="209"/>
      <c r="F345" s="209"/>
    </row>
    <row r="346" spans="5:6" s="23" customFormat="1" x14ac:dyDescent="0.25">
      <c r="E346" s="209"/>
      <c r="F346" s="209"/>
    </row>
    <row r="347" spans="5:6" s="23" customFormat="1" x14ac:dyDescent="0.25">
      <c r="E347" s="209"/>
      <c r="F347" s="209"/>
    </row>
    <row r="348" spans="5:6" s="23" customFormat="1" x14ac:dyDescent="0.25">
      <c r="E348" s="209"/>
      <c r="F348" s="209"/>
    </row>
    <row r="349" spans="5:6" s="23" customFormat="1" x14ac:dyDescent="0.25">
      <c r="E349" s="209"/>
      <c r="F349" s="209"/>
    </row>
    <row r="350" spans="5:6" s="23" customFormat="1" x14ac:dyDescent="0.25">
      <c r="E350" s="209"/>
      <c r="F350" s="209"/>
    </row>
    <row r="351" spans="5:6" s="23" customFormat="1" x14ac:dyDescent="0.25">
      <c r="E351" s="209"/>
      <c r="F351" s="209"/>
    </row>
    <row r="352" spans="5:6" s="23" customFormat="1" x14ac:dyDescent="0.25">
      <c r="E352" s="209"/>
      <c r="F352" s="209"/>
    </row>
    <row r="353" spans="5:6" s="23" customFormat="1" x14ac:dyDescent="0.25">
      <c r="E353" s="209"/>
      <c r="F353" s="209"/>
    </row>
    <row r="354" spans="5:6" s="23" customFormat="1" x14ac:dyDescent="0.25">
      <c r="E354" s="209"/>
      <c r="F354" s="209"/>
    </row>
    <row r="355" spans="5:6" s="23" customFormat="1" x14ac:dyDescent="0.25">
      <c r="E355" s="209"/>
      <c r="F355" s="209"/>
    </row>
    <row r="356" spans="5:6" s="23" customFormat="1" x14ac:dyDescent="0.25">
      <c r="E356" s="209"/>
      <c r="F356" s="209"/>
    </row>
    <row r="357" spans="5:6" s="23" customFormat="1" x14ac:dyDescent="0.25">
      <c r="E357" s="209"/>
      <c r="F357" s="209"/>
    </row>
    <row r="358" spans="5:6" s="23" customFormat="1" x14ac:dyDescent="0.25">
      <c r="E358" s="209"/>
      <c r="F358" s="209"/>
    </row>
    <row r="359" spans="5:6" s="23" customFormat="1" x14ac:dyDescent="0.25">
      <c r="E359" s="209"/>
      <c r="F359" s="209"/>
    </row>
    <row r="360" spans="5:6" s="23" customFormat="1" x14ac:dyDescent="0.25">
      <c r="E360" s="209"/>
      <c r="F360" s="209"/>
    </row>
    <row r="361" spans="5:6" s="23" customFormat="1" x14ac:dyDescent="0.25">
      <c r="E361" s="209"/>
      <c r="F361" s="209"/>
    </row>
    <row r="362" spans="5:6" s="23" customFormat="1" x14ac:dyDescent="0.25">
      <c r="E362" s="209"/>
      <c r="F362" s="209"/>
    </row>
    <row r="363" spans="5:6" s="23" customFormat="1" x14ac:dyDescent="0.25">
      <c r="E363" s="209"/>
      <c r="F363" s="209"/>
    </row>
    <row r="364" spans="5:6" s="23" customFormat="1" x14ac:dyDescent="0.25">
      <c r="E364" s="209"/>
      <c r="F364" s="209"/>
    </row>
    <row r="365" spans="5:6" s="23" customFormat="1" x14ac:dyDescent="0.25">
      <c r="E365" s="209"/>
      <c r="F365" s="209"/>
    </row>
    <row r="366" spans="5:6" s="23" customFormat="1" x14ac:dyDescent="0.25">
      <c r="E366" s="209"/>
      <c r="F366" s="209"/>
    </row>
    <row r="367" spans="5:6" s="23" customFormat="1" x14ac:dyDescent="0.25">
      <c r="E367" s="209"/>
      <c r="F367" s="209"/>
    </row>
    <row r="368" spans="5:6" s="23" customFormat="1" x14ac:dyDescent="0.25">
      <c r="E368" s="209"/>
      <c r="F368" s="209"/>
    </row>
    <row r="369" spans="5:6" s="23" customFormat="1" x14ac:dyDescent="0.25">
      <c r="E369" s="209"/>
      <c r="F369" s="209"/>
    </row>
    <row r="370" spans="5:6" s="23" customFormat="1" x14ac:dyDescent="0.25">
      <c r="E370" s="209"/>
      <c r="F370" s="209"/>
    </row>
    <row r="371" spans="5:6" s="23" customFormat="1" x14ac:dyDescent="0.25">
      <c r="E371" s="209"/>
      <c r="F371" s="209"/>
    </row>
    <row r="372" spans="5:6" s="23" customFormat="1" x14ac:dyDescent="0.25">
      <c r="E372" s="209"/>
      <c r="F372" s="209"/>
    </row>
    <row r="373" spans="5:6" s="23" customFormat="1" x14ac:dyDescent="0.25">
      <c r="E373" s="209"/>
      <c r="F373" s="209"/>
    </row>
    <row r="374" spans="5:6" s="23" customFormat="1" x14ac:dyDescent="0.25">
      <c r="E374" s="209"/>
      <c r="F374" s="209"/>
    </row>
    <row r="375" spans="5:6" s="23" customFormat="1" x14ac:dyDescent="0.25">
      <c r="E375" s="209"/>
      <c r="F375" s="209"/>
    </row>
    <row r="376" spans="5:6" s="23" customFormat="1" x14ac:dyDescent="0.25">
      <c r="E376" s="209"/>
      <c r="F376" s="209"/>
    </row>
    <row r="377" spans="5:6" s="23" customFormat="1" x14ac:dyDescent="0.25">
      <c r="E377" s="209"/>
      <c r="F377" s="209"/>
    </row>
    <row r="378" spans="5:6" s="23" customFormat="1" x14ac:dyDescent="0.25">
      <c r="E378" s="209"/>
      <c r="F378" s="209"/>
    </row>
    <row r="379" spans="5:6" s="23" customFormat="1" x14ac:dyDescent="0.25">
      <c r="E379" s="209"/>
      <c r="F379" s="209"/>
    </row>
    <row r="380" spans="5:6" s="23" customFormat="1" x14ac:dyDescent="0.25">
      <c r="E380" s="209"/>
      <c r="F380" s="209"/>
    </row>
    <row r="381" spans="5:6" s="23" customFormat="1" x14ac:dyDescent="0.25">
      <c r="E381" s="209"/>
      <c r="F381" s="209"/>
    </row>
    <row r="382" spans="5:6" s="23" customFormat="1" x14ac:dyDescent="0.25">
      <c r="E382" s="209"/>
      <c r="F382" s="209"/>
    </row>
    <row r="383" spans="5:6" s="23" customFormat="1" x14ac:dyDescent="0.25">
      <c r="E383" s="209"/>
      <c r="F383" s="209"/>
    </row>
    <row r="384" spans="5:6" s="23" customFormat="1" x14ac:dyDescent="0.25">
      <c r="E384" s="209"/>
      <c r="F384" s="209"/>
    </row>
    <row r="385" spans="5:6" s="23" customFormat="1" x14ac:dyDescent="0.25">
      <c r="E385" s="209"/>
      <c r="F385" s="209"/>
    </row>
    <row r="386" spans="5:6" s="23" customFormat="1" x14ac:dyDescent="0.25">
      <c r="E386" s="209"/>
      <c r="F386" s="209"/>
    </row>
    <row r="387" spans="5:6" s="23" customFormat="1" x14ac:dyDescent="0.25">
      <c r="E387" s="209"/>
      <c r="F387" s="209"/>
    </row>
    <row r="388" spans="5:6" s="23" customFormat="1" x14ac:dyDescent="0.25">
      <c r="E388" s="209"/>
      <c r="F388" s="209"/>
    </row>
    <row r="389" spans="5:6" s="23" customFormat="1" x14ac:dyDescent="0.25">
      <c r="E389" s="209"/>
      <c r="F389" s="209"/>
    </row>
    <row r="390" spans="5:6" s="23" customFormat="1" x14ac:dyDescent="0.25">
      <c r="E390" s="209"/>
      <c r="F390" s="209"/>
    </row>
    <row r="391" spans="5:6" s="23" customFormat="1" x14ac:dyDescent="0.25">
      <c r="E391" s="209"/>
      <c r="F391" s="209"/>
    </row>
    <row r="392" spans="5:6" s="23" customFormat="1" x14ac:dyDescent="0.25">
      <c r="E392" s="209"/>
      <c r="F392" s="209"/>
    </row>
    <row r="393" spans="5:6" s="23" customFormat="1" x14ac:dyDescent="0.25">
      <c r="E393" s="209"/>
      <c r="F393" s="209"/>
    </row>
    <row r="394" spans="5:6" s="23" customFormat="1" x14ac:dyDescent="0.25">
      <c r="E394" s="209"/>
      <c r="F394" s="209"/>
    </row>
    <row r="395" spans="5:6" s="23" customFormat="1" x14ac:dyDescent="0.25">
      <c r="E395" s="209"/>
      <c r="F395" s="209"/>
    </row>
    <row r="396" spans="5:6" s="23" customFormat="1" x14ac:dyDescent="0.25">
      <c r="E396" s="209"/>
      <c r="F396" s="209"/>
    </row>
    <row r="397" spans="5:6" s="23" customFormat="1" x14ac:dyDescent="0.25">
      <c r="E397" s="209"/>
      <c r="F397" s="209"/>
    </row>
    <row r="398" spans="5:6" s="23" customFormat="1" x14ac:dyDescent="0.25">
      <c r="E398" s="209"/>
      <c r="F398" s="209"/>
    </row>
    <row r="399" spans="5:6" s="23" customFormat="1" x14ac:dyDescent="0.25">
      <c r="E399" s="209"/>
      <c r="F399" s="209"/>
    </row>
    <row r="400" spans="5:6" s="23" customFormat="1" x14ac:dyDescent="0.25">
      <c r="E400" s="209"/>
      <c r="F400" s="209"/>
    </row>
    <row r="401" spans="5:6" s="23" customFormat="1" x14ac:dyDescent="0.25">
      <c r="E401" s="209"/>
      <c r="F401" s="209"/>
    </row>
    <row r="402" spans="5:6" s="23" customFormat="1" x14ac:dyDescent="0.25">
      <c r="E402" s="209"/>
      <c r="F402" s="209"/>
    </row>
    <row r="403" spans="5:6" s="23" customFormat="1" x14ac:dyDescent="0.25">
      <c r="E403" s="209"/>
      <c r="F403" s="209"/>
    </row>
    <row r="404" spans="5:6" s="23" customFormat="1" x14ac:dyDescent="0.25">
      <c r="E404" s="209"/>
      <c r="F404" s="209"/>
    </row>
    <row r="405" spans="5:6" s="23" customFormat="1" x14ac:dyDescent="0.25">
      <c r="E405" s="209"/>
      <c r="F405" s="209"/>
    </row>
    <row r="406" spans="5:6" s="23" customFormat="1" x14ac:dyDescent="0.25">
      <c r="E406" s="209"/>
      <c r="F406" s="209"/>
    </row>
    <row r="407" spans="5:6" s="23" customFormat="1" x14ac:dyDescent="0.25">
      <c r="E407" s="209"/>
      <c r="F407" s="209"/>
    </row>
    <row r="408" spans="5:6" s="23" customFormat="1" x14ac:dyDescent="0.25">
      <c r="E408" s="209"/>
      <c r="F408" s="209"/>
    </row>
    <row r="409" spans="5:6" s="23" customFormat="1" x14ac:dyDescent="0.25">
      <c r="E409" s="209"/>
      <c r="F409" s="209"/>
    </row>
    <row r="410" spans="5:6" s="23" customFormat="1" x14ac:dyDescent="0.25">
      <c r="E410" s="209"/>
      <c r="F410" s="209"/>
    </row>
    <row r="411" spans="5:6" s="23" customFormat="1" x14ac:dyDescent="0.25">
      <c r="E411" s="209"/>
      <c r="F411" s="209"/>
    </row>
    <row r="412" spans="5:6" s="23" customFormat="1" x14ac:dyDescent="0.25">
      <c r="E412" s="209"/>
      <c r="F412" s="209"/>
    </row>
    <row r="413" spans="5:6" s="23" customFormat="1" x14ac:dyDescent="0.25">
      <c r="E413" s="209"/>
      <c r="F413" s="209"/>
    </row>
    <row r="414" spans="5:6" s="23" customFormat="1" x14ac:dyDescent="0.25">
      <c r="E414" s="209"/>
      <c r="F414" s="209"/>
    </row>
    <row r="415" spans="5:6" s="23" customFormat="1" x14ac:dyDescent="0.25">
      <c r="E415" s="209"/>
      <c r="F415" s="209"/>
    </row>
    <row r="416" spans="5:6" s="23" customFormat="1" x14ac:dyDescent="0.25">
      <c r="E416" s="209"/>
      <c r="F416" s="209"/>
    </row>
    <row r="417" spans="5:6" s="23" customFormat="1" x14ac:dyDescent="0.25">
      <c r="E417" s="209"/>
      <c r="F417" s="209"/>
    </row>
    <row r="418" spans="5:6" s="23" customFormat="1" x14ac:dyDescent="0.25">
      <c r="E418" s="209"/>
      <c r="F418" s="209"/>
    </row>
    <row r="419" spans="5:6" s="23" customFormat="1" x14ac:dyDescent="0.25">
      <c r="E419" s="209"/>
      <c r="F419" s="209"/>
    </row>
    <row r="420" spans="5:6" s="23" customFormat="1" x14ac:dyDescent="0.25">
      <c r="E420" s="209"/>
      <c r="F420" s="209"/>
    </row>
    <row r="421" spans="5:6" s="23" customFormat="1" x14ac:dyDescent="0.25">
      <c r="E421" s="209"/>
      <c r="F421" s="209"/>
    </row>
    <row r="422" spans="5:6" s="23" customFormat="1" x14ac:dyDescent="0.25">
      <c r="E422" s="209"/>
      <c r="F422" s="209"/>
    </row>
    <row r="423" spans="5:6" s="23" customFormat="1" x14ac:dyDescent="0.25">
      <c r="E423" s="209"/>
      <c r="F423" s="209"/>
    </row>
    <row r="424" spans="5:6" s="23" customFormat="1" x14ac:dyDescent="0.25">
      <c r="E424" s="209"/>
      <c r="F424" s="209"/>
    </row>
    <row r="425" spans="5:6" s="23" customFormat="1" x14ac:dyDescent="0.25">
      <c r="E425" s="209"/>
      <c r="F425" s="209"/>
    </row>
    <row r="426" spans="5:6" s="23" customFormat="1" x14ac:dyDescent="0.25">
      <c r="E426" s="209"/>
      <c r="F426" s="209"/>
    </row>
    <row r="427" spans="5:6" s="23" customFormat="1" x14ac:dyDescent="0.25">
      <c r="E427" s="209"/>
      <c r="F427" s="209"/>
    </row>
    <row r="428" spans="5:6" s="23" customFormat="1" x14ac:dyDescent="0.25">
      <c r="E428" s="209"/>
      <c r="F428" s="209"/>
    </row>
    <row r="429" spans="5:6" s="23" customFormat="1" x14ac:dyDescent="0.25">
      <c r="E429" s="209"/>
      <c r="F429" s="209"/>
    </row>
    <row r="430" spans="5:6" s="23" customFormat="1" x14ac:dyDescent="0.25">
      <c r="E430" s="209"/>
      <c r="F430" s="209"/>
    </row>
    <row r="431" spans="5:6" s="23" customFormat="1" x14ac:dyDescent="0.25">
      <c r="E431" s="209"/>
      <c r="F431" s="209"/>
    </row>
    <row r="432" spans="5:6" s="23" customFormat="1" x14ac:dyDescent="0.25">
      <c r="E432" s="209"/>
      <c r="F432" s="209"/>
    </row>
    <row r="433" spans="5:6" s="23" customFormat="1" x14ac:dyDescent="0.25">
      <c r="E433" s="209"/>
      <c r="F433" s="209"/>
    </row>
    <row r="434" spans="5:6" s="23" customFormat="1" x14ac:dyDescent="0.25">
      <c r="E434" s="209"/>
      <c r="F434" s="209"/>
    </row>
    <row r="435" spans="5:6" s="23" customFormat="1" x14ac:dyDescent="0.25">
      <c r="E435" s="209"/>
      <c r="F435" s="209"/>
    </row>
    <row r="436" spans="5:6" s="23" customFormat="1" x14ac:dyDescent="0.25">
      <c r="E436" s="209"/>
      <c r="F436" s="209"/>
    </row>
    <row r="437" spans="5:6" s="23" customFormat="1" x14ac:dyDescent="0.25">
      <c r="E437" s="209"/>
      <c r="F437" s="209"/>
    </row>
    <row r="438" spans="5:6" s="23" customFormat="1" x14ac:dyDescent="0.25">
      <c r="E438" s="209"/>
      <c r="F438" s="209"/>
    </row>
    <row r="439" spans="5:6" s="23" customFormat="1" x14ac:dyDescent="0.25">
      <c r="E439" s="209"/>
      <c r="F439" s="209"/>
    </row>
    <row r="440" spans="5:6" s="23" customFormat="1" x14ac:dyDescent="0.25">
      <c r="E440" s="209"/>
      <c r="F440" s="209"/>
    </row>
    <row r="441" spans="5:6" s="23" customFormat="1" x14ac:dyDescent="0.25">
      <c r="E441" s="209"/>
      <c r="F441" s="209"/>
    </row>
    <row r="442" spans="5:6" s="23" customFormat="1" x14ac:dyDescent="0.25">
      <c r="E442" s="209"/>
      <c r="F442" s="209"/>
    </row>
    <row r="443" spans="5:6" s="23" customFormat="1" x14ac:dyDescent="0.25">
      <c r="E443" s="209"/>
      <c r="F443" s="209"/>
    </row>
    <row r="444" spans="5:6" s="23" customFormat="1" x14ac:dyDescent="0.25">
      <c r="E444" s="209"/>
      <c r="F444" s="209"/>
    </row>
    <row r="445" spans="5:6" s="23" customFormat="1" x14ac:dyDescent="0.25">
      <c r="E445" s="209"/>
      <c r="F445" s="209"/>
    </row>
    <row r="446" spans="5:6" s="23" customFormat="1" x14ac:dyDescent="0.25">
      <c r="E446" s="209"/>
      <c r="F446" s="209"/>
    </row>
    <row r="447" spans="5:6" s="23" customFormat="1" x14ac:dyDescent="0.25">
      <c r="E447" s="209"/>
      <c r="F447" s="209"/>
    </row>
    <row r="448" spans="5:6" s="23" customFormat="1" x14ac:dyDescent="0.25">
      <c r="E448" s="209"/>
      <c r="F448" s="209"/>
    </row>
    <row r="449" spans="5:6" s="23" customFormat="1" x14ac:dyDescent="0.25">
      <c r="E449" s="209"/>
      <c r="F449" s="209"/>
    </row>
    <row r="450" spans="5:6" s="23" customFormat="1" x14ac:dyDescent="0.25">
      <c r="E450" s="209"/>
      <c r="F450" s="209"/>
    </row>
    <row r="451" spans="5:6" s="23" customFormat="1" x14ac:dyDescent="0.25">
      <c r="E451" s="209"/>
      <c r="F451" s="209"/>
    </row>
    <row r="452" spans="5:6" s="23" customFormat="1" x14ac:dyDescent="0.25">
      <c r="E452" s="209"/>
      <c r="F452" s="209"/>
    </row>
    <row r="453" spans="5:6" s="23" customFormat="1" x14ac:dyDescent="0.25">
      <c r="E453" s="209"/>
      <c r="F453" s="209"/>
    </row>
    <row r="454" spans="5:6" s="23" customFormat="1" x14ac:dyDescent="0.25">
      <c r="E454" s="209"/>
      <c r="F454" s="209"/>
    </row>
    <row r="455" spans="5:6" s="23" customFormat="1" x14ac:dyDescent="0.25">
      <c r="E455" s="209"/>
      <c r="F455" s="209"/>
    </row>
    <row r="456" spans="5:6" s="23" customFormat="1" x14ac:dyDescent="0.25">
      <c r="E456" s="209"/>
      <c r="F456" s="209"/>
    </row>
    <row r="457" spans="5:6" s="23" customFormat="1" x14ac:dyDescent="0.25">
      <c r="E457" s="209"/>
      <c r="F457" s="209"/>
    </row>
    <row r="458" spans="5:6" s="23" customFormat="1" x14ac:dyDescent="0.25">
      <c r="E458" s="209"/>
      <c r="F458" s="209"/>
    </row>
    <row r="459" spans="5:6" s="23" customFormat="1" x14ac:dyDescent="0.25">
      <c r="E459" s="209"/>
      <c r="F459" s="209"/>
    </row>
    <row r="460" spans="5:6" s="23" customFormat="1" x14ac:dyDescent="0.25">
      <c r="E460" s="209"/>
      <c r="F460" s="209"/>
    </row>
    <row r="461" spans="5:6" s="23" customFormat="1" x14ac:dyDescent="0.25">
      <c r="E461" s="209"/>
      <c r="F461" s="209"/>
    </row>
    <row r="462" spans="5:6" s="23" customFormat="1" x14ac:dyDescent="0.25">
      <c r="E462" s="209"/>
      <c r="F462" s="209"/>
    </row>
    <row r="463" spans="5:6" s="23" customFormat="1" x14ac:dyDescent="0.25">
      <c r="E463" s="209"/>
      <c r="F463" s="209"/>
    </row>
    <row r="464" spans="5:6" s="23" customFormat="1" x14ac:dyDescent="0.25">
      <c r="E464" s="209"/>
      <c r="F464" s="209"/>
    </row>
    <row r="465" spans="5:6" s="23" customFormat="1" x14ac:dyDescent="0.25">
      <c r="E465" s="209"/>
      <c r="F465" s="209"/>
    </row>
    <row r="466" spans="5:6" s="23" customFormat="1" x14ac:dyDescent="0.25">
      <c r="E466" s="209"/>
      <c r="F466" s="209"/>
    </row>
    <row r="467" spans="5:6" s="23" customFormat="1" x14ac:dyDescent="0.25">
      <c r="E467" s="209"/>
      <c r="F467" s="209"/>
    </row>
    <row r="468" spans="5:6" s="23" customFormat="1" x14ac:dyDescent="0.25">
      <c r="E468" s="209"/>
      <c r="F468" s="209"/>
    </row>
    <row r="469" spans="5:6" s="23" customFormat="1" x14ac:dyDescent="0.25">
      <c r="E469" s="209"/>
      <c r="F469" s="209"/>
    </row>
    <row r="470" spans="5:6" s="23" customFormat="1" x14ac:dyDescent="0.25">
      <c r="E470" s="209"/>
      <c r="F470" s="209"/>
    </row>
    <row r="471" spans="5:6" s="23" customFormat="1" x14ac:dyDescent="0.25">
      <c r="E471" s="209"/>
      <c r="F471" s="209"/>
    </row>
    <row r="472" spans="5:6" s="23" customFormat="1" x14ac:dyDescent="0.25">
      <c r="E472" s="209"/>
      <c r="F472" s="209"/>
    </row>
    <row r="473" spans="5:6" s="23" customFormat="1" x14ac:dyDescent="0.25">
      <c r="E473" s="209"/>
      <c r="F473" s="209"/>
    </row>
    <row r="474" spans="5:6" s="23" customFormat="1" x14ac:dyDescent="0.25">
      <c r="E474" s="209"/>
      <c r="F474" s="209"/>
    </row>
    <row r="475" spans="5:6" s="23" customFormat="1" x14ac:dyDescent="0.25">
      <c r="E475" s="209"/>
      <c r="F475" s="209"/>
    </row>
    <row r="476" spans="5:6" s="23" customFormat="1" x14ac:dyDescent="0.25">
      <c r="E476" s="209"/>
      <c r="F476" s="209"/>
    </row>
    <row r="477" spans="5:6" s="23" customFormat="1" x14ac:dyDescent="0.25">
      <c r="E477" s="209"/>
      <c r="F477" s="209"/>
    </row>
    <row r="478" spans="5:6" s="23" customFormat="1" x14ac:dyDescent="0.25">
      <c r="E478" s="209"/>
      <c r="F478" s="209"/>
    </row>
    <row r="479" spans="5:6" s="23" customFormat="1" x14ac:dyDescent="0.25">
      <c r="E479" s="209"/>
      <c r="F479" s="209"/>
    </row>
    <row r="480" spans="5:6" s="23" customFormat="1" x14ac:dyDescent="0.25">
      <c r="E480" s="209"/>
      <c r="F480" s="209"/>
    </row>
    <row r="481" spans="5:6" s="23" customFormat="1" x14ac:dyDescent="0.25">
      <c r="E481" s="209"/>
      <c r="F481" s="209"/>
    </row>
    <row r="482" spans="5:6" s="23" customFormat="1" x14ac:dyDescent="0.25">
      <c r="E482" s="209"/>
      <c r="F482" s="209"/>
    </row>
    <row r="483" spans="5:6" s="23" customFormat="1" x14ac:dyDescent="0.25">
      <c r="E483" s="209"/>
      <c r="F483" s="209"/>
    </row>
    <row r="484" spans="5:6" s="23" customFormat="1" x14ac:dyDescent="0.25">
      <c r="E484" s="209"/>
      <c r="F484" s="209"/>
    </row>
    <row r="485" spans="5:6" s="23" customFormat="1" x14ac:dyDescent="0.25">
      <c r="E485" s="209"/>
      <c r="F485" s="209"/>
    </row>
    <row r="486" spans="5:6" s="23" customFormat="1" x14ac:dyDescent="0.25">
      <c r="E486" s="209"/>
      <c r="F486" s="209"/>
    </row>
    <row r="487" spans="5:6" s="23" customFormat="1" x14ac:dyDescent="0.25">
      <c r="E487" s="209"/>
      <c r="F487" s="209"/>
    </row>
    <row r="488" spans="5:6" s="23" customFormat="1" x14ac:dyDescent="0.25">
      <c r="E488" s="209"/>
      <c r="F488" s="209"/>
    </row>
    <row r="489" spans="5:6" s="23" customFormat="1" x14ac:dyDescent="0.25">
      <c r="E489" s="209"/>
      <c r="F489" s="209"/>
    </row>
    <row r="490" spans="5:6" s="23" customFormat="1" x14ac:dyDescent="0.25">
      <c r="E490" s="209"/>
      <c r="F490" s="209"/>
    </row>
    <row r="491" spans="5:6" s="23" customFormat="1" x14ac:dyDescent="0.25">
      <c r="E491" s="209"/>
      <c r="F491" s="209"/>
    </row>
    <row r="492" spans="5:6" s="23" customFormat="1" x14ac:dyDescent="0.25">
      <c r="E492" s="209"/>
      <c r="F492" s="209"/>
    </row>
    <row r="493" spans="5:6" s="23" customFormat="1" x14ac:dyDescent="0.25">
      <c r="E493" s="209"/>
      <c r="F493" s="209"/>
    </row>
    <row r="494" spans="5:6" s="23" customFormat="1" x14ac:dyDescent="0.25">
      <c r="E494" s="209"/>
      <c r="F494" s="209"/>
    </row>
    <row r="495" spans="5:6" s="23" customFormat="1" x14ac:dyDescent="0.25">
      <c r="E495" s="209"/>
      <c r="F495" s="209"/>
    </row>
    <row r="496" spans="5:6" s="23" customFormat="1" x14ac:dyDescent="0.25">
      <c r="E496" s="209"/>
      <c r="F496" s="209"/>
    </row>
    <row r="497" spans="5:6" s="23" customFormat="1" x14ac:dyDescent="0.25">
      <c r="E497" s="209"/>
      <c r="F497" s="209"/>
    </row>
    <row r="498" spans="5:6" s="23" customFormat="1" x14ac:dyDescent="0.25">
      <c r="E498" s="209"/>
      <c r="F498" s="209"/>
    </row>
    <row r="499" spans="5:6" s="23" customFormat="1" x14ac:dyDescent="0.25">
      <c r="E499" s="209"/>
      <c r="F499" s="209"/>
    </row>
    <row r="500" spans="5:6" s="23" customFormat="1" x14ac:dyDescent="0.25">
      <c r="E500" s="209"/>
      <c r="F500" s="209"/>
    </row>
    <row r="501" spans="5:6" s="23" customFormat="1" x14ac:dyDescent="0.25">
      <c r="E501" s="209"/>
      <c r="F501" s="209"/>
    </row>
    <row r="502" spans="5:6" s="23" customFormat="1" x14ac:dyDescent="0.25">
      <c r="E502" s="209"/>
      <c r="F502" s="209"/>
    </row>
    <row r="503" spans="5:6" s="23" customFormat="1" x14ac:dyDescent="0.25">
      <c r="E503" s="209"/>
      <c r="F503" s="209"/>
    </row>
    <row r="504" spans="5:6" s="23" customFormat="1" x14ac:dyDescent="0.25">
      <c r="E504" s="209"/>
      <c r="F504" s="209"/>
    </row>
    <row r="505" spans="5:6" s="23" customFormat="1" x14ac:dyDescent="0.25">
      <c r="E505" s="209"/>
      <c r="F505" s="209"/>
    </row>
    <row r="506" spans="5:6" s="23" customFormat="1" x14ac:dyDescent="0.25">
      <c r="E506" s="209"/>
      <c r="F506" s="209"/>
    </row>
    <row r="507" spans="5:6" s="23" customFormat="1" x14ac:dyDescent="0.25">
      <c r="E507" s="209"/>
      <c r="F507" s="209"/>
    </row>
    <row r="508" spans="5:6" s="23" customFormat="1" x14ac:dyDescent="0.25">
      <c r="E508" s="209"/>
      <c r="F508" s="209"/>
    </row>
    <row r="509" spans="5:6" s="23" customFormat="1" x14ac:dyDescent="0.25">
      <c r="E509" s="209"/>
      <c r="F509" s="209"/>
    </row>
    <row r="510" spans="5:6" s="23" customFormat="1" x14ac:dyDescent="0.25">
      <c r="E510" s="209"/>
      <c r="F510" s="209"/>
    </row>
    <row r="511" spans="5:6" s="23" customFormat="1" x14ac:dyDescent="0.25">
      <c r="E511" s="209"/>
      <c r="F511" s="209"/>
    </row>
    <row r="512" spans="5:6" s="23" customFormat="1" x14ac:dyDescent="0.25">
      <c r="E512" s="209"/>
      <c r="F512" s="209"/>
    </row>
    <row r="513" spans="5:6" s="23" customFormat="1" x14ac:dyDescent="0.25">
      <c r="E513" s="209"/>
      <c r="F513" s="209"/>
    </row>
    <row r="514" spans="5:6" s="23" customFormat="1" x14ac:dyDescent="0.25">
      <c r="E514" s="209"/>
      <c r="F514" s="209"/>
    </row>
    <row r="515" spans="5:6" s="23" customFormat="1" x14ac:dyDescent="0.25">
      <c r="E515" s="209"/>
      <c r="F515" s="209"/>
    </row>
    <row r="516" spans="5:6" s="23" customFormat="1" x14ac:dyDescent="0.25">
      <c r="E516" s="209"/>
      <c r="F516" s="209"/>
    </row>
    <row r="517" spans="5:6" s="23" customFormat="1" x14ac:dyDescent="0.25">
      <c r="E517" s="209"/>
      <c r="F517" s="209"/>
    </row>
    <row r="518" spans="5:6" s="23" customFormat="1" x14ac:dyDescent="0.25">
      <c r="E518" s="209"/>
      <c r="F518" s="209"/>
    </row>
    <row r="519" spans="5:6" s="23" customFormat="1" x14ac:dyDescent="0.25">
      <c r="E519" s="209"/>
      <c r="F519" s="209"/>
    </row>
    <row r="520" spans="5:6" s="23" customFormat="1" x14ac:dyDescent="0.25">
      <c r="E520" s="209"/>
      <c r="F520" s="209"/>
    </row>
    <row r="521" spans="5:6" s="23" customFormat="1" x14ac:dyDescent="0.25">
      <c r="E521" s="209"/>
      <c r="F521" s="209"/>
    </row>
    <row r="522" spans="5:6" s="23" customFormat="1" x14ac:dyDescent="0.25">
      <c r="E522" s="209"/>
      <c r="F522" s="209"/>
    </row>
    <row r="523" spans="5:6" s="23" customFormat="1" x14ac:dyDescent="0.25">
      <c r="E523" s="209"/>
      <c r="F523" s="209"/>
    </row>
    <row r="524" spans="5:6" s="23" customFormat="1" x14ac:dyDescent="0.25">
      <c r="E524" s="209"/>
      <c r="F524" s="209"/>
    </row>
    <row r="525" spans="5:6" s="23" customFormat="1" x14ac:dyDescent="0.25">
      <c r="E525" s="209"/>
      <c r="F525" s="209"/>
    </row>
    <row r="526" spans="5:6" s="23" customFormat="1" x14ac:dyDescent="0.25">
      <c r="E526" s="209"/>
      <c r="F526" s="209"/>
    </row>
    <row r="527" spans="5:6" s="23" customFormat="1" x14ac:dyDescent="0.25">
      <c r="E527" s="209"/>
      <c r="F527" s="209"/>
    </row>
    <row r="528" spans="5:6" s="23" customFormat="1" x14ac:dyDescent="0.25">
      <c r="E528" s="209"/>
      <c r="F528" s="209"/>
    </row>
    <row r="529" spans="5:6" s="23" customFormat="1" x14ac:dyDescent="0.25">
      <c r="E529" s="209"/>
      <c r="F529" s="209"/>
    </row>
    <row r="530" spans="5:6" s="23" customFormat="1" x14ac:dyDescent="0.25">
      <c r="E530" s="209"/>
      <c r="F530" s="209"/>
    </row>
    <row r="531" spans="5:6" s="23" customFormat="1" x14ac:dyDescent="0.25">
      <c r="E531" s="209"/>
      <c r="F531" s="209"/>
    </row>
    <row r="532" spans="5:6" s="23" customFormat="1" x14ac:dyDescent="0.25">
      <c r="E532" s="209"/>
      <c r="F532" s="209"/>
    </row>
    <row r="533" spans="5:6" s="23" customFormat="1" x14ac:dyDescent="0.25">
      <c r="E533" s="209"/>
      <c r="F533" s="209"/>
    </row>
    <row r="534" spans="5:6" s="23" customFormat="1" x14ac:dyDescent="0.25">
      <c r="E534" s="209"/>
      <c r="F534" s="209"/>
    </row>
    <row r="535" spans="5:6" s="23" customFormat="1" x14ac:dyDescent="0.25">
      <c r="E535" s="209"/>
      <c r="F535" s="209"/>
    </row>
    <row r="536" spans="5:6" s="23" customFormat="1" x14ac:dyDescent="0.25">
      <c r="E536" s="209"/>
      <c r="F536" s="209"/>
    </row>
    <row r="537" spans="5:6" s="23" customFormat="1" x14ac:dyDescent="0.25">
      <c r="E537" s="209"/>
      <c r="F537" s="209"/>
    </row>
    <row r="538" spans="5:6" s="23" customFormat="1" x14ac:dyDescent="0.25">
      <c r="E538" s="209"/>
      <c r="F538" s="209"/>
    </row>
    <row r="539" spans="5:6" s="23" customFormat="1" x14ac:dyDescent="0.25">
      <c r="E539" s="209"/>
      <c r="F539" s="209"/>
    </row>
    <row r="540" spans="5:6" s="23" customFormat="1" x14ac:dyDescent="0.25">
      <c r="E540" s="209"/>
      <c r="F540" s="209"/>
    </row>
    <row r="541" spans="5:6" s="23" customFormat="1" x14ac:dyDescent="0.25">
      <c r="E541" s="209"/>
      <c r="F541" s="209"/>
    </row>
    <row r="542" spans="5:6" s="23" customFormat="1" x14ac:dyDescent="0.25">
      <c r="E542" s="209"/>
      <c r="F542" s="209"/>
    </row>
    <row r="543" spans="5:6" s="23" customFormat="1" x14ac:dyDescent="0.25">
      <c r="E543" s="209"/>
      <c r="F543" s="209"/>
    </row>
    <row r="544" spans="5:6" s="23" customFormat="1" x14ac:dyDescent="0.25">
      <c r="E544" s="209"/>
      <c r="F544" s="209"/>
    </row>
    <row r="545" spans="5:6" s="23" customFormat="1" x14ac:dyDescent="0.25">
      <c r="E545" s="209"/>
      <c r="F545" s="209"/>
    </row>
    <row r="546" spans="5:6" s="23" customFormat="1" x14ac:dyDescent="0.25">
      <c r="E546" s="209"/>
      <c r="F546" s="209"/>
    </row>
    <row r="547" spans="5:6" s="23" customFormat="1" x14ac:dyDescent="0.25">
      <c r="E547" s="209"/>
      <c r="F547" s="209"/>
    </row>
    <row r="548" spans="5:6" s="23" customFormat="1" x14ac:dyDescent="0.25">
      <c r="E548" s="209"/>
      <c r="F548" s="209"/>
    </row>
    <row r="549" spans="5:6" s="23" customFormat="1" x14ac:dyDescent="0.25">
      <c r="E549" s="209"/>
      <c r="F549" s="209"/>
    </row>
    <row r="550" spans="5:6" s="23" customFormat="1" x14ac:dyDescent="0.25">
      <c r="E550" s="209"/>
      <c r="F550" s="209"/>
    </row>
    <row r="551" spans="5:6" s="23" customFormat="1" x14ac:dyDescent="0.25">
      <c r="E551" s="209"/>
      <c r="F551" s="209"/>
    </row>
    <row r="552" spans="5:6" s="23" customFormat="1" x14ac:dyDescent="0.25">
      <c r="E552" s="209"/>
      <c r="F552" s="209"/>
    </row>
    <row r="553" spans="5:6" s="23" customFormat="1" x14ac:dyDescent="0.25">
      <c r="E553" s="209"/>
      <c r="F553" s="209"/>
    </row>
    <row r="554" spans="5:6" s="23" customFormat="1" x14ac:dyDescent="0.25">
      <c r="E554" s="209"/>
      <c r="F554" s="209"/>
    </row>
    <row r="555" spans="5:6" s="23" customFormat="1" x14ac:dyDescent="0.25">
      <c r="E555" s="209"/>
      <c r="F555" s="209"/>
    </row>
    <row r="556" spans="5:6" s="23" customFormat="1" x14ac:dyDescent="0.25">
      <c r="E556" s="209"/>
      <c r="F556" s="209"/>
    </row>
    <row r="557" spans="5:6" s="23" customFormat="1" x14ac:dyDescent="0.25">
      <c r="E557" s="209"/>
      <c r="F557" s="209"/>
    </row>
    <row r="558" spans="5:6" s="23" customFormat="1" x14ac:dyDescent="0.25">
      <c r="E558" s="209"/>
      <c r="F558" s="209"/>
    </row>
    <row r="559" spans="5:6" s="23" customFormat="1" x14ac:dyDescent="0.25">
      <c r="E559" s="209"/>
      <c r="F559" s="209"/>
    </row>
    <row r="560" spans="5:6" s="23" customFormat="1" x14ac:dyDescent="0.25">
      <c r="E560" s="209"/>
      <c r="F560" s="209"/>
    </row>
    <row r="561" spans="5:6" s="23" customFormat="1" x14ac:dyDescent="0.25">
      <c r="E561" s="209"/>
      <c r="F561" s="209"/>
    </row>
    <row r="562" spans="5:6" s="23" customFormat="1" x14ac:dyDescent="0.25">
      <c r="E562" s="209"/>
      <c r="F562" s="209"/>
    </row>
    <row r="563" spans="5:6" s="23" customFormat="1" x14ac:dyDescent="0.25">
      <c r="E563" s="209"/>
      <c r="F563" s="209"/>
    </row>
    <row r="564" spans="5:6" s="23" customFormat="1" x14ac:dyDescent="0.25">
      <c r="E564" s="209"/>
      <c r="F564" s="209"/>
    </row>
    <row r="565" spans="5:6" s="23" customFormat="1" x14ac:dyDescent="0.25">
      <c r="E565" s="209"/>
      <c r="F565" s="209"/>
    </row>
    <row r="566" spans="5:6" s="23" customFormat="1" x14ac:dyDescent="0.25">
      <c r="E566" s="209"/>
      <c r="F566" s="209"/>
    </row>
    <row r="567" spans="5:6" s="23" customFormat="1" x14ac:dyDescent="0.25">
      <c r="E567" s="209"/>
      <c r="F567" s="209"/>
    </row>
    <row r="568" spans="5:6" s="23" customFormat="1" x14ac:dyDescent="0.25">
      <c r="E568" s="209"/>
      <c r="F568" s="209"/>
    </row>
    <row r="569" spans="5:6" s="23" customFormat="1" x14ac:dyDescent="0.25">
      <c r="E569" s="209"/>
      <c r="F569" s="209"/>
    </row>
    <row r="570" spans="5:6" s="23" customFormat="1" x14ac:dyDescent="0.25">
      <c r="E570" s="209"/>
      <c r="F570" s="209"/>
    </row>
    <row r="571" spans="5:6" s="23" customFormat="1" x14ac:dyDescent="0.25">
      <c r="E571" s="209"/>
      <c r="F571" s="209"/>
    </row>
    <row r="572" spans="5:6" s="23" customFormat="1" x14ac:dyDescent="0.25">
      <c r="E572" s="209"/>
      <c r="F572" s="209"/>
    </row>
    <row r="573" spans="5:6" s="23" customFormat="1" x14ac:dyDescent="0.25">
      <c r="E573" s="209"/>
      <c r="F573" s="209"/>
    </row>
    <row r="574" spans="5:6" s="23" customFormat="1" x14ac:dyDescent="0.25">
      <c r="E574" s="209"/>
      <c r="F574" s="209"/>
    </row>
    <row r="575" spans="5:6" s="23" customFormat="1" x14ac:dyDescent="0.25">
      <c r="E575" s="209"/>
      <c r="F575" s="209"/>
    </row>
    <row r="576" spans="5:6" s="23" customFormat="1" x14ac:dyDescent="0.25">
      <c r="E576" s="209"/>
      <c r="F576" s="209"/>
    </row>
    <row r="577" spans="5:6" s="23" customFormat="1" x14ac:dyDescent="0.25">
      <c r="E577" s="209"/>
      <c r="F577" s="209"/>
    </row>
    <row r="578" spans="5:6" s="23" customFormat="1" x14ac:dyDescent="0.25">
      <c r="E578" s="209"/>
      <c r="F578" s="209"/>
    </row>
    <row r="579" spans="5:6" s="23" customFormat="1" x14ac:dyDescent="0.25">
      <c r="E579" s="209"/>
      <c r="F579" s="209"/>
    </row>
    <row r="580" spans="5:6" s="23" customFormat="1" x14ac:dyDescent="0.25">
      <c r="E580" s="209"/>
      <c r="F580" s="209"/>
    </row>
    <row r="581" spans="5:6" s="23" customFormat="1" x14ac:dyDescent="0.25">
      <c r="E581" s="209"/>
      <c r="F581" s="209"/>
    </row>
    <row r="582" spans="5:6" s="23" customFormat="1" x14ac:dyDescent="0.25">
      <c r="E582" s="209"/>
      <c r="F582" s="209"/>
    </row>
    <row r="583" spans="5:6" s="23" customFormat="1" x14ac:dyDescent="0.25">
      <c r="E583" s="209"/>
      <c r="F583" s="209"/>
    </row>
    <row r="584" spans="5:6" s="23" customFormat="1" x14ac:dyDescent="0.25">
      <c r="E584" s="209"/>
      <c r="F584" s="209"/>
    </row>
    <row r="585" spans="5:6" s="23" customFormat="1" x14ac:dyDescent="0.25">
      <c r="E585" s="209"/>
      <c r="F585" s="209"/>
    </row>
    <row r="586" spans="5:6" s="23" customFormat="1" x14ac:dyDescent="0.25">
      <c r="E586" s="209"/>
      <c r="F586" s="209"/>
    </row>
    <row r="587" spans="5:6" s="23" customFormat="1" x14ac:dyDescent="0.25">
      <c r="E587" s="209"/>
      <c r="F587" s="209"/>
    </row>
    <row r="588" spans="5:6" s="23" customFormat="1" x14ac:dyDescent="0.25">
      <c r="E588" s="209"/>
      <c r="F588" s="209"/>
    </row>
    <row r="589" spans="5:6" s="23" customFormat="1" x14ac:dyDescent="0.25">
      <c r="E589" s="209"/>
      <c r="F589" s="209"/>
    </row>
    <row r="590" spans="5:6" s="23" customFormat="1" x14ac:dyDescent="0.25">
      <c r="E590" s="209"/>
      <c r="F590" s="209"/>
    </row>
    <row r="591" spans="5:6" s="23" customFormat="1" x14ac:dyDescent="0.25">
      <c r="E591" s="209"/>
      <c r="F591" s="209"/>
    </row>
    <row r="592" spans="5:6" s="23" customFormat="1" x14ac:dyDescent="0.25">
      <c r="E592" s="209"/>
      <c r="F592" s="209"/>
    </row>
    <row r="593" spans="5:6" s="23" customFormat="1" x14ac:dyDescent="0.25">
      <c r="E593" s="209"/>
      <c r="F593" s="209"/>
    </row>
    <row r="594" spans="5:6" s="23" customFormat="1" x14ac:dyDescent="0.25">
      <c r="E594" s="209"/>
      <c r="F594" s="209"/>
    </row>
    <row r="595" spans="5:6" s="23" customFormat="1" x14ac:dyDescent="0.25">
      <c r="E595" s="209"/>
      <c r="F595" s="209"/>
    </row>
    <row r="596" spans="5:6" s="23" customFormat="1" x14ac:dyDescent="0.25">
      <c r="E596" s="209"/>
      <c r="F596" s="209"/>
    </row>
    <row r="597" spans="5:6" s="23" customFormat="1" x14ac:dyDescent="0.25">
      <c r="E597" s="209"/>
      <c r="F597" s="209"/>
    </row>
    <row r="598" spans="5:6" s="23" customFormat="1" x14ac:dyDescent="0.25">
      <c r="E598" s="209"/>
      <c r="F598" s="209"/>
    </row>
    <row r="599" spans="5:6" s="23" customFormat="1" x14ac:dyDescent="0.25">
      <c r="E599" s="209"/>
      <c r="F599" s="209"/>
    </row>
    <row r="600" spans="5:6" s="23" customFormat="1" x14ac:dyDescent="0.25">
      <c r="E600" s="209"/>
      <c r="F600" s="209"/>
    </row>
    <row r="601" spans="5:6" s="23" customFormat="1" x14ac:dyDescent="0.25">
      <c r="E601" s="209"/>
      <c r="F601" s="209"/>
    </row>
    <row r="602" spans="5:6" s="23" customFormat="1" x14ac:dyDescent="0.25">
      <c r="E602" s="209"/>
      <c r="F602" s="209"/>
    </row>
    <row r="603" spans="5:6" s="23" customFormat="1" x14ac:dyDescent="0.25">
      <c r="E603" s="209"/>
      <c r="F603" s="209"/>
    </row>
    <row r="604" spans="5:6" s="23" customFormat="1" x14ac:dyDescent="0.25">
      <c r="E604" s="209"/>
      <c r="F604" s="209"/>
    </row>
    <row r="605" spans="5:6" s="23" customFormat="1" x14ac:dyDescent="0.25">
      <c r="E605" s="209"/>
      <c r="F605" s="209"/>
    </row>
    <row r="606" spans="5:6" s="23" customFormat="1" x14ac:dyDescent="0.25">
      <c r="E606" s="209"/>
      <c r="F606" s="209"/>
    </row>
    <row r="607" spans="5:6" s="23" customFormat="1" x14ac:dyDescent="0.25">
      <c r="E607" s="209"/>
      <c r="F607" s="209"/>
    </row>
    <row r="608" spans="5:6" s="23" customFormat="1" x14ac:dyDescent="0.25">
      <c r="E608" s="209"/>
      <c r="F608" s="209"/>
    </row>
    <row r="609" spans="5:6" s="23" customFormat="1" x14ac:dyDescent="0.25">
      <c r="E609" s="209"/>
      <c r="F609" s="209"/>
    </row>
    <row r="610" spans="5:6" s="23" customFormat="1" x14ac:dyDescent="0.25">
      <c r="E610" s="209"/>
      <c r="F610" s="209"/>
    </row>
    <row r="611" spans="5:6" s="23" customFormat="1" x14ac:dyDescent="0.25">
      <c r="E611" s="209"/>
      <c r="F611" s="209"/>
    </row>
    <row r="612" spans="5:6" s="23" customFormat="1" x14ac:dyDescent="0.25">
      <c r="E612" s="209"/>
      <c r="F612" s="209"/>
    </row>
    <row r="613" spans="5:6" s="23" customFormat="1" x14ac:dyDescent="0.25">
      <c r="E613" s="209"/>
      <c r="F613" s="209"/>
    </row>
    <row r="614" spans="5:6" s="23" customFormat="1" x14ac:dyDescent="0.25">
      <c r="E614" s="209"/>
      <c r="F614" s="209"/>
    </row>
    <row r="615" spans="5:6" s="23" customFormat="1" x14ac:dyDescent="0.25">
      <c r="E615" s="209"/>
      <c r="F615" s="209"/>
    </row>
    <row r="616" spans="5:6" s="23" customFormat="1" x14ac:dyDescent="0.25">
      <c r="E616" s="209"/>
      <c r="F616" s="209"/>
    </row>
    <row r="617" spans="5:6" s="23" customFormat="1" x14ac:dyDescent="0.25">
      <c r="E617" s="209"/>
      <c r="F617" s="209"/>
    </row>
    <row r="618" spans="5:6" s="23" customFormat="1" x14ac:dyDescent="0.25">
      <c r="E618" s="209"/>
      <c r="F618" s="209"/>
    </row>
    <row r="619" spans="5:6" s="23" customFormat="1" x14ac:dyDescent="0.25">
      <c r="E619" s="209"/>
      <c r="F619" s="209"/>
    </row>
    <row r="620" spans="5:6" s="23" customFormat="1" x14ac:dyDescent="0.25">
      <c r="E620" s="209"/>
      <c r="F620" s="209"/>
    </row>
    <row r="621" spans="5:6" s="23" customFormat="1" x14ac:dyDescent="0.25">
      <c r="E621" s="209"/>
      <c r="F621" s="209"/>
    </row>
    <row r="622" spans="5:6" s="23" customFormat="1" x14ac:dyDescent="0.25">
      <c r="E622" s="209"/>
      <c r="F622" s="209"/>
    </row>
    <row r="623" spans="5:6" s="23" customFormat="1" x14ac:dyDescent="0.25">
      <c r="E623" s="209"/>
      <c r="F623" s="209"/>
    </row>
    <row r="624" spans="5:6" s="23" customFormat="1" x14ac:dyDescent="0.25">
      <c r="E624" s="209"/>
      <c r="F624" s="209"/>
    </row>
    <row r="625" spans="5:6" s="23" customFormat="1" x14ac:dyDescent="0.25">
      <c r="E625" s="209"/>
      <c r="F625" s="209"/>
    </row>
    <row r="626" spans="5:6" s="23" customFormat="1" x14ac:dyDescent="0.25">
      <c r="E626" s="209"/>
      <c r="F626" s="209"/>
    </row>
    <row r="627" spans="5:6" s="23" customFormat="1" x14ac:dyDescent="0.25">
      <c r="E627" s="209"/>
      <c r="F627" s="209"/>
    </row>
    <row r="628" spans="5:6" s="23" customFormat="1" x14ac:dyDescent="0.25">
      <c r="E628" s="209"/>
      <c r="F628" s="209"/>
    </row>
    <row r="629" spans="5:6" s="23" customFormat="1" x14ac:dyDescent="0.25">
      <c r="E629" s="209"/>
      <c r="F629" s="209"/>
    </row>
    <row r="630" spans="5:6" s="23" customFormat="1" x14ac:dyDescent="0.25">
      <c r="E630" s="209"/>
      <c r="F630" s="209"/>
    </row>
    <row r="631" spans="5:6" s="23" customFormat="1" x14ac:dyDescent="0.25">
      <c r="E631" s="209"/>
      <c r="F631" s="209"/>
    </row>
    <row r="632" spans="5:6" s="23" customFormat="1" x14ac:dyDescent="0.25">
      <c r="E632" s="209"/>
      <c r="F632" s="209"/>
    </row>
    <row r="633" spans="5:6" s="23" customFormat="1" x14ac:dyDescent="0.25">
      <c r="E633" s="209"/>
      <c r="F633" s="209"/>
    </row>
    <row r="634" spans="5:6" s="23" customFormat="1" x14ac:dyDescent="0.25">
      <c r="E634" s="209"/>
      <c r="F634" s="209"/>
    </row>
    <row r="635" spans="5:6" s="23" customFormat="1" x14ac:dyDescent="0.25">
      <c r="E635" s="209"/>
      <c r="F635" s="209"/>
    </row>
    <row r="636" spans="5:6" s="23" customFormat="1" x14ac:dyDescent="0.25">
      <c r="E636" s="209"/>
      <c r="F636" s="209"/>
    </row>
    <row r="637" spans="5:6" s="23" customFormat="1" x14ac:dyDescent="0.25">
      <c r="E637" s="209"/>
      <c r="F637" s="209"/>
    </row>
    <row r="638" spans="5:6" s="23" customFormat="1" x14ac:dyDescent="0.25">
      <c r="E638" s="209"/>
      <c r="F638" s="209"/>
    </row>
    <row r="639" spans="5:6" s="23" customFormat="1" x14ac:dyDescent="0.25">
      <c r="E639" s="209"/>
      <c r="F639" s="209"/>
    </row>
    <row r="640" spans="5:6" s="23" customFormat="1" x14ac:dyDescent="0.25">
      <c r="E640" s="209"/>
      <c r="F640" s="209"/>
    </row>
    <row r="641" spans="5:6" s="23" customFormat="1" x14ac:dyDescent="0.25">
      <c r="E641" s="209"/>
      <c r="F641" s="209"/>
    </row>
    <row r="642" spans="5:6" s="23" customFormat="1" x14ac:dyDescent="0.25">
      <c r="E642" s="209"/>
      <c r="F642" s="209"/>
    </row>
    <row r="643" spans="5:6" s="23" customFormat="1" x14ac:dyDescent="0.25">
      <c r="E643" s="209"/>
      <c r="F643" s="209"/>
    </row>
    <row r="644" spans="5:6" s="23" customFormat="1" x14ac:dyDescent="0.25">
      <c r="E644" s="209"/>
      <c r="F644" s="209"/>
    </row>
    <row r="645" spans="5:6" s="23" customFormat="1" x14ac:dyDescent="0.25">
      <c r="E645" s="209"/>
      <c r="F645" s="209"/>
    </row>
    <row r="646" spans="5:6" s="23" customFormat="1" x14ac:dyDescent="0.25">
      <c r="E646" s="209"/>
      <c r="F646" s="209"/>
    </row>
    <row r="647" spans="5:6" s="23" customFormat="1" x14ac:dyDescent="0.25">
      <c r="E647" s="209"/>
      <c r="F647" s="209"/>
    </row>
    <row r="648" spans="5:6" s="23" customFormat="1" x14ac:dyDescent="0.25">
      <c r="E648" s="209"/>
      <c r="F648" s="209"/>
    </row>
    <row r="649" spans="5:6" s="23" customFormat="1" x14ac:dyDescent="0.25">
      <c r="E649" s="209"/>
      <c r="F649" s="209"/>
    </row>
    <row r="650" spans="5:6" s="23" customFormat="1" x14ac:dyDescent="0.25">
      <c r="E650" s="209"/>
      <c r="F650" s="209"/>
    </row>
    <row r="651" spans="5:6" s="23" customFormat="1" x14ac:dyDescent="0.25">
      <c r="E651" s="209"/>
      <c r="F651" s="209"/>
    </row>
    <row r="652" spans="5:6" s="23" customFormat="1" x14ac:dyDescent="0.25">
      <c r="E652" s="209"/>
      <c r="F652" s="209"/>
    </row>
    <row r="653" spans="5:6" s="23" customFormat="1" x14ac:dyDescent="0.25">
      <c r="E653" s="209"/>
      <c r="F653" s="209"/>
    </row>
    <row r="654" spans="5:6" s="23" customFormat="1" x14ac:dyDescent="0.25">
      <c r="E654" s="209"/>
      <c r="F654" s="209"/>
    </row>
    <row r="655" spans="5:6" s="23" customFormat="1" x14ac:dyDescent="0.25">
      <c r="E655" s="209"/>
      <c r="F655" s="209"/>
    </row>
    <row r="656" spans="5:6" s="23" customFormat="1" x14ac:dyDescent="0.25">
      <c r="E656" s="209"/>
      <c r="F656" s="209"/>
    </row>
    <row r="657" spans="5:6" s="23" customFormat="1" x14ac:dyDescent="0.25">
      <c r="E657" s="209"/>
      <c r="F657" s="209"/>
    </row>
    <row r="658" spans="5:6" s="23" customFormat="1" x14ac:dyDescent="0.25">
      <c r="E658" s="209"/>
      <c r="F658" s="209"/>
    </row>
    <row r="659" spans="5:6" s="23" customFormat="1" x14ac:dyDescent="0.25">
      <c r="E659" s="209"/>
      <c r="F659" s="209"/>
    </row>
    <row r="660" spans="5:6" s="23" customFormat="1" x14ac:dyDescent="0.25">
      <c r="E660" s="209"/>
      <c r="F660" s="209"/>
    </row>
    <row r="661" spans="5:6" s="23" customFormat="1" x14ac:dyDescent="0.25">
      <c r="E661" s="209"/>
      <c r="F661" s="209"/>
    </row>
    <row r="662" spans="5:6" s="23" customFormat="1" x14ac:dyDescent="0.25">
      <c r="E662" s="209"/>
      <c r="F662" s="209"/>
    </row>
    <row r="663" spans="5:6" s="23" customFormat="1" x14ac:dyDescent="0.25">
      <c r="E663" s="209"/>
      <c r="F663" s="209"/>
    </row>
    <row r="664" spans="5:6" s="23" customFormat="1" x14ac:dyDescent="0.25">
      <c r="E664" s="209"/>
      <c r="F664" s="209"/>
    </row>
    <row r="665" spans="5:6" s="23" customFormat="1" x14ac:dyDescent="0.25">
      <c r="E665" s="209"/>
      <c r="F665" s="209"/>
    </row>
    <row r="666" spans="5:6" s="23" customFormat="1" x14ac:dyDescent="0.25">
      <c r="E666" s="209"/>
      <c r="F666" s="209"/>
    </row>
    <row r="667" spans="5:6" s="23" customFormat="1" x14ac:dyDescent="0.25">
      <c r="E667" s="209"/>
      <c r="F667" s="209"/>
    </row>
    <row r="668" spans="5:6" s="23" customFormat="1" x14ac:dyDescent="0.25">
      <c r="E668" s="209"/>
      <c r="F668" s="209"/>
    </row>
    <row r="669" spans="5:6" s="23" customFormat="1" x14ac:dyDescent="0.25">
      <c r="E669" s="209"/>
      <c r="F669" s="209"/>
    </row>
    <row r="670" spans="5:6" s="23" customFormat="1" x14ac:dyDescent="0.25">
      <c r="E670" s="209"/>
      <c r="F670" s="209"/>
    </row>
    <row r="671" spans="5:6" s="23" customFormat="1" x14ac:dyDescent="0.25">
      <c r="E671" s="209"/>
      <c r="F671" s="209"/>
    </row>
    <row r="672" spans="5:6" s="23" customFormat="1" x14ac:dyDescent="0.25">
      <c r="E672" s="209"/>
      <c r="F672" s="209"/>
    </row>
    <row r="673" spans="5:6" s="23" customFormat="1" x14ac:dyDescent="0.25">
      <c r="E673" s="209"/>
      <c r="F673" s="209"/>
    </row>
    <row r="674" spans="5:6" s="23" customFormat="1" x14ac:dyDescent="0.25">
      <c r="E674" s="209"/>
      <c r="F674" s="209"/>
    </row>
    <row r="675" spans="5:6" s="23" customFormat="1" x14ac:dyDescent="0.25">
      <c r="E675" s="209"/>
      <c r="F675" s="209"/>
    </row>
    <row r="676" spans="5:6" s="23" customFormat="1" x14ac:dyDescent="0.25">
      <c r="E676" s="209"/>
      <c r="F676" s="209"/>
    </row>
    <row r="677" spans="5:6" s="23" customFormat="1" x14ac:dyDescent="0.25">
      <c r="E677" s="209"/>
      <c r="F677" s="209"/>
    </row>
    <row r="678" spans="5:6" s="23" customFormat="1" x14ac:dyDescent="0.25">
      <c r="E678" s="209"/>
      <c r="F678" s="209"/>
    </row>
    <row r="679" spans="5:6" s="23" customFormat="1" x14ac:dyDescent="0.25">
      <c r="E679" s="209"/>
      <c r="F679" s="209"/>
    </row>
    <row r="680" spans="5:6" s="23" customFormat="1" x14ac:dyDescent="0.25">
      <c r="E680" s="209"/>
      <c r="F680" s="209"/>
    </row>
    <row r="681" spans="5:6" s="23" customFormat="1" x14ac:dyDescent="0.25">
      <c r="E681" s="209"/>
      <c r="F681" s="209"/>
    </row>
    <row r="682" spans="5:6" s="23" customFormat="1" x14ac:dyDescent="0.25">
      <c r="E682" s="209"/>
      <c r="F682" s="209"/>
    </row>
    <row r="683" spans="5:6" s="23" customFormat="1" x14ac:dyDescent="0.25">
      <c r="E683" s="209"/>
      <c r="F683" s="209"/>
    </row>
    <row r="684" spans="5:6" s="23" customFormat="1" x14ac:dyDescent="0.25">
      <c r="E684" s="209"/>
      <c r="F684" s="209"/>
    </row>
    <row r="685" spans="5:6" s="23" customFormat="1" x14ac:dyDescent="0.25">
      <c r="E685" s="209"/>
      <c r="F685" s="209"/>
    </row>
    <row r="686" spans="5:6" s="23" customFormat="1" x14ac:dyDescent="0.25">
      <c r="E686" s="209"/>
      <c r="F686" s="209"/>
    </row>
    <row r="687" spans="5:6" s="23" customFormat="1" x14ac:dyDescent="0.25">
      <c r="E687" s="209"/>
      <c r="F687" s="209"/>
    </row>
    <row r="688" spans="5:6" s="23" customFormat="1" x14ac:dyDescent="0.25">
      <c r="E688" s="209"/>
      <c r="F688" s="209"/>
    </row>
    <row r="689" spans="5:6" s="23" customFormat="1" x14ac:dyDescent="0.25">
      <c r="E689" s="209"/>
      <c r="F689" s="209"/>
    </row>
    <row r="690" spans="5:6" s="23" customFormat="1" x14ac:dyDescent="0.25">
      <c r="E690" s="209"/>
      <c r="F690" s="209"/>
    </row>
    <row r="691" spans="5:6" s="23" customFormat="1" x14ac:dyDescent="0.25">
      <c r="E691" s="209"/>
      <c r="F691" s="209"/>
    </row>
    <row r="692" spans="5:6" s="23" customFormat="1" x14ac:dyDescent="0.25">
      <c r="E692" s="209"/>
      <c r="F692" s="209"/>
    </row>
    <row r="693" spans="5:6" s="23" customFormat="1" x14ac:dyDescent="0.25">
      <c r="E693" s="209"/>
      <c r="F693" s="209"/>
    </row>
    <row r="694" spans="5:6" s="23" customFormat="1" x14ac:dyDescent="0.25">
      <c r="E694" s="209"/>
      <c r="F694" s="209"/>
    </row>
    <row r="695" spans="5:6" s="23" customFormat="1" x14ac:dyDescent="0.25">
      <c r="E695" s="209"/>
      <c r="F695" s="209"/>
    </row>
    <row r="696" spans="5:6" s="23" customFormat="1" x14ac:dyDescent="0.25">
      <c r="E696" s="209"/>
      <c r="F696" s="209"/>
    </row>
    <row r="697" spans="5:6" s="23" customFormat="1" x14ac:dyDescent="0.25">
      <c r="E697" s="209"/>
      <c r="F697" s="209"/>
    </row>
    <row r="698" spans="5:6" s="23" customFormat="1" x14ac:dyDescent="0.25">
      <c r="E698" s="209"/>
      <c r="F698" s="209"/>
    </row>
    <row r="699" spans="5:6" s="23" customFormat="1" x14ac:dyDescent="0.25">
      <c r="E699" s="209"/>
      <c r="F699" s="209"/>
    </row>
    <row r="700" spans="5:6" s="23" customFormat="1" x14ac:dyDescent="0.25">
      <c r="E700" s="209"/>
      <c r="F700" s="209"/>
    </row>
    <row r="701" spans="5:6" s="23" customFormat="1" x14ac:dyDescent="0.25">
      <c r="E701" s="209"/>
      <c r="F701" s="209"/>
    </row>
    <row r="702" spans="5:6" s="23" customFormat="1" x14ac:dyDescent="0.25">
      <c r="E702" s="209"/>
      <c r="F702" s="209"/>
    </row>
    <row r="703" spans="5:6" s="23" customFormat="1" x14ac:dyDescent="0.25">
      <c r="E703" s="209"/>
      <c r="F703" s="209"/>
    </row>
    <row r="704" spans="5:6" s="23" customFormat="1" x14ac:dyDescent="0.25">
      <c r="E704" s="209"/>
      <c r="F704" s="209"/>
    </row>
    <row r="705" spans="5:6" s="23" customFormat="1" x14ac:dyDescent="0.25">
      <c r="E705" s="209"/>
      <c r="F705" s="209"/>
    </row>
    <row r="706" spans="5:6" s="23" customFormat="1" x14ac:dyDescent="0.25">
      <c r="E706" s="209"/>
      <c r="F706" s="209"/>
    </row>
    <row r="707" spans="5:6" s="23" customFormat="1" x14ac:dyDescent="0.25">
      <c r="E707" s="209"/>
      <c r="F707" s="209"/>
    </row>
    <row r="708" spans="5:6" s="23" customFormat="1" x14ac:dyDescent="0.25">
      <c r="E708" s="209"/>
      <c r="F708" s="209"/>
    </row>
    <row r="709" spans="5:6" s="23" customFormat="1" x14ac:dyDescent="0.25">
      <c r="E709" s="209"/>
      <c r="F709" s="209"/>
    </row>
    <row r="710" spans="5:6" s="23" customFormat="1" x14ac:dyDescent="0.25">
      <c r="E710" s="209"/>
      <c r="F710" s="209"/>
    </row>
    <row r="711" spans="5:6" s="23" customFormat="1" x14ac:dyDescent="0.25">
      <c r="E711" s="209"/>
      <c r="F711" s="209"/>
    </row>
    <row r="712" spans="5:6" s="23" customFormat="1" x14ac:dyDescent="0.25">
      <c r="E712" s="209"/>
      <c r="F712" s="209"/>
    </row>
    <row r="713" spans="5:6" s="23" customFormat="1" x14ac:dyDescent="0.25">
      <c r="E713" s="209"/>
      <c r="F713" s="209"/>
    </row>
    <row r="714" spans="5:6" s="23" customFormat="1" x14ac:dyDescent="0.25">
      <c r="E714" s="209"/>
      <c r="F714" s="209"/>
    </row>
    <row r="715" spans="5:6" s="23" customFormat="1" x14ac:dyDescent="0.25">
      <c r="E715" s="209"/>
      <c r="F715" s="209"/>
    </row>
    <row r="716" spans="5:6" s="23" customFormat="1" x14ac:dyDescent="0.25">
      <c r="E716" s="209"/>
      <c r="F716" s="209"/>
    </row>
    <row r="717" spans="5:6" s="23" customFormat="1" x14ac:dyDescent="0.25">
      <c r="E717" s="209"/>
      <c r="F717" s="209"/>
    </row>
    <row r="718" spans="5:6" s="23" customFormat="1" x14ac:dyDescent="0.25">
      <c r="E718" s="209"/>
      <c r="F718" s="209"/>
    </row>
    <row r="719" spans="5:6" s="23" customFormat="1" x14ac:dyDescent="0.25">
      <c r="E719" s="209"/>
      <c r="F719" s="209"/>
    </row>
    <row r="720" spans="5:6" s="23" customFormat="1" x14ac:dyDescent="0.25">
      <c r="E720" s="209"/>
      <c r="F720" s="209"/>
    </row>
    <row r="721" spans="5:6" s="23" customFormat="1" x14ac:dyDescent="0.25">
      <c r="E721" s="209"/>
      <c r="F721" s="209"/>
    </row>
    <row r="722" spans="5:6" s="23" customFormat="1" x14ac:dyDescent="0.25">
      <c r="E722" s="209"/>
      <c r="F722" s="209"/>
    </row>
    <row r="723" spans="5:6" s="23" customFormat="1" x14ac:dyDescent="0.25">
      <c r="E723" s="209"/>
      <c r="F723" s="209"/>
    </row>
    <row r="724" spans="5:6" s="23" customFormat="1" x14ac:dyDescent="0.25">
      <c r="E724" s="209"/>
      <c r="F724" s="209"/>
    </row>
    <row r="725" spans="5:6" s="23" customFormat="1" x14ac:dyDescent="0.25">
      <c r="E725" s="209"/>
      <c r="F725" s="209"/>
    </row>
    <row r="726" spans="5:6" s="23" customFormat="1" x14ac:dyDescent="0.25">
      <c r="E726" s="209"/>
      <c r="F726" s="209"/>
    </row>
    <row r="727" spans="5:6" s="23" customFormat="1" x14ac:dyDescent="0.25">
      <c r="E727" s="209"/>
      <c r="F727" s="209"/>
    </row>
    <row r="728" spans="5:6" s="23" customFormat="1" x14ac:dyDescent="0.25">
      <c r="E728" s="209"/>
      <c r="F728" s="209"/>
    </row>
    <row r="729" spans="5:6" s="23" customFormat="1" x14ac:dyDescent="0.25">
      <c r="E729" s="209"/>
      <c r="F729" s="209"/>
    </row>
    <row r="730" spans="5:6" s="23" customFormat="1" x14ac:dyDescent="0.25">
      <c r="E730" s="209"/>
      <c r="F730" s="209"/>
    </row>
    <row r="731" spans="5:6" s="23" customFormat="1" x14ac:dyDescent="0.25">
      <c r="E731" s="209"/>
      <c r="F731" s="209"/>
    </row>
    <row r="732" spans="5:6" s="23" customFormat="1" x14ac:dyDescent="0.25">
      <c r="E732" s="209"/>
      <c r="F732" s="209"/>
    </row>
    <row r="733" spans="5:6" s="23" customFormat="1" x14ac:dyDescent="0.25">
      <c r="E733" s="209"/>
      <c r="F733" s="209"/>
    </row>
    <row r="734" spans="5:6" s="23" customFormat="1" x14ac:dyDescent="0.25">
      <c r="E734" s="209"/>
      <c r="F734" s="209"/>
    </row>
    <row r="735" spans="5:6" s="23" customFormat="1" x14ac:dyDescent="0.25">
      <c r="E735" s="209"/>
      <c r="F735" s="209"/>
    </row>
    <row r="736" spans="5:6" s="23" customFormat="1" x14ac:dyDescent="0.25">
      <c r="E736" s="209"/>
      <c r="F736" s="209"/>
    </row>
    <row r="737" spans="5:6" s="23" customFormat="1" x14ac:dyDescent="0.25">
      <c r="E737" s="209"/>
      <c r="F737" s="209"/>
    </row>
    <row r="738" spans="5:6" s="23" customFormat="1" x14ac:dyDescent="0.25">
      <c r="E738" s="209"/>
      <c r="F738" s="209"/>
    </row>
    <row r="739" spans="5:6" s="23" customFormat="1" x14ac:dyDescent="0.25">
      <c r="E739" s="209"/>
      <c r="F739" s="209"/>
    </row>
    <row r="740" spans="5:6" s="23" customFormat="1" x14ac:dyDescent="0.25">
      <c r="E740" s="209"/>
      <c r="F740" s="209"/>
    </row>
    <row r="741" spans="5:6" s="23" customFormat="1" x14ac:dyDescent="0.25">
      <c r="E741" s="209"/>
      <c r="F741" s="209"/>
    </row>
    <row r="742" spans="5:6" s="23" customFormat="1" x14ac:dyDescent="0.25">
      <c r="E742" s="209"/>
      <c r="F742" s="209"/>
    </row>
    <row r="743" spans="5:6" s="23" customFormat="1" x14ac:dyDescent="0.25">
      <c r="E743" s="209"/>
      <c r="F743" s="209"/>
    </row>
    <row r="744" spans="5:6" s="23" customFormat="1" x14ac:dyDescent="0.25">
      <c r="E744" s="209"/>
      <c r="F744" s="209"/>
    </row>
    <row r="745" spans="5:6" s="23" customFormat="1" x14ac:dyDescent="0.25">
      <c r="E745" s="209"/>
      <c r="F745" s="209"/>
    </row>
    <row r="746" spans="5:6" s="23" customFormat="1" x14ac:dyDescent="0.25">
      <c r="E746" s="209"/>
      <c r="F746" s="209"/>
    </row>
    <row r="747" spans="5:6" s="23" customFormat="1" x14ac:dyDescent="0.25">
      <c r="E747" s="209"/>
      <c r="F747" s="209"/>
    </row>
    <row r="748" spans="5:6" s="23" customFormat="1" x14ac:dyDescent="0.25">
      <c r="E748" s="209"/>
      <c r="F748" s="209"/>
    </row>
    <row r="749" spans="5:6" s="23" customFormat="1" x14ac:dyDescent="0.25">
      <c r="E749" s="209"/>
      <c r="F749" s="209"/>
    </row>
    <row r="750" spans="5:6" s="23" customFormat="1" x14ac:dyDescent="0.25">
      <c r="E750" s="209"/>
      <c r="F750" s="209"/>
    </row>
    <row r="751" spans="5:6" s="23" customFormat="1" x14ac:dyDescent="0.25">
      <c r="E751" s="209"/>
      <c r="F751" s="209"/>
    </row>
    <row r="752" spans="5:6" s="23" customFormat="1" x14ac:dyDescent="0.25">
      <c r="E752" s="209"/>
      <c r="F752" s="209"/>
    </row>
    <row r="753" spans="5:6" s="23" customFormat="1" x14ac:dyDescent="0.25">
      <c r="E753" s="209"/>
      <c r="F753" s="209"/>
    </row>
    <row r="754" spans="5:6" s="23" customFormat="1" x14ac:dyDescent="0.25">
      <c r="E754" s="209"/>
      <c r="F754" s="209"/>
    </row>
    <row r="755" spans="5:6" s="23" customFormat="1" x14ac:dyDescent="0.25">
      <c r="E755" s="209"/>
      <c r="F755" s="209"/>
    </row>
    <row r="756" spans="5:6" s="23" customFormat="1" x14ac:dyDescent="0.25">
      <c r="E756" s="209"/>
      <c r="F756" s="209"/>
    </row>
    <row r="757" spans="5:6" s="23" customFormat="1" x14ac:dyDescent="0.25">
      <c r="E757" s="209"/>
      <c r="F757" s="209"/>
    </row>
    <row r="758" spans="5:6" s="23" customFormat="1" x14ac:dyDescent="0.25">
      <c r="E758" s="209"/>
      <c r="F758" s="209"/>
    </row>
    <row r="759" spans="5:6" s="23" customFormat="1" x14ac:dyDescent="0.25">
      <c r="E759" s="209"/>
      <c r="F759" s="209"/>
    </row>
    <row r="760" spans="5:6" s="23" customFormat="1" x14ac:dyDescent="0.25">
      <c r="E760" s="209"/>
      <c r="F760" s="209"/>
    </row>
    <row r="761" spans="5:6" s="23" customFormat="1" x14ac:dyDescent="0.25">
      <c r="E761" s="209"/>
      <c r="F761" s="209"/>
    </row>
    <row r="762" spans="5:6" s="23" customFormat="1" x14ac:dyDescent="0.25">
      <c r="E762" s="209"/>
      <c r="F762" s="209"/>
    </row>
    <row r="763" spans="5:6" s="23" customFormat="1" x14ac:dyDescent="0.25">
      <c r="E763" s="209"/>
      <c r="F763" s="209"/>
    </row>
    <row r="764" spans="5:6" s="23" customFormat="1" x14ac:dyDescent="0.25">
      <c r="E764" s="209"/>
      <c r="F764" s="209"/>
    </row>
    <row r="765" spans="5:6" s="23" customFormat="1" x14ac:dyDescent="0.25">
      <c r="E765" s="209"/>
      <c r="F765" s="209"/>
    </row>
    <row r="766" spans="5:6" s="23" customFormat="1" x14ac:dyDescent="0.25">
      <c r="E766" s="209"/>
      <c r="F766" s="209"/>
    </row>
    <row r="767" spans="5:6" s="23" customFormat="1" x14ac:dyDescent="0.25">
      <c r="E767" s="209"/>
      <c r="F767" s="209"/>
    </row>
    <row r="768" spans="5:6" s="23" customFormat="1" x14ac:dyDescent="0.25">
      <c r="E768" s="209"/>
      <c r="F768" s="209"/>
    </row>
    <row r="769" spans="5:6" s="23" customFormat="1" x14ac:dyDescent="0.25">
      <c r="E769" s="209"/>
      <c r="F769" s="209"/>
    </row>
    <row r="770" spans="5:6" s="23" customFormat="1" x14ac:dyDescent="0.25">
      <c r="E770" s="209"/>
      <c r="F770" s="209"/>
    </row>
    <row r="771" spans="5:6" s="23" customFormat="1" x14ac:dyDescent="0.25">
      <c r="E771" s="209"/>
      <c r="F771" s="209"/>
    </row>
    <row r="772" spans="5:6" s="23" customFormat="1" x14ac:dyDescent="0.25">
      <c r="E772" s="209"/>
      <c r="F772" s="209"/>
    </row>
    <row r="773" spans="5:6" s="23" customFormat="1" x14ac:dyDescent="0.25">
      <c r="E773" s="209"/>
      <c r="F773" s="209"/>
    </row>
    <row r="774" spans="5:6" s="23" customFormat="1" x14ac:dyDescent="0.25">
      <c r="E774" s="209"/>
      <c r="F774" s="209"/>
    </row>
    <row r="775" spans="5:6" s="23" customFormat="1" x14ac:dyDescent="0.25">
      <c r="E775" s="209"/>
      <c r="F775" s="209"/>
    </row>
    <row r="776" spans="5:6" s="23" customFormat="1" x14ac:dyDescent="0.25">
      <c r="E776" s="209"/>
      <c r="F776" s="209"/>
    </row>
    <row r="777" spans="5:6" s="23" customFormat="1" x14ac:dyDescent="0.25">
      <c r="E777" s="209"/>
      <c r="F777" s="209"/>
    </row>
    <row r="778" spans="5:6" s="23" customFormat="1" x14ac:dyDescent="0.25">
      <c r="E778" s="209"/>
      <c r="F778" s="209"/>
    </row>
    <row r="779" spans="5:6" s="23" customFormat="1" x14ac:dyDescent="0.25">
      <c r="E779" s="209"/>
      <c r="F779" s="209"/>
    </row>
    <row r="780" spans="5:6" s="23" customFormat="1" x14ac:dyDescent="0.25">
      <c r="E780" s="209"/>
      <c r="F780" s="209"/>
    </row>
    <row r="781" spans="5:6" s="23" customFormat="1" x14ac:dyDescent="0.25">
      <c r="E781" s="209"/>
      <c r="F781" s="209"/>
    </row>
    <row r="782" spans="5:6" s="23" customFormat="1" x14ac:dyDescent="0.25">
      <c r="E782" s="209"/>
      <c r="F782" s="209"/>
    </row>
    <row r="783" spans="5:6" s="23" customFormat="1" x14ac:dyDescent="0.25">
      <c r="E783" s="209"/>
      <c r="F783" s="209"/>
    </row>
    <row r="784" spans="5:6" s="23" customFormat="1" x14ac:dyDescent="0.25">
      <c r="E784" s="209"/>
      <c r="F784" s="209"/>
    </row>
    <row r="785" spans="5:6" s="23" customFormat="1" x14ac:dyDescent="0.25">
      <c r="E785" s="209"/>
      <c r="F785" s="209"/>
    </row>
    <row r="786" spans="5:6" s="23" customFormat="1" x14ac:dyDescent="0.25">
      <c r="E786" s="209"/>
      <c r="F786" s="209"/>
    </row>
    <row r="787" spans="5:6" s="23" customFormat="1" x14ac:dyDescent="0.25">
      <c r="E787" s="209"/>
      <c r="F787" s="209"/>
    </row>
    <row r="788" spans="5:6" s="23" customFormat="1" x14ac:dyDescent="0.25">
      <c r="E788" s="209"/>
      <c r="F788" s="209"/>
    </row>
    <row r="789" spans="5:6" s="23" customFormat="1" x14ac:dyDescent="0.25">
      <c r="E789" s="209"/>
      <c r="F789" s="209"/>
    </row>
    <row r="790" spans="5:6" s="23" customFormat="1" x14ac:dyDescent="0.25">
      <c r="E790" s="209"/>
      <c r="F790" s="209"/>
    </row>
    <row r="791" spans="5:6" s="23" customFormat="1" x14ac:dyDescent="0.25">
      <c r="E791" s="209"/>
      <c r="F791" s="209"/>
    </row>
    <row r="792" spans="5:6" s="23" customFormat="1" x14ac:dyDescent="0.25">
      <c r="E792" s="209"/>
      <c r="F792" s="209"/>
    </row>
    <row r="793" spans="5:6" s="23" customFormat="1" x14ac:dyDescent="0.25">
      <c r="E793" s="209"/>
      <c r="F793" s="209"/>
    </row>
    <row r="794" spans="5:6" s="23" customFormat="1" x14ac:dyDescent="0.25">
      <c r="E794" s="209"/>
      <c r="F794" s="209"/>
    </row>
    <row r="795" spans="5:6" s="23" customFormat="1" x14ac:dyDescent="0.25">
      <c r="E795" s="209"/>
      <c r="F795" s="209"/>
    </row>
    <row r="796" spans="5:6" s="23" customFormat="1" x14ac:dyDescent="0.25">
      <c r="E796" s="209"/>
      <c r="F796" s="209"/>
    </row>
    <row r="797" spans="5:6" s="23" customFormat="1" x14ac:dyDescent="0.25">
      <c r="E797" s="209"/>
      <c r="F797" s="209"/>
    </row>
    <row r="798" spans="5:6" s="23" customFormat="1" x14ac:dyDescent="0.25">
      <c r="E798" s="209"/>
      <c r="F798" s="209"/>
    </row>
    <row r="799" spans="5:6" s="23" customFormat="1" x14ac:dyDescent="0.25">
      <c r="E799" s="209"/>
      <c r="F799" s="209"/>
    </row>
    <row r="800" spans="5:6" s="23" customFormat="1" x14ac:dyDescent="0.25">
      <c r="E800" s="209"/>
      <c r="F800" s="209"/>
    </row>
    <row r="801" spans="5:6" s="23" customFormat="1" x14ac:dyDescent="0.25">
      <c r="E801" s="209"/>
      <c r="F801" s="209"/>
    </row>
    <row r="802" spans="5:6" s="23" customFormat="1" x14ac:dyDescent="0.25">
      <c r="E802" s="209"/>
      <c r="F802" s="209"/>
    </row>
    <row r="803" spans="5:6" s="23" customFormat="1" x14ac:dyDescent="0.25">
      <c r="E803" s="209"/>
      <c r="F803" s="209"/>
    </row>
    <row r="804" spans="5:6" s="23" customFormat="1" x14ac:dyDescent="0.25">
      <c r="E804" s="209"/>
      <c r="F804" s="209"/>
    </row>
    <row r="805" spans="5:6" s="23" customFormat="1" x14ac:dyDescent="0.25">
      <c r="E805" s="209"/>
      <c r="F805" s="209"/>
    </row>
    <row r="806" spans="5:6" s="23" customFormat="1" x14ac:dyDescent="0.25">
      <c r="E806" s="209"/>
      <c r="F806" s="209"/>
    </row>
    <row r="807" spans="5:6" s="23" customFormat="1" x14ac:dyDescent="0.25">
      <c r="E807" s="209"/>
      <c r="F807" s="209"/>
    </row>
    <row r="808" spans="5:6" s="23" customFormat="1" x14ac:dyDescent="0.25">
      <c r="E808" s="209"/>
      <c r="F808" s="209"/>
    </row>
    <row r="809" spans="5:6" s="23" customFormat="1" x14ac:dyDescent="0.25">
      <c r="E809" s="209"/>
      <c r="F809" s="209"/>
    </row>
    <row r="810" spans="5:6" s="23" customFormat="1" x14ac:dyDescent="0.25">
      <c r="E810" s="209"/>
      <c r="F810" s="209"/>
    </row>
    <row r="811" spans="5:6" s="23" customFormat="1" x14ac:dyDescent="0.25">
      <c r="E811" s="209"/>
      <c r="F811" s="209"/>
    </row>
    <row r="812" spans="5:6" s="23" customFormat="1" x14ac:dyDescent="0.25">
      <c r="E812" s="209"/>
      <c r="F812" s="209"/>
    </row>
    <row r="813" spans="5:6" s="23" customFormat="1" x14ac:dyDescent="0.25">
      <c r="E813" s="209"/>
      <c r="F813" s="209"/>
    </row>
    <row r="814" spans="5:6" s="23" customFormat="1" x14ac:dyDescent="0.25">
      <c r="E814" s="209"/>
      <c r="F814" s="209"/>
    </row>
    <row r="815" spans="5:6" s="23" customFormat="1" x14ac:dyDescent="0.25">
      <c r="E815" s="209"/>
      <c r="F815" s="209"/>
    </row>
    <row r="816" spans="5:6" s="23" customFormat="1" x14ac:dyDescent="0.25">
      <c r="E816" s="209"/>
      <c r="F816" s="209"/>
    </row>
    <row r="817" spans="5:6" s="23" customFormat="1" x14ac:dyDescent="0.25">
      <c r="E817" s="209"/>
      <c r="F817" s="209"/>
    </row>
    <row r="818" spans="5:6" s="23" customFormat="1" x14ac:dyDescent="0.25">
      <c r="E818" s="209"/>
      <c r="F818" s="209"/>
    </row>
    <row r="819" spans="5:6" s="23" customFormat="1" x14ac:dyDescent="0.25">
      <c r="E819" s="209"/>
      <c r="F819" s="209"/>
    </row>
    <row r="820" spans="5:6" s="23" customFormat="1" x14ac:dyDescent="0.25">
      <c r="E820" s="209"/>
      <c r="F820" s="209"/>
    </row>
    <row r="821" spans="5:6" s="23" customFormat="1" x14ac:dyDescent="0.25">
      <c r="E821" s="209"/>
      <c r="F821" s="209"/>
    </row>
    <row r="822" spans="5:6" s="23" customFormat="1" x14ac:dyDescent="0.25">
      <c r="E822" s="209"/>
      <c r="F822" s="209"/>
    </row>
    <row r="823" spans="5:6" s="23" customFormat="1" x14ac:dyDescent="0.25">
      <c r="E823" s="209"/>
      <c r="F823" s="209"/>
    </row>
    <row r="824" spans="5:6" s="23" customFormat="1" x14ac:dyDescent="0.25">
      <c r="E824" s="209"/>
      <c r="F824" s="209"/>
    </row>
    <row r="825" spans="5:6" s="23" customFormat="1" x14ac:dyDescent="0.25">
      <c r="E825" s="209"/>
      <c r="F825" s="209"/>
    </row>
    <row r="826" spans="5:6" s="23" customFormat="1" x14ac:dyDescent="0.25">
      <c r="E826" s="209"/>
      <c r="F826" s="209"/>
    </row>
    <row r="827" spans="5:6" s="23" customFormat="1" x14ac:dyDescent="0.25">
      <c r="E827" s="209"/>
      <c r="F827" s="209"/>
    </row>
    <row r="828" spans="5:6" s="23" customFormat="1" x14ac:dyDescent="0.25">
      <c r="E828" s="209"/>
      <c r="F828" s="209"/>
    </row>
    <row r="829" spans="5:6" s="23" customFormat="1" x14ac:dyDescent="0.25">
      <c r="E829" s="209"/>
      <c r="F829" s="209"/>
    </row>
    <row r="830" spans="5:6" s="23" customFormat="1" x14ac:dyDescent="0.25">
      <c r="E830" s="209"/>
      <c r="F830" s="209"/>
    </row>
    <row r="831" spans="5:6" s="23" customFormat="1" x14ac:dyDescent="0.25">
      <c r="E831" s="209"/>
      <c r="F831" s="209"/>
    </row>
    <row r="832" spans="5:6" s="23" customFormat="1" x14ac:dyDescent="0.25">
      <c r="E832" s="209"/>
      <c r="F832" s="209"/>
    </row>
    <row r="833" spans="5:6" s="23" customFormat="1" x14ac:dyDescent="0.25">
      <c r="E833" s="209"/>
      <c r="F833" s="209"/>
    </row>
    <row r="834" spans="5:6" s="23" customFormat="1" x14ac:dyDescent="0.25">
      <c r="E834" s="209"/>
      <c r="F834" s="209"/>
    </row>
    <row r="835" spans="5:6" s="23" customFormat="1" x14ac:dyDescent="0.25">
      <c r="E835" s="209"/>
      <c r="F835" s="209"/>
    </row>
    <row r="836" spans="5:6" s="23" customFormat="1" x14ac:dyDescent="0.25">
      <c r="E836" s="209"/>
      <c r="F836" s="209"/>
    </row>
    <row r="837" spans="5:6" s="23" customFormat="1" x14ac:dyDescent="0.25">
      <c r="E837" s="209"/>
      <c r="F837" s="209"/>
    </row>
    <row r="838" spans="5:6" s="23" customFormat="1" x14ac:dyDescent="0.25">
      <c r="E838" s="209"/>
      <c r="F838" s="209"/>
    </row>
    <row r="839" spans="5:6" s="23" customFormat="1" x14ac:dyDescent="0.25">
      <c r="E839" s="209"/>
      <c r="F839" s="209"/>
    </row>
    <row r="840" spans="5:6" s="23" customFormat="1" x14ac:dyDescent="0.25">
      <c r="E840" s="209"/>
      <c r="F840" s="209"/>
    </row>
    <row r="841" spans="5:6" s="23" customFormat="1" x14ac:dyDescent="0.25">
      <c r="E841" s="209"/>
      <c r="F841" s="209"/>
    </row>
    <row r="842" spans="5:6" s="23" customFormat="1" x14ac:dyDescent="0.25">
      <c r="E842" s="209"/>
      <c r="F842" s="209"/>
    </row>
    <row r="843" spans="5:6" s="23" customFormat="1" x14ac:dyDescent="0.25">
      <c r="E843" s="209"/>
      <c r="F843" s="209"/>
    </row>
    <row r="844" spans="5:6" s="23" customFormat="1" x14ac:dyDescent="0.25">
      <c r="E844" s="209"/>
      <c r="F844" s="209"/>
    </row>
    <row r="845" spans="5:6" s="23" customFormat="1" x14ac:dyDescent="0.25">
      <c r="E845" s="209"/>
      <c r="F845" s="209"/>
    </row>
    <row r="846" spans="5:6" s="23" customFormat="1" x14ac:dyDescent="0.25">
      <c r="E846" s="209"/>
      <c r="F846" s="209"/>
    </row>
    <row r="847" spans="5:6" s="23" customFormat="1" x14ac:dyDescent="0.25">
      <c r="E847" s="209"/>
      <c r="F847" s="209"/>
    </row>
    <row r="848" spans="5:6" s="23" customFormat="1" x14ac:dyDescent="0.25">
      <c r="E848" s="209"/>
      <c r="F848" s="209"/>
    </row>
    <row r="849" spans="5:6" s="23" customFormat="1" x14ac:dyDescent="0.25">
      <c r="E849" s="209"/>
      <c r="F849" s="209"/>
    </row>
    <row r="850" spans="5:6" s="23" customFormat="1" x14ac:dyDescent="0.25">
      <c r="E850" s="209"/>
      <c r="F850" s="209"/>
    </row>
    <row r="851" spans="5:6" s="23" customFormat="1" x14ac:dyDescent="0.25">
      <c r="E851" s="209"/>
      <c r="F851" s="209"/>
    </row>
    <row r="852" spans="5:6" s="23" customFormat="1" x14ac:dyDescent="0.25">
      <c r="E852" s="209"/>
      <c r="F852" s="209"/>
    </row>
    <row r="853" spans="5:6" s="23" customFormat="1" x14ac:dyDescent="0.25">
      <c r="E853" s="209"/>
      <c r="F853" s="209"/>
    </row>
    <row r="854" spans="5:6" s="23" customFormat="1" x14ac:dyDescent="0.25">
      <c r="E854" s="209"/>
      <c r="F854" s="209"/>
    </row>
    <row r="855" spans="5:6" s="23" customFormat="1" x14ac:dyDescent="0.25">
      <c r="E855" s="209"/>
      <c r="F855" s="209"/>
    </row>
    <row r="856" spans="5:6" s="23" customFormat="1" x14ac:dyDescent="0.25">
      <c r="E856" s="209"/>
      <c r="F856" s="209"/>
    </row>
    <row r="857" spans="5:6" s="23" customFormat="1" x14ac:dyDescent="0.25">
      <c r="E857" s="209"/>
      <c r="F857" s="209"/>
    </row>
    <row r="858" spans="5:6" s="23" customFormat="1" x14ac:dyDescent="0.25">
      <c r="E858" s="209"/>
      <c r="F858" s="209"/>
    </row>
    <row r="859" spans="5:6" s="23" customFormat="1" x14ac:dyDescent="0.25">
      <c r="E859" s="209"/>
      <c r="F859" s="209"/>
    </row>
    <row r="860" spans="5:6" s="23" customFormat="1" x14ac:dyDescent="0.25">
      <c r="E860" s="209"/>
      <c r="F860" s="209"/>
    </row>
    <row r="861" spans="5:6" s="23" customFormat="1" x14ac:dyDescent="0.25">
      <c r="E861" s="209"/>
      <c r="F861" s="209"/>
    </row>
    <row r="862" spans="5:6" s="23" customFormat="1" x14ac:dyDescent="0.25">
      <c r="E862" s="209"/>
      <c r="F862" s="209"/>
    </row>
    <row r="863" spans="5:6" s="23" customFormat="1" x14ac:dyDescent="0.25">
      <c r="E863" s="209"/>
      <c r="F863" s="209"/>
    </row>
    <row r="864" spans="5:6" s="23" customFormat="1" x14ac:dyDescent="0.25">
      <c r="E864" s="209"/>
      <c r="F864" s="209"/>
    </row>
    <row r="865" spans="5:6" s="23" customFormat="1" x14ac:dyDescent="0.25">
      <c r="E865" s="209"/>
      <c r="F865" s="209"/>
    </row>
    <row r="866" spans="5:6" s="23" customFormat="1" x14ac:dyDescent="0.25">
      <c r="E866" s="209"/>
      <c r="F866" s="209"/>
    </row>
    <row r="867" spans="5:6" s="23" customFormat="1" x14ac:dyDescent="0.25">
      <c r="E867" s="209"/>
      <c r="F867" s="209"/>
    </row>
    <row r="868" spans="5:6" s="23" customFormat="1" x14ac:dyDescent="0.25">
      <c r="E868" s="209"/>
      <c r="F868" s="209"/>
    </row>
    <row r="869" spans="5:6" s="23" customFormat="1" x14ac:dyDescent="0.25">
      <c r="E869" s="209"/>
      <c r="F869" s="209"/>
    </row>
    <row r="870" spans="5:6" s="23" customFormat="1" x14ac:dyDescent="0.25">
      <c r="E870" s="209"/>
      <c r="F870" s="209"/>
    </row>
    <row r="871" spans="5:6" s="23" customFormat="1" x14ac:dyDescent="0.25">
      <c r="E871" s="209"/>
      <c r="F871" s="209"/>
    </row>
    <row r="872" spans="5:6" s="23" customFormat="1" x14ac:dyDescent="0.25">
      <c r="E872" s="209"/>
      <c r="F872" s="209"/>
    </row>
    <row r="873" spans="5:6" s="23" customFormat="1" x14ac:dyDescent="0.25">
      <c r="E873" s="209"/>
      <c r="F873" s="209"/>
    </row>
    <row r="874" spans="5:6" s="23" customFormat="1" x14ac:dyDescent="0.25">
      <c r="E874" s="209"/>
      <c r="F874" s="209"/>
    </row>
    <row r="875" spans="5:6" s="23" customFormat="1" x14ac:dyDescent="0.25">
      <c r="E875" s="209"/>
      <c r="F875" s="209"/>
    </row>
    <row r="876" spans="5:6" s="23" customFormat="1" x14ac:dyDescent="0.25">
      <c r="E876" s="209"/>
      <c r="F876" s="209"/>
    </row>
    <row r="877" spans="5:6" s="23" customFormat="1" x14ac:dyDescent="0.25">
      <c r="E877" s="209"/>
      <c r="F877" s="209"/>
    </row>
    <row r="878" spans="5:6" s="23" customFormat="1" x14ac:dyDescent="0.25">
      <c r="E878" s="209"/>
      <c r="F878" s="209"/>
    </row>
    <row r="879" spans="5:6" s="23" customFormat="1" x14ac:dyDescent="0.25">
      <c r="E879" s="209"/>
      <c r="F879" s="209"/>
    </row>
    <row r="880" spans="5:6" s="23" customFormat="1" x14ac:dyDescent="0.25">
      <c r="E880" s="209"/>
      <c r="F880" s="209"/>
    </row>
    <row r="881" spans="5:6" s="23" customFormat="1" x14ac:dyDescent="0.25">
      <c r="E881" s="209"/>
      <c r="F881" s="209"/>
    </row>
    <row r="882" spans="5:6" s="23" customFormat="1" x14ac:dyDescent="0.25">
      <c r="E882" s="209"/>
      <c r="F882" s="209"/>
    </row>
    <row r="883" spans="5:6" s="23" customFormat="1" x14ac:dyDescent="0.25">
      <c r="E883" s="209"/>
      <c r="F883" s="209"/>
    </row>
    <row r="884" spans="5:6" s="23" customFormat="1" x14ac:dyDescent="0.25">
      <c r="E884" s="209"/>
      <c r="F884" s="209"/>
    </row>
    <row r="885" spans="5:6" s="23" customFormat="1" x14ac:dyDescent="0.25">
      <c r="E885" s="209"/>
      <c r="F885" s="209"/>
    </row>
    <row r="886" spans="5:6" s="23" customFormat="1" x14ac:dyDescent="0.25">
      <c r="E886" s="209"/>
      <c r="F886" s="209"/>
    </row>
    <row r="887" spans="5:6" s="23" customFormat="1" x14ac:dyDescent="0.25">
      <c r="E887" s="209"/>
      <c r="F887" s="209"/>
    </row>
    <row r="888" spans="5:6" s="23" customFormat="1" x14ac:dyDescent="0.25">
      <c r="E888" s="209"/>
      <c r="F888" s="209"/>
    </row>
    <row r="889" spans="5:6" s="23" customFormat="1" x14ac:dyDescent="0.25">
      <c r="E889" s="209"/>
      <c r="F889" s="209"/>
    </row>
    <row r="890" spans="5:6" s="23" customFormat="1" x14ac:dyDescent="0.25">
      <c r="E890" s="209"/>
      <c r="F890" s="209"/>
    </row>
    <row r="891" spans="5:6" s="23" customFormat="1" x14ac:dyDescent="0.25">
      <c r="E891" s="209"/>
      <c r="F891" s="209"/>
    </row>
    <row r="892" spans="5:6" s="23" customFormat="1" x14ac:dyDescent="0.25">
      <c r="E892" s="209"/>
      <c r="F892" s="209"/>
    </row>
    <row r="893" spans="5:6" s="23" customFormat="1" x14ac:dyDescent="0.25">
      <c r="E893" s="209"/>
      <c r="F893" s="209"/>
    </row>
    <row r="894" spans="5:6" s="23" customFormat="1" x14ac:dyDescent="0.25">
      <c r="E894" s="209"/>
      <c r="F894" s="209"/>
    </row>
    <row r="895" spans="5:6" s="23" customFormat="1" x14ac:dyDescent="0.25">
      <c r="E895" s="209"/>
      <c r="F895" s="209"/>
    </row>
    <row r="896" spans="5:6" s="23" customFormat="1" x14ac:dyDescent="0.25">
      <c r="E896" s="209"/>
      <c r="F896" s="209"/>
    </row>
    <row r="897" spans="5:6" s="23" customFormat="1" x14ac:dyDescent="0.25">
      <c r="E897" s="209"/>
      <c r="F897" s="209"/>
    </row>
    <row r="898" spans="5:6" s="23" customFormat="1" x14ac:dyDescent="0.25">
      <c r="E898" s="209"/>
      <c r="F898" s="209"/>
    </row>
    <row r="899" spans="5:6" s="23" customFormat="1" x14ac:dyDescent="0.25">
      <c r="E899" s="209"/>
      <c r="F899" s="209"/>
    </row>
    <row r="900" spans="5:6" s="23" customFormat="1" x14ac:dyDescent="0.25">
      <c r="E900" s="209"/>
      <c r="F900" s="209"/>
    </row>
    <row r="901" spans="5:6" s="23" customFormat="1" x14ac:dyDescent="0.25">
      <c r="E901" s="209"/>
      <c r="F901" s="209"/>
    </row>
    <row r="902" spans="5:6" s="23" customFormat="1" x14ac:dyDescent="0.25">
      <c r="E902" s="209"/>
      <c r="F902" s="209"/>
    </row>
    <row r="903" spans="5:6" s="23" customFormat="1" x14ac:dyDescent="0.25">
      <c r="E903" s="209"/>
      <c r="F903" s="209"/>
    </row>
    <row r="904" spans="5:6" s="23" customFormat="1" x14ac:dyDescent="0.25">
      <c r="E904" s="209"/>
      <c r="F904" s="209"/>
    </row>
    <row r="905" spans="5:6" s="23" customFormat="1" x14ac:dyDescent="0.25">
      <c r="E905" s="209"/>
      <c r="F905" s="209"/>
    </row>
    <row r="906" spans="5:6" s="23" customFormat="1" x14ac:dyDescent="0.25">
      <c r="E906" s="209"/>
      <c r="F906" s="209"/>
    </row>
    <row r="907" spans="5:6" s="23" customFormat="1" x14ac:dyDescent="0.25">
      <c r="E907" s="209"/>
      <c r="F907" s="209"/>
    </row>
    <row r="908" spans="5:6" s="23" customFormat="1" x14ac:dyDescent="0.25">
      <c r="E908" s="209"/>
      <c r="F908" s="209"/>
    </row>
    <row r="909" spans="5:6" s="23" customFormat="1" x14ac:dyDescent="0.25">
      <c r="E909" s="209"/>
      <c r="F909" s="209"/>
    </row>
    <row r="910" spans="5:6" s="23" customFormat="1" x14ac:dyDescent="0.25">
      <c r="E910" s="209"/>
      <c r="F910" s="209"/>
    </row>
    <row r="911" spans="5:6" s="23" customFormat="1" x14ac:dyDescent="0.25">
      <c r="E911" s="209"/>
      <c r="F911" s="209"/>
    </row>
    <row r="912" spans="5:6" s="23" customFormat="1" x14ac:dyDescent="0.25">
      <c r="E912" s="209"/>
      <c r="F912" s="209"/>
    </row>
    <row r="913" spans="5:6" s="23" customFormat="1" x14ac:dyDescent="0.25">
      <c r="E913" s="209"/>
      <c r="F913" s="209"/>
    </row>
    <row r="914" spans="5:6" s="23" customFormat="1" x14ac:dyDescent="0.25">
      <c r="E914" s="209"/>
      <c r="F914" s="209"/>
    </row>
    <row r="915" spans="5:6" s="23" customFormat="1" x14ac:dyDescent="0.25">
      <c r="E915" s="209"/>
      <c r="F915" s="209"/>
    </row>
    <row r="916" spans="5:6" s="23" customFormat="1" x14ac:dyDescent="0.25">
      <c r="E916" s="209"/>
      <c r="F916" s="209"/>
    </row>
    <row r="917" spans="5:6" s="23" customFormat="1" x14ac:dyDescent="0.25">
      <c r="E917" s="209"/>
      <c r="F917" s="209"/>
    </row>
    <row r="918" spans="5:6" s="23" customFormat="1" x14ac:dyDescent="0.25">
      <c r="E918" s="209"/>
      <c r="F918" s="209"/>
    </row>
    <row r="919" spans="5:6" s="23" customFormat="1" x14ac:dyDescent="0.25">
      <c r="E919" s="209"/>
      <c r="F919" s="209"/>
    </row>
    <row r="920" spans="5:6" s="23" customFormat="1" x14ac:dyDescent="0.25">
      <c r="E920" s="209"/>
      <c r="F920" s="209"/>
    </row>
    <row r="921" spans="5:6" s="23" customFormat="1" x14ac:dyDescent="0.25">
      <c r="E921" s="209"/>
      <c r="F921" s="209"/>
    </row>
    <row r="922" spans="5:6" s="23" customFormat="1" x14ac:dyDescent="0.25">
      <c r="E922" s="209"/>
      <c r="F922" s="209"/>
    </row>
    <row r="923" spans="5:6" s="23" customFormat="1" x14ac:dyDescent="0.25">
      <c r="E923" s="209"/>
      <c r="F923" s="209"/>
    </row>
    <row r="924" spans="5:6" s="23" customFormat="1" x14ac:dyDescent="0.25">
      <c r="E924" s="209"/>
      <c r="F924" s="209"/>
    </row>
    <row r="925" spans="5:6" s="23" customFormat="1" x14ac:dyDescent="0.25">
      <c r="E925" s="209"/>
      <c r="F925" s="209"/>
    </row>
    <row r="926" spans="5:6" s="23" customFormat="1" x14ac:dyDescent="0.25">
      <c r="E926" s="209"/>
      <c r="F926" s="209"/>
    </row>
    <row r="927" spans="5:6" s="23" customFormat="1" x14ac:dyDescent="0.25">
      <c r="E927" s="209"/>
      <c r="F927" s="209"/>
    </row>
    <row r="928" spans="5:6" s="23" customFormat="1" x14ac:dyDescent="0.25">
      <c r="E928" s="209"/>
      <c r="F928" s="209"/>
    </row>
    <row r="929" spans="5:6" s="23" customFormat="1" x14ac:dyDescent="0.25">
      <c r="E929" s="209"/>
      <c r="F929" s="209"/>
    </row>
    <row r="930" spans="5:6" s="23" customFormat="1" x14ac:dyDescent="0.25">
      <c r="E930" s="209"/>
      <c r="F930" s="209"/>
    </row>
    <row r="931" spans="5:6" s="23" customFormat="1" x14ac:dyDescent="0.25">
      <c r="E931" s="209"/>
      <c r="F931" s="209"/>
    </row>
    <row r="932" spans="5:6" s="23" customFormat="1" x14ac:dyDescent="0.25">
      <c r="E932" s="209"/>
      <c r="F932" s="209"/>
    </row>
    <row r="933" spans="5:6" s="23" customFormat="1" x14ac:dyDescent="0.25">
      <c r="E933" s="209"/>
      <c r="F933" s="209"/>
    </row>
    <row r="934" spans="5:6" s="23" customFormat="1" x14ac:dyDescent="0.25">
      <c r="E934" s="209"/>
      <c r="F934" s="209"/>
    </row>
    <row r="935" spans="5:6" s="23" customFormat="1" x14ac:dyDescent="0.25">
      <c r="E935" s="209"/>
      <c r="F935" s="209"/>
    </row>
    <row r="936" spans="5:6" s="23" customFormat="1" x14ac:dyDescent="0.25">
      <c r="E936" s="209"/>
      <c r="F936" s="209"/>
    </row>
    <row r="937" spans="5:6" s="23" customFormat="1" x14ac:dyDescent="0.25">
      <c r="E937" s="209"/>
      <c r="F937" s="209"/>
    </row>
    <row r="938" spans="5:6" s="23" customFormat="1" x14ac:dyDescent="0.25">
      <c r="E938" s="209"/>
      <c r="F938" s="209"/>
    </row>
    <row r="939" spans="5:6" s="23" customFormat="1" x14ac:dyDescent="0.25">
      <c r="E939" s="209"/>
      <c r="F939" s="209"/>
    </row>
    <row r="940" spans="5:6" s="23" customFormat="1" x14ac:dyDescent="0.25">
      <c r="E940" s="209"/>
      <c r="F940" s="209"/>
    </row>
    <row r="941" spans="5:6" s="23" customFormat="1" x14ac:dyDescent="0.25">
      <c r="E941" s="209"/>
      <c r="F941" s="209"/>
    </row>
    <row r="942" spans="5:6" s="23" customFormat="1" x14ac:dyDescent="0.25">
      <c r="E942" s="209"/>
      <c r="F942" s="209"/>
    </row>
    <row r="943" spans="5:6" s="23" customFormat="1" x14ac:dyDescent="0.25">
      <c r="E943" s="209"/>
      <c r="F943" s="209"/>
    </row>
    <row r="944" spans="5:6" s="23" customFormat="1" x14ac:dyDescent="0.25">
      <c r="E944" s="209"/>
      <c r="F944" s="209"/>
    </row>
    <row r="945" spans="5:6" s="23" customFormat="1" x14ac:dyDescent="0.25">
      <c r="E945" s="209"/>
      <c r="F945" s="209"/>
    </row>
    <row r="946" spans="5:6" s="23" customFormat="1" x14ac:dyDescent="0.25">
      <c r="E946" s="209"/>
      <c r="F946" s="209"/>
    </row>
    <row r="947" spans="5:6" s="23" customFormat="1" x14ac:dyDescent="0.25">
      <c r="E947" s="209"/>
      <c r="F947" s="209"/>
    </row>
    <row r="948" spans="5:6" s="23" customFormat="1" x14ac:dyDescent="0.25">
      <c r="E948" s="209"/>
      <c r="F948" s="209"/>
    </row>
    <row r="949" spans="5:6" s="23" customFormat="1" x14ac:dyDescent="0.25">
      <c r="E949" s="209"/>
      <c r="F949" s="209"/>
    </row>
    <row r="950" spans="5:6" s="23" customFormat="1" x14ac:dyDescent="0.25">
      <c r="E950" s="209"/>
      <c r="F950" s="209"/>
    </row>
    <row r="951" spans="5:6" s="23" customFormat="1" x14ac:dyDescent="0.25">
      <c r="E951" s="209"/>
      <c r="F951" s="209"/>
    </row>
    <row r="952" spans="5:6" s="23" customFormat="1" x14ac:dyDescent="0.25">
      <c r="E952" s="209"/>
      <c r="F952" s="209"/>
    </row>
    <row r="953" spans="5:6" s="23" customFormat="1" x14ac:dyDescent="0.25">
      <c r="E953" s="209"/>
      <c r="F953" s="209"/>
    </row>
    <row r="954" spans="5:6" s="23" customFormat="1" x14ac:dyDescent="0.25">
      <c r="E954" s="209"/>
      <c r="F954" s="209"/>
    </row>
    <row r="955" spans="5:6" s="23" customFormat="1" x14ac:dyDescent="0.25">
      <c r="E955" s="209"/>
      <c r="F955" s="209"/>
    </row>
    <row r="956" spans="5:6" s="23" customFormat="1" x14ac:dyDescent="0.25">
      <c r="E956" s="209"/>
      <c r="F956" s="209"/>
    </row>
    <row r="957" spans="5:6" s="23" customFormat="1" x14ac:dyDescent="0.25">
      <c r="E957" s="209"/>
      <c r="F957" s="209"/>
    </row>
    <row r="958" spans="5:6" s="23" customFormat="1" x14ac:dyDescent="0.25">
      <c r="E958" s="209"/>
      <c r="F958" s="209"/>
    </row>
    <row r="959" spans="5:6" s="23" customFormat="1" x14ac:dyDescent="0.25">
      <c r="E959" s="209"/>
      <c r="F959" s="209"/>
    </row>
    <row r="960" spans="5:6" s="23" customFormat="1" x14ac:dyDescent="0.25">
      <c r="E960" s="209"/>
      <c r="F960" s="209"/>
    </row>
    <row r="961" spans="5:6" s="23" customFormat="1" x14ac:dyDescent="0.25">
      <c r="E961" s="209"/>
      <c r="F961" s="209"/>
    </row>
    <row r="962" spans="5:6" s="23" customFormat="1" x14ac:dyDescent="0.25">
      <c r="E962" s="209"/>
      <c r="F962" s="209"/>
    </row>
    <row r="963" spans="5:6" s="23" customFormat="1" x14ac:dyDescent="0.25">
      <c r="E963" s="209"/>
      <c r="F963" s="209"/>
    </row>
    <row r="964" spans="5:6" s="23" customFormat="1" x14ac:dyDescent="0.25">
      <c r="E964" s="209"/>
      <c r="F964" s="209"/>
    </row>
    <row r="965" spans="5:6" s="23" customFormat="1" x14ac:dyDescent="0.25">
      <c r="E965" s="209"/>
      <c r="F965" s="209"/>
    </row>
    <row r="966" spans="5:6" s="23" customFormat="1" x14ac:dyDescent="0.25">
      <c r="E966" s="209"/>
      <c r="F966" s="209"/>
    </row>
    <row r="967" spans="5:6" s="23" customFormat="1" x14ac:dyDescent="0.25">
      <c r="E967" s="209"/>
      <c r="F967" s="209"/>
    </row>
    <row r="968" spans="5:6" s="23" customFormat="1" x14ac:dyDescent="0.25">
      <c r="E968" s="209"/>
      <c r="F968" s="209"/>
    </row>
    <row r="969" spans="5:6" s="23" customFormat="1" x14ac:dyDescent="0.25">
      <c r="E969" s="209"/>
      <c r="F969" s="209"/>
    </row>
    <row r="970" spans="5:6" s="23" customFormat="1" x14ac:dyDescent="0.25">
      <c r="E970" s="209"/>
      <c r="F970" s="209"/>
    </row>
    <row r="971" spans="5:6" s="23" customFormat="1" x14ac:dyDescent="0.25">
      <c r="E971" s="209"/>
      <c r="F971" s="209"/>
    </row>
    <row r="972" spans="5:6" s="23" customFormat="1" x14ac:dyDescent="0.25">
      <c r="E972" s="209"/>
      <c r="F972" s="209"/>
    </row>
    <row r="973" spans="5:6" s="23" customFormat="1" x14ac:dyDescent="0.25">
      <c r="E973" s="209"/>
      <c r="F973" s="209"/>
    </row>
    <row r="974" spans="5:6" s="23" customFormat="1" x14ac:dyDescent="0.25">
      <c r="E974" s="209"/>
      <c r="F974" s="209"/>
    </row>
    <row r="975" spans="5:6" s="23" customFormat="1" x14ac:dyDescent="0.25">
      <c r="E975" s="209"/>
      <c r="F975" s="209"/>
    </row>
    <row r="976" spans="5:6" s="23" customFormat="1" x14ac:dyDescent="0.25">
      <c r="E976" s="209"/>
      <c r="F976" s="209"/>
    </row>
    <row r="977" spans="5:6" s="23" customFormat="1" x14ac:dyDescent="0.25">
      <c r="E977" s="209"/>
      <c r="F977" s="209"/>
    </row>
    <row r="978" spans="5:6" s="23" customFormat="1" x14ac:dyDescent="0.25">
      <c r="E978" s="209"/>
      <c r="F978" s="209"/>
    </row>
    <row r="979" spans="5:6" s="23" customFormat="1" x14ac:dyDescent="0.25">
      <c r="E979" s="209"/>
      <c r="F979" s="209"/>
    </row>
    <row r="980" spans="5:6" s="23" customFormat="1" x14ac:dyDescent="0.25">
      <c r="E980" s="209"/>
      <c r="F980" s="209"/>
    </row>
    <row r="981" spans="5:6" s="23" customFormat="1" x14ac:dyDescent="0.25">
      <c r="E981" s="209"/>
      <c r="F981" s="209"/>
    </row>
    <row r="982" spans="5:6" s="23" customFormat="1" x14ac:dyDescent="0.25">
      <c r="E982" s="209"/>
      <c r="F982" s="209"/>
    </row>
    <row r="983" spans="5:6" s="23" customFormat="1" x14ac:dyDescent="0.25">
      <c r="E983" s="209"/>
      <c r="F983" s="209"/>
    </row>
    <row r="984" spans="5:6" s="23" customFormat="1" x14ac:dyDescent="0.25">
      <c r="E984" s="209"/>
      <c r="F984" s="209"/>
    </row>
    <row r="985" spans="5:6" s="23" customFormat="1" x14ac:dyDescent="0.25">
      <c r="E985" s="209"/>
      <c r="F985" s="209"/>
    </row>
    <row r="986" spans="5:6" s="23" customFormat="1" x14ac:dyDescent="0.25">
      <c r="E986" s="209"/>
      <c r="F986" s="209"/>
    </row>
    <row r="987" spans="5:6" s="23" customFormat="1" x14ac:dyDescent="0.25">
      <c r="E987" s="209"/>
      <c r="F987" s="209"/>
    </row>
    <row r="988" spans="5:6" s="23" customFormat="1" x14ac:dyDescent="0.25">
      <c r="E988" s="209"/>
      <c r="F988" s="209"/>
    </row>
    <row r="989" spans="5:6" s="23" customFormat="1" x14ac:dyDescent="0.25">
      <c r="E989" s="209"/>
      <c r="F989" s="209"/>
    </row>
    <row r="990" spans="5:6" s="23" customFormat="1" x14ac:dyDescent="0.25">
      <c r="E990" s="209"/>
      <c r="F990" s="209"/>
    </row>
    <row r="991" spans="5:6" s="23" customFormat="1" x14ac:dyDescent="0.25">
      <c r="E991" s="209"/>
      <c r="F991" s="209"/>
    </row>
    <row r="992" spans="5:6" s="23" customFormat="1" x14ac:dyDescent="0.25">
      <c r="E992" s="209"/>
      <c r="F992" s="209"/>
    </row>
    <row r="993" spans="5:6" s="23" customFormat="1" x14ac:dyDescent="0.25">
      <c r="E993" s="209"/>
      <c r="F993" s="209"/>
    </row>
    <row r="994" spans="5:6" s="23" customFormat="1" x14ac:dyDescent="0.25">
      <c r="E994" s="209"/>
      <c r="F994" s="209"/>
    </row>
    <row r="995" spans="5:6" s="23" customFormat="1" x14ac:dyDescent="0.25">
      <c r="E995" s="209"/>
      <c r="F995" s="209"/>
    </row>
    <row r="996" spans="5:6" s="23" customFormat="1" x14ac:dyDescent="0.25">
      <c r="E996" s="209"/>
      <c r="F996" s="209"/>
    </row>
    <row r="997" spans="5:6" s="23" customFormat="1" x14ac:dyDescent="0.25">
      <c r="E997" s="209"/>
      <c r="F997" s="209"/>
    </row>
    <row r="998" spans="5:6" s="23" customFormat="1" x14ac:dyDescent="0.25">
      <c r="E998" s="209"/>
      <c r="F998" s="209"/>
    </row>
    <row r="999" spans="5:6" s="23" customFormat="1" x14ac:dyDescent="0.25">
      <c r="E999" s="209"/>
      <c r="F999" s="209"/>
    </row>
    <row r="1000" spans="5:6" s="23" customFormat="1" x14ac:dyDescent="0.25">
      <c r="E1000" s="209"/>
      <c r="F1000" s="209"/>
    </row>
    <row r="1001" spans="5:6" s="23" customFormat="1" x14ac:dyDescent="0.25">
      <c r="E1001" s="209"/>
      <c r="F1001" s="209"/>
    </row>
    <row r="1002" spans="5:6" s="23" customFormat="1" x14ac:dyDescent="0.25">
      <c r="E1002" s="209"/>
      <c r="F1002" s="209"/>
    </row>
    <row r="1003" spans="5:6" s="23" customFormat="1" x14ac:dyDescent="0.25">
      <c r="E1003" s="209"/>
      <c r="F1003" s="209"/>
    </row>
    <row r="1004" spans="5:6" s="23" customFormat="1" x14ac:dyDescent="0.25">
      <c r="E1004" s="209"/>
      <c r="F1004" s="209"/>
    </row>
    <row r="1005" spans="5:6" s="23" customFormat="1" x14ac:dyDescent="0.25">
      <c r="E1005" s="209"/>
      <c r="F1005" s="209"/>
    </row>
    <row r="1006" spans="5:6" s="23" customFormat="1" x14ac:dyDescent="0.25">
      <c r="E1006" s="209"/>
      <c r="F1006" s="209"/>
    </row>
    <row r="1007" spans="5:6" s="23" customFormat="1" x14ac:dyDescent="0.25">
      <c r="E1007" s="209"/>
      <c r="F1007" s="209"/>
    </row>
    <row r="1008" spans="5:6" s="23" customFormat="1" x14ac:dyDescent="0.25">
      <c r="E1008" s="209"/>
      <c r="F1008" s="209"/>
    </row>
    <row r="1009" spans="5:6" s="23" customFormat="1" x14ac:dyDescent="0.25">
      <c r="E1009" s="209"/>
      <c r="F1009" s="209"/>
    </row>
    <row r="1010" spans="5:6" s="23" customFormat="1" x14ac:dyDescent="0.25">
      <c r="E1010" s="209"/>
      <c r="F1010" s="209"/>
    </row>
    <row r="1011" spans="5:6" s="23" customFormat="1" x14ac:dyDescent="0.25">
      <c r="E1011" s="209"/>
      <c r="F1011" s="209"/>
    </row>
    <row r="1012" spans="5:6" s="23" customFormat="1" x14ac:dyDescent="0.25">
      <c r="E1012" s="209"/>
      <c r="F1012" s="209"/>
    </row>
    <row r="1013" spans="5:6" s="23" customFormat="1" x14ac:dyDescent="0.25">
      <c r="E1013" s="209"/>
      <c r="F1013" s="209"/>
    </row>
    <row r="1014" spans="5:6" s="23" customFormat="1" x14ac:dyDescent="0.25">
      <c r="E1014" s="209"/>
      <c r="F1014" s="209"/>
    </row>
    <row r="1015" spans="5:6" s="23" customFormat="1" x14ac:dyDescent="0.25">
      <c r="E1015" s="209"/>
      <c r="F1015" s="209"/>
    </row>
    <row r="1016" spans="5:6" s="23" customFormat="1" x14ac:dyDescent="0.25">
      <c r="E1016" s="209"/>
      <c r="F1016" s="209"/>
    </row>
    <row r="1017" spans="5:6" s="23" customFormat="1" x14ac:dyDescent="0.25">
      <c r="E1017" s="209"/>
      <c r="F1017" s="209"/>
    </row>
    <row r="1018" spans="5:6" s="23" customFormat="1" x14ac:dyDescent="0.25">
      <c r="E1018" s="209"/>
      <c r="F1018" s="209"/>
    </row>
    <row r="1019" spans="5:6" s="23" customFormat="1" x14ac:dyDescent="0.25">
      <c r="E1019" s="209"/>
      <c r="F1019" s="209"/>
    </row>
    <row r="1020" spans="5:6" s="23" customFormat="1" x14ac:dyDescent="0.25">
      <c r="E1020" s="209"/>
      <c r="F1020" s="209"/>
    </row>
    <row r="1021" spans="5:6" s="23" customFormat="1" x14ac:dyDescent="0.25">
      <c r="E1021" s="209"/>
      <c r="F1021" s="209"/>
    </row>
    <row r="1022" spans="5:6" s="23" customFormat="1" x14ac:dyDescent="0.25">
      <c r="E1022" s="209"/>
      <c r="F1022" s="209"/>
    </row>
    <row r="1023" spans="5:6" s="23" customFormat="1" x14ac:dyDescent="0.25">
      <c r="E1023" s="209"/>
      <c r="F1023" s="209"/>
    </row>
    <row r="1024" spans="5:6" s="23" customFormat="1" x14ac:dyDescent="0.25">
      <c r="E1024" s="209"/>
      <c r="F1024" s="209"/>
    </row>
    <row r="1025" spans="5:6" s="23" customFormat="1" x14ac:dyDescent="0.25">
      <c r="E1025" s="209"/>
      <c r="F1025" s="209"/>
    </row>
    <row r="1026" spans="5:6" s="23" customFormat="1" x14ac:dyDescent="0.25">
      <c r="E1026" s="209"/>
      <c r="F1026" s="209"/>
    </row>
    <row r="1027" spans="5:6" s="23" customFormat="1" x14ac:dyDescent="0.25">
      <c r="E1027" s="209"/>
      <c r="F1027" s="209"/>
    </row>
    <row r="1028" spans="5:6" s="23" customFormat="1" x14ac:dyDescent="0.25">
      <c r="E1028" s="209"/>
      <c r="F1028" s="209"/>
    </row>
    <row r="1029" spans="5:6" s="23" customFormat="1" x14ac:dyDescent="0.25">
      <c r="E1029" s="209"/>
      <c r="F1029" s="209"/>
    </row>
    <row r="1030" spans="5:6" s="23" customFormat="1" x14ac:dyDescent="0.25">
      <c r="E1030" s="209"/>
      <c r="F1030" s="209"/>
    </row>
    <row r="1031" spans="5:6" s="23" customFormat="1" x14ac:dyDescent="0.25">
      <c r="E1031" s="209"/>
      <c r="F1031" s="209"/>
    </row>
    <row r="1032" spans="5:6" s="23" customFormat="1" x14ac:dyDescent="0.25">
      <c r="E1032" s="209"/>
      <c r="F1032" s="209"/>
    </row>
    <row r="1033" spans="5:6" s="23" customFormat="1" x14ac:dyDescent="0.25">
      <c r="E1033" s="209"/>
      <c r="F1033" s="209"/>
    </row>
    <row r="1034" spans="5:6" s="23" customFormat="1" x14ac:dyDescent="0.25">
      <c r="E1034" s="209"/>
      <c r="F1034" s="209"/>
    </row>
    <row r="1035" spans="5:6" s="23" customFormat="1" x14ac:dyDescent="0.25">
      <c r="E1035" s="209"/>
      <c r="F1035" s="209"/>
    </row>
    <row r="1036" spans="5:6" s="23" customFormat="1" x14ac:dyDescent="0.25">
      <c r="E1036" s="209"/>
      <c r="F1036" s="209"/>
    </row>
    <row r="1037" spans="5:6" s="23" customFormat="1" x14ac:dyDescent="0.25">
      <c r="E1037" s="209"/>
      <c r="F1037" s="209"/>
    </row>
    <row r="1038" spans="5:6" s="23" customFormat="1" x14ac:dyDescent="0.25">
      <c r="E1038" s="209"/>
      <c r="F1038" s="209"/>
    </row>
    <row r="1039" spans="5:6" s="23" customFormat="1" x14ac:dyDescent="0.25">
      <c r="E1039" s="209"/>
      <c r="F1039" s="209"/>
    </row>
    <row r="1040" spans="5:6" s="23" customFormat="1" x14ac:dyDescent="0.25">
      <c r="E1040" s="209"/>
      <c r="F1040" s="209"/>
    </row>
    <row r="1041" spans="5:6" s="23" customFormat="1" x14ac:dyDescent="0.25">
      <c r="E1041" s="209"/>
      <c r="F1041" s="209"/>
    </row>
    <row r="1042" spans="5:6" s="23" customFormat="1" x14ac:dyDescent="0.25">
      <c r="E1042" s="209"/>
      <c r="F1042" s="209"/>
    </row>
    <row r="1043" spans="5:6" s="23" customFormat="1" x14ac:dyDescent="0.25">
      <c r="E1043" s="209"/>
      <c r="F1043" s="209"/>
    </row>
    <row r="1044" spans="5:6" s="23" customFormat="1" x14ac:dyDescent="0.25">
      <c r="E1044" s="209"/>
      <c r="F1044" s="209"/>
    </row>
    <row r="1045" spans="5:6" s="23" customFormat="1" x14ac:dyDescent="0.25">
      <c r="E1045" s="209"/>
      <c r="F1045" s="209"/>
    </row>
    <row r="1046" spans="5:6" s="23" customFormat="1" x14ac:dyDescent="0.25">
      <c r="E1046" s="209"/>
      <c r="F1046" s="209"/>
    </row>
    <row r="1047" spans="5:6" s="23" customFormat="1" x14ac:dyDescent="0.25">
      <c r="E1047" s="209"/>
      <c r="F1047" s="209"/>
    </row>
    <row r="1048" spans="5:6" s="23" customFormat="1" x14ac:dyDescent="0.25">
      <c r="E1048" s="209"/>
      <c r="F1048" s="209"/>
    </row>
    <row r="1049" spans="5:6" s="23" customFormat="1" x14ac:dyDescent="0.25">
      <c r="E1049" s="209"/>
      <c r="F1049" s="209"/>
    </row>
    <row r="1050" spans="5:6" s="23" customFormat="1" x14ac:dyDescent="0.25">
      <c r="E1050" s="209"/>
      <c r="F1050" s="209"/>
    </row>
    <row r="1051" spans="5:6" s="23" customFormat="1" x14ac:dyDescent="0.25">
      <c r="E1051" s="209"/>
      <c r="F1051" s="209"/>
    </row>
    <row r="1052" spans="5:6" s="23" customFormat="1" x14ac:dyDescent="0.25">
      <c r="E1052" s="209"/>
      <c r="F1052" s="209"/>
    </row>
    <row r="1053" spans="5:6" s="23" customFormat="1" x14ac:dyDescent="0.25">
      <c r="E1053" s="209"/>
      <c r="F1053" s="209"/>
    </row>
    <row r="1054" spans="5:6" s="23" customFormat="1" x14ac:dyDescent="0.25">
      <c r="E1054" s="209"/>
      <c r="F1054" s="209"/>
    </row>
    <row r="1055" spans="5:6" s="23" customFormat="1" x14ac:dyDescent="0.25">
      <c r="E1055" s="209"/>
      <c r="F1055" s="209"/>
    </row>
    <row r="1056" spans="5:6" s="23" customFormat="1" x14ac:dyDescent="0.25">
      <c r="E1056" s="209"/>
      <c r="F1056" s="209"/>
    </row>
    <row r="1057" spans="5:6" s="23" customFormat="1" x14ac:dyDescent="0.25">
      <c r="E1057" s="209"/>
      <c r="F1057" s="209"/>
    </row>
    <row r="1058" spans="5:6" s="23" customFormat="1" x14ac:dyDescent="0.25">
      <c r="E1058" s="209"/>
      <c r="F1058" s="209"/>
    </row>
    <row r="1059" spans="5:6" s="23" customFormat="1" x14ac:dyDescent="0.25">
      <c r="E1059" s="209"/>
      <c r="F1059" s="209"/>
    </row>
    <row r="1060" spans="5:6" s="23" customFormat="1" x14ac:dyDescent="0.25">
      <c r="E1060" s="209"/>
      <c r="F1060" s="209"/>
    </row>
    <row r="1061" spans="5:6" s="23" customFormat="1" x14ac:dyDescent="0.25">
      <c r="E1061" s="209"/>
      <c r="F1061" s="209"/>
    </row>
    <row r="1062" spans="5:6" s="23" customFormat="1" x14ac:dyDescent="0.25">
      <c r="E1062" s="209"/>
      <c r="F1062" s="209"/>
    </row>
    <row r="1063" spans="5:6" s="23" customFormat="1" x14ac:dyDescent="0.25">
      <c r="E1063" s="209"/>
      <c r="F1063" s="209"/>
    </row>
    <row r="1064" spans="5:6" s="23" customFormat="1" x14ac:dyDescent="0.25">
      <c r="E1064" s="209"/>
      <c r="F1064" s="209"/>
    </row>
    <row r="1065" spans="5:6" s="23" customFormat="1" x14ac:dyDescent="0.25">
      <c r="E1065" s="209"/>
      <c r="F1065" s="209"/>
    </row>
    <row r="1066" spans="5:6" s="23" customFormat="1" x14ac:dyDescent="0.25">
      <c r="E1066" s="209"/>
      <c r="F1066" s="209"/>
    </row>
    <row r="1067" spans="5:6" s="23" customFormat="1" x14ac:dyDescent="0.25">
      <c r="E1067" s="209"/>
      <c r="F1067" s="209"/>
    </row>
    <row r="1068" spans="5:6" s="23" customFormat="1" x14ac:dyDescent="0.25">
      <c r="E1068" s="209"/>
      <c r="F1068" s="209"/>
    </row>
    <row r="1069" spans="5:6" s="23" customFormat="1" x14ac:dyDescent="0.25">
      <c r="E1069" s="209"/>
      <c r="F1069" s="209"/>
    </row>
    <row r="1070" spans="5:6" s="23" customFormat="1" x14ac:dyDescent="0.25">
      <c r="E1070" s="209"/>
      <c r="F1070" s="209"/>
    </row>
    <row r="1071" spans="5:6" s="23" customFormat="1" x14ac:dyDescent="0.25">
      <c r="E1071" s="209"/>
      <c r="F1071" s="209"/>
    </row>
    <row r="1072" spans="5:6" s="23" customFormat="1" x14ac:dyDescent="0.25">
      <c r="E1072" s="209"/>
      <c r="F1072" s="209"/>
    </row>
    <row r="1073" spans="5:6" s="23" customFormat="1" x14ac:dyDescent="0.25">
      <c r="E1073" s="209"/>
      <c r="F1073" s="209"/>
    </row>
    <row r="1074" spans="5:6" s="23" customFormat="1" x14ac:dyDescent="0.25">
      <c r="E1074" s="209"/>
      <c r="F1074" s="209"/>
    </row>
    <row r="1075" spans="5:6" s="23" customFormat="1" x14ac:dyDescent="0.25">
      <c r="E1075" s="209"/>
      <c r="F1075" s="209"/>
    </row>
    <row r="1076" spans="5:6" s="23" customFormat="1" x14ac:dyDescent="0.25">
      <c r="E1076" s="209"/>
      <c r="F1076" s="209"/>
    </row>
    <row r="1077" spans="5:6" s="23" customFormat="1" x14ac:dyDescent="0.25">
      <c r="E1077" s="209"/>
      <c r="F1077" s="209"/>
    </row>
    <row r="1078" spans="5:6" s="23" customFormat="1" x14ac:dyDescent="0.25">
      <c r="E1078" s="209"/>
      <c r="F1078" s="209"/>
    </row>
    <row r="1079" spans="5:6" s="23" customFormat="1" x14ac:dyDescent="0.25">
      <c r="E1079" s="209"/>
      <c r="F1079" s="209"/>
    </row>
    <row r="1080" spans="5:6" s="23" customFormat="1" x14ac:dyDescent="0.25">
      <c r="E1080" s="209"/>
      <c r="F1080" s="209"/>
    </row>
    <row r="1081" spans="5:6" s="23" customFormat="1" x14ac:dyDescent="0.25">
      <c r="E1081" s="209"/>
      <c r="F1081" s="209"/>
    </row>
    <row r="1082" spans="5:6" s="23" customFormat="1" x14ac:dyDescent="0.25">
      <c r="E1082" s="209"/>
      <c r="F1082" s="209"/>
    </row>
    <row r="1083" spans="5:6" s="23" customFormat="1" x14ac:dyDescent="0.25">
      <c r="E1083" s="209"/>
      <c r="F1083" s="209"/>
    </row>
    <row r="1084" spans="5:6" s="23" customFormat="1" x14ac:dyDescent="0.25">
      <c r="E1084" s="209"/>
      <c r="F1084" s="209"/>
    </row>
    <row r="1085" spans="5:6" s="23" customFormat="1" x14ac:dyDescent="0.25">
      <c r="E1085" s="209"/>
      <c r="F1085" s="209"/>
    </row>
    <row r="1086" spans="5:6" s="23" customFormat="1" x14ac:dyDescent="0.25">
      <c r="E1086" s="209"/>
      <c r="F1086" s="209"/>
    </row>
    <row r="1087" spans="5:6" s="23" customFormat="1" x14ac:dyDescent="0.25">
      <c r="E1087" s="209"/>
      <c r="F1087" s="209"/>
    </row>
    <row r="1088" spans="5:6" s="23" customFormat="1" x14ac:dyDescent="0.25">
      <c r="E1088" s="209"/>
      <c r="F1088" s="209"/>
    </row>
    <row r="1089" spans="5:6" s="23" customFormat="1" x14ac:dyDescent="0.25">
      <c r="E1089" s="209"/>
      <c r="F1089" s="209"/>
    </row>
    <row r="1090" spans="5:6" s="23" customFormat="1" x14ac:dyDescent="0.25">
      <c r="E1090" s="209"/>
      <c r="F1090" s="209"/>
    </row>
    <row r="1091" spans="5:6" s="23" customFormat="1" x14ac:dyDescent="0.25">
      <c r="E1091" s="209"/>
      <c r="F1091" s="209"/>
    </row>
    <row r="1092" spans="5:6" s="23" customFormat="1" x14ac:dyDescent="0.25">
      <c r="E1092" s="209"/>
      <c r="F1092" s="209"/>
    </row>
    <row r="1093" spans="5:6" s="23" customFormat="1" x14ac:dyDescent="0.25">
      <c r="E1093" s="209"/>
      <c r="F1093" s="209"/>
    </row>
    <row r="1094" spans="5:6" s="23" customFormat="1" x14ac:dyDescent="0.25">
      <c r="E1094" s="209"/>
      <c r="F1094" s="209"/>
    </row>
    <row r="1095" spans="5:6" s="23" customFormat="1" x14ac:dyDescent="0.25">
      <c r="E1095" s="209"/>
      <c r="F1095" s="209"/>
    </row>
    <row r="1096" spans="5:6" s="23" customFormat="1" x14ac:dyDescent="0.25">
      <c r="E1096" s="209"/>
      <c r="F1096" s="209"/>
    </row>
    <row r="1097" spans="5:6" s="23" customFormat="1" x14ac:dyDescent="0.25">
      <c r="E1097" s="209"/>
      <c r="F1097" s="209"/>
    </row>
    <row r="1098" spans="5:6" s="23" customFormat="1" x14ac:dyDescent="0.25">
      <c r="E1098" s="209"/>
      <c r="F1098" s="209"/>
    </row>
    <row r="1099" spans="5:6" s="23" customFormat="1" x14ac:dyDescent="0.25">
      <c r="E1099" s="209"/>
      <c r="F1099" s="209"/>
    </row>
    <row r="1100" spans="5:6" s="23" customFormat="1" x14ac:dyDescent="0.25">
      <c r="E1100" s="209"/>
      <c r="F1100" s="209"/>
    </row>
    <row r="1101" spans="5:6" s="23" customFormat="1" x14ac:dyDescent="0.25">
      <c r="E1101" s="209"/>
      <c r="F1101" s="209"/>
    </row>
    <row r="1102" spans="5:6" s="23" customFormat="1" x14ac:dyDescent="0.25">
      <c r="E1102" s="209"/>
      <c r="F1102" s="209"/>
    </row>
    <row r="1103" spans="5:6" s="23" customFormat="1" x14ac:dyDescent="0.25">
      <c r="E1103" s="209"/>
      <c r="F1103" s="209"/>
    </row>
    <row r="1104" spans="5:6" s="23" customFormat="1" x14ac:dyDescent="0.25">
      <c r="E1104" s="209"/>
      <c r="F1104" s="209"/>
    </row>
    <row r="1105" spans="5:6" s="23" customFormat="1" x14ac:dyDescent="0.25">
      <c r="E1105" s="209"/>
      <c r="F1105" s="209"/>
    </row>
    <row r="1106" spans="5:6" s="23" customFormat="1" x14ac:dyDescent="0.25">
      <c r="E1106" s="209"/>
      <c r="F1106" s="209"/>
    </row>
    <row r="1107" spans="5:6" s="23" customFormat="1" x14ac:dyDescent="0.25">
      <c r="E1107" s="209"/>
      <c r="F1107" s="209"/>
    </row>
    <row r="1108" spans="5:6" s="23" customFormat="1" x14ac:dyDescent="0.25">
      <c r="E1108" s="209"/>
      <c r="F1108" s="209"/>
    </row>
    <row r="1109" spans="5:6" s="23" customFormat="1" x14ac:dyDescent="0.25">
      <c r="E1109" s="209"/>
      <c r="F1109" s="209"/>
    </row>
    <row r="1110" spans="5:6" s="23" customFormat="1" x14ac:dyDescent="0.25">
      <c r="E1110" s="209"/>
      <c r="F1110" s="209"/>
    </row>
    <row r="1111" spans="5:6" s="23" customFormat="1" x14ac:dyDescent="0.25">
      <c r="E1111" s="209"/>
      <c r="F1111" s="209"/>
    </row>
    <row r="1112" spans="5:6" s="23" customFormat="1" x14ac:dyDescent="0.25">
      <c r="E1112" s="209"/>
      <c r="F1112" s="209"/>
    </row>
    <row r="1113" spans="5:6" s="23" customFormat="1" x14ac:dyDescent="0.25">
      <c r="E1113" s="209"/>
      <c r="F1113" s="209"/>
    </row>
    <row r="1114" spans="5:6" s="23" customFormat="1" x14ac:dyDescent="0.25">
      <c r="E1114" s="209"/>
      <c r="F1114" s="209"/>
    </row>
    <row r="1115" spans="5:6" s="23" customFormat="1" x14ac:dyDescent="0.25">
      <c r="E1115" s="209"/>
      <c r="F1115" s="209"/>
    </row>
    <row r="1116" spans="5:6" s="23" customFormat="1" x14ac:dyDescent="0.25">
      <c r="E1116" s="209"/>
      <c r="F1116" s="209"/>
    </row>
    <row r="1117" spans="5:6" s="23" customFormat="1" x14ac:dyDescent="0.25">
      <c r="E1117" s="209"/>
      <c r="F1117" s="209"/>
    </row>
    <row r="1118" spans="5:6" s="23" customFormat="1" x14ac:dyDescent="0.25">
      <c r="E1118" s="209"/>
      <c r="F1118" s="209"/>
    </row>
    <row r="1119" spans="5:6" s="23" customFormat="1" x14ac:dyDescent="0.25">
      <c r="E1119" s="209"/>
      <c r="F1119" s="209"/>
    </row>
    <row r="1120" spans="5:6" s="23" customFormat="1" x14ac:dyDescent="0.25">
      <c r="E1120" s="209"/>
      <c r="F1120" s="209"/>
    </row>
    <row r="1121" spans="5:6" s="23" customFormat="1" x14ac:dyDescent="0.25">
      <c r="E1121" s="209"/>
      <c r="F1121" s="209"/>
    </row>
    <row r="1122" spans="5:6" s="23" customFormat="1" x14ac:dyDescent="0.25">
      <c r="E1122" s="209"/>
      <c r="F1122" s="209"/>
    </row>
    <row r="1123" spans="5:6" s="23" customFormat="1" x14ac:dyDescent="0.25">
      <c r="E1123" s="209"/>
      <c r="F1123" s="209"/>
    </row>
    <row r="1124" spans="5:6" s="23" customFormat="1" x14ac:dyDescent="0.25">
      <c r="E1124" s="209"/>
      <c r="F1124" s="209"/>
    </row>
    <row r="1125" spans="5:6" s="23" customFormat="1" x14ac:dyDescent="0.25">
      <c r="E1125" s="209"/>
      <c r="F1125" s="209"/>
    </row>
    <row r="1126" spans="5:6" s="23" customFormat="1" x14ac:dyDescent="0.25">
      <c r="E1126" s="209"/>
      <c r="F1126" s="209"/>
    </row>
    <row r="1127" spans="5:6" s="23" customFormat="1" x14ac:dyDescent="0.25">
      <c r="E1127" s="209"/>
      <c r="F1127" s="209"/>
    </row>
    <row r="1128" spans="5:6" s="23" customFormat="1" x14ac:dyDescent="0.25">
      <c r="E1128" s="209"/>
      <c r="F1128" s="209"/>
    </row>
    <row r="1129" spans="5:6" s="23" customFormat="1" x14ac:dyDescent="0.25">
      <c r="E1129" s="209"/>
      <c r="F1129" s="209"/>
    </row>
    <row r="1130" spans="5:6" s="23" customFormat="1" x14ac:dyDescent="0.25">
      <c r="E1130" s="209"/>
      <c r="F1130" s="209"/>
    </row>
    <row r="1131" spans="5:6" s="23" customFormat="1" x14ac:dyDescent="0.25">
      <c r="E1131" s="209"/>
      <c r="F1131" s="209"/>
    </row>
    <row r="1132" spans="5:6" s="23" customFormat="1" x14ac:dyDescent="0.25">
      <c r="E1132" s="209"/>
      <c r="F1132" s="209"/>
    </row>
    <row r="1133" spans="5:6" s="23" customFormat="1" x14ac:dyDescent="0.25">
      <c r="E1133" s="209"/>
      <c r="F1133" s="209"/>
    </row>
    <row r="1134" spans="5:6" s="23" customFormat="1" x14ac:dyDescent="0.25">
      <c r="E1134" s="209"/>
      <c r="F1134" s="209"/>
    </row>
    <row r="1135" spans="5:6" s="23" customFormat="1" x14ac:dyDescent="0.25">
      <c r="E1135" s="209"/>
      <c r="F1135" s="209"/>
    </row>
    <row r="1136" spans="5:6" s="23" customFormat="1" x14ac:dyDescent="0.25">
      <c r="E1136" s="209"/>
      <c r="F1136" s="209"/>
    </row>
    <row r="1137" spans="5:6" s="23" customFormat="1" x14ac:dyDescent="0.25">
      <c r="E1137" s="209"/>
      <c r="F1137" s="209"/>
    </row>
    <row r="1138" spans="5:6" s="23" customFormat="1" x14ac:dyDescent="0.25">
      <c r="E1138" s="209"/>
      <c r="F1138" s="209"/>
    </row>
    <row r="1139" spans="5:6" s="23" customFormat="1" x14ac:dyDescent="0.25">
      <c r="E1139" s="209"/>
      <c r="F1139" s="209"/>
    </row>
    <row r="1140" spans="5:6" s="23" customFormat="1" x14ac:dyDescent="0.25">
      <c r="E1140" s="209"/>
      <c r="F1140" s="209"/>
    </row>
    <row r="1141" spans="5:6" s="23" customFormat="1" x14ac:dyDescent="0.25">
      <c r="E1141" s="209"/>
      <c r="F1141" s="209"/>
    </row>
    <row r="1142" spans="5:6" s="23" customFormat="1" x14ac:dyDescent="0.25">
      <c r="E1142" s="209"/>
      <c r="F1142" s="209"/>
    </row>
    <row r="1143" spans="5:6" s="23" customFormat="1" x14ac:dyDescent="0.25">
      <c r="E1143" s="209"/>
      <c r="F1143" s="209"/>
    </row>
    <row r="1144" spans="5:6" s="23" customFormat="1" x14ac:dyDescent="0.25">
      <c r="E1144" s="209"/>
      <c r="F1144" s="209"/>
    </row>
    <row r="1145" spans="5:6" s="23" customFormat="1" x14ac:dyDescent="0.25">
      <c r="E1145" s="209"/>
      <c r="F1145" s="209"/>
    </row>
    <row r="1146" spans="5:6" s="23" customFormat="1" x14ac:dyDescent="0.25">
      <c r="E1146" s="209"/>
      <c r="F1146" s="209"/>
    </row>
    <row r="1147" spans="5:6" s="23" customFormat="1" x14ac:dyDescent="0.25">
      <c r="E1147" s="209"/>
      <c r="F1147" s="209"/>
    </row>
    <row r="1148" spans="5:6" s="23" customFormat="1" x14ac:dyDescent="0.25">
      <c r="E1148" s="209"/>
      <c r="F1148" s="209"/>
    </row>
    <row r="1149" spans="5:6" s="23" customFormat="1" x14ac:dyDescent="0.25">
      <c r="E1149" s="209"/>
      <c r="F1149" s="209"/>
    </row>
    <row r="1150" spans="5:6" s="23" customFormat="1" x14ac:dyDescent="0.25">
      <c r="E1150" s="209"/>
      <c r="F1150" s="209"/>
    </row>
    <row r="1151" spans="5:6" s="23" customFormat="1" x14ac:dyDescent="0.25">
      <c r="E1151" s="209"/>
      <c r="F1151" s="209"/>
    </row>
    <row r="1152" spans="5:6" s="23" customFormat="1" x14ac:dyDescent="0.25">
      <c r="E1152" s="209"/>
      <c r="F1152" s="209"/>
    </row>
    <row r="1153" spans="5:6" s="23" customFormat="1" x14ac:dyDescent="0.25">
      <c r="E1153" s="209"/>
      <c r="F1153" s="209"/>
    </row>
    <row r="1154" spans="5:6" s="23" customFormat="1" x14ac:dyDescent="0.25">
      <c r="E1154" s="209"/>
      <c r="F1154" s="209"/>
    </row>
    <row r="1155" spans="5:6" s="23" customFormat="1" x14ac:dyDescent="0.25">
      <c r="E1155" s="209"/>
      <c r="F1155" s="209"/>
    </row>
    <row r="1156" spans="5:6" s="23" customFormat="1" x14ac:dyDescent="0.25">
      <c r="E1156" s="209"/>
      <c r="F1156" s="209"/>
    </row>
    <row r="1157" spans="5:6" s="23" customFormat="1" x14ac:dyDescent="0.25">
      <c r="E1157" s="209"/>
      <c r="F1157" s="209"/>
    </row>
    <row r="1158" spans="5:6" s="23" customFormat="1" x14ac:dyDescent="0.25">
      <c r="E1158" s="209"/>
      <c r="F1158" s="209"/>
    </row>
    <row r="1159" spans="5:6" s="23" customFormat="1" x14ac:dyDescent="0.25">
      <c r="E1159" s="209"/>
      <c r="F1159" s="209"/>
    </row>
    <row r="1160" spans="5:6" s="23" customFormat="1" x14ac:dyDescent="0.25">
      <c r="E1160" s="209"/>
      <c r="F1160" s="209"/>
    </row>
    <row r="1161" spans="5:6" s="23" customFormat="1" x14ac:dyDescent="0.25">
      <c r="E1161" s="209"/>
      <c r="F1161" s="209"/>
    </row>
    <row r="1162" spans="5:6" s="23" customFormat="1" x14ac:dyDescent="0.25">
      <c r="E1162" s="209"/>
      <c r="F1162" s="209"/>
    </row>
    <row r="1163" spans="5:6" s="23" customFormat="1" x14ac:dyDescent="0.25">
      <c r="E1163" s="209"/>
      <c r="F1163" s="209"/>
    </row>
    <row r="1164" spans="5:6" s="23" customFormat="1" x14ac:dyDescent="0.25">
      <c r="E1164" s="209"/>
      <c r="F1164" s="209"/>
    </row>
    <row r="1165" spans="5:6" s="23" customFormat="1" x14ac:dyDescent="0.25">
      <c r="E1165" s="209"/>
      <c r="F1165" s="209"/>
    </row>
    <row r="1166" spans="5:6" s="23" customFormat="1" x14ac:dyDescent="0.25">
      <c r="E1166" s="209"/>
      <c r="F1166" s="209"/>
    </row>
    <row r="1167" spans="5:6" s="23" customFormat="1" x14ac:dyDescent="0.25">
      <c r="E1167" s="209"/>
      <c r="F1167" s="209"/>
    </row>
    <row r="1168" spans="5:6" s="23" customFormat="1" x14ac:dyDescent="0.25">
      <c r="E1168" s="209"/>
      <c r="F1168" s="209"/>
    </row>
    <row r="1169" spans="5:6" s="23" customFormat="1" x14ac:dyDescent="0.25">
      <c r="E1169" s="209"/>
      <c r="F1169" s="209"/>
    </row>
    <row r="1170" spans="5:6" s="23" customFormat="1" x14ac:dyDescent="0.25">
      <c r="E1170" s="209"/>
      <c r="F1170" s="209"/>
    </row>
    <row r="1171" spans="5:6" s="23" customFormat="1" x14ac:dyDescent="0.25">
      <c r="E1171" s="209"/>
      <c r="F1171" s="209"/>
    </row>
    <row r="1172" spans="5:6" s="23" customFormat="1" x14ac:dyDescent="0.25">
      <c r="E1172" s="209"/>
      <c r="F1172" s="209"/>
    </row>
    <row r="1173" spans="5:6" s="23" customFormat="1" x14ac:dyDescent="0.25">
      <c r="E1173" s="209"/>
      <c r="F1173" s="209"/>
    </row>
    <row r="1174" spans="5:6" s="23" customFormat="1" x14ac:dyDescent="0.25">
      <c r="E1174" s="209"/>
      <c r="F1174" s="209"/>
    </row>
    <row r="1175" spans="5:6" s="23" customFormat="1" x14ac:dyDescent="0.25">
      <c r="E1175" s="209"/>
      <c r="F1175" s="209"/>
    </row>
    <row r="1176" spans="5:6" s="23" customFormat="1" x14ac:dyDescent="0.25">
      <c r="E1176" s="209"/>
      <c r="F1176" s="209"/>
    </row>
    <row r="1177" spans="5:6" s="23" customFormat="1" x14ac:dyDescent="0.25">
      <c r="E1177" s="209"/>
      <c r="F1177" s="209"/>
    </row>
    <row r="1178" spans="5:6" s="23" customFormat="1" x14ac:dyDescent="0.25">
      <c r="E1178" s="209"/>
      <c r="F1178" s="209"/>
    </row>
    <row r="1179" spans="5:6" s="23" customFormat="1" x14ac:dyDescent="0.25">
      <c r="E1179" s="209"/>
      <c r="F1179" s="209"/>
    </row>
    <row r="1180" spans="5:6" s="23" customFormat="1" x14ac:dyDescent="0.25">
      <c r="E1180" s="209"/>
      <c r="F1180" s="209"/>
    </row>
    <row r="1181" spans="5:6" s="23" customFormat="1" x14ac:dyDescent="0.25">
      <c r="E1181" s="209"/>
      <c r="F1181" s="209"/>
    </row>
    <row r="1182" spans="5:6" s="23" customFormat="1" x14ac:dyDescent="0.25">
      <c r="E1182" s="209"/>
      <c r="F1182" s="209"/>
    </row>
    <row r="1183" spans="5:6" s="23" customFormat="1" x14ac:dyDescent="0.25">
      <c r="E1183" s="209"/>
      <c r="F1183" s="209"/>
    </row>
    <row r="1184" spans="5:6" s="23" customFormat="1" x14ac:dyDescent="0.25">
      <c r="E1184" s="209"/>
      <c r="F1184" s="209"/>
    </row>
    <row r="1185" spans="5:6" s="23" customFormat="1" x14ac:dyDescent="0.25">
      <c r="E1185" s="209"/>
      <c r="F1185" s="209"/>
    </row>
    <row r="1186" spans="5:6" s="23" customFormat="1" x14ac:dyDescent="0.25">
      <c r="E1186" s="209"/>
      <c r="F1186" s="209"/>
    </row>
    <row r="1187" spans="5:6" s="23" customFormat="1" x14ac:dyDescent="0.25">
      <c r="E1187" s="209"/>
      <c r="F1187" s="209"/>
    </row>
    <row r="1188" spans="5:6" s="23" customFormat="1" x14ac:dyDescent="0.25">
      <c r="E1188" s="209"/>
      <c r="F1188" s="209"/>
    </row>
    <row r="1189" spans="5:6" s="23" customFormat="1" x14ac:dyDescent="0.25">
      <c r="E1189" s="209"/>
      <c r="F1189" s="209"/>
    </row>
    <row r="1190" spans="5:6" s="23" customFormat="1" x14ac:dyDescent="0.25">
      <c r="E1190" s="209"/>
      <c r="F1190" s="209"/>
    </row>
    <row r="1191" spans="5:6" s="23" customFormat="1" x14ac:dyDescent="0.25">
      <c r="E1191" s="209"/>
      <c r="F1191" s="209"/>
    </row>
    <row r="1192" spans="5:6" s="23" customFormat="1" x14ac:dyDescent="0.25">
      <c r="E1192" s="209"/>
      <c r="F1192" s="209"/>
    </row>
    <row r="1193" spans="5:6" s="23" customFormat="1" x14ac:dyDescent="0.25">
      <c r="E1193" s="209"/>
      <c r="F1193" s="209"/>
    </row>
    <row r="1194" spans="5:6" s="23" customFormat="1" x14ac:dyDescent="0.25">
      <c r="E1194" s="209"/>
      <c r="F1194" s="209"/>
    </row>
    <row r="1195" spans="5:6" s="23" customFormat="1" x14ac:dyDescent="0.25">
      <c r="E1195" s="209"/>
      <c r="F1195" s="209"/>
    </row>
    <row r="1196" spans="5:6" s="23" customFormat="1" x14ac:dyDescent="0.25">
      <c r="E1196" s="209"/>
      <c r="F1196" s="209"/>
    </row>
    <row r="1197" spans="5:6" s="23" customFormat="1" x14ac:dyDescent="0.25">
      <c r="E1197" s="209"/>
      <c r="F1197" s="209"/>
    </row>
    <row r="1198" spans="5:6" s="23" customFormat="1" x14ac:dyDescent="0.25">
      <c r="E1198" s="209"/>
      <c r="F1198" s="209"/>
    </row>
    <row r="1199" spans="5:6" s="23" customFormat="1" x14ac:dyDescent="0.25">
      <c r="E1199" s="209"/>
      <c r="F1199" s="209"/>
    </row>
    <row r="1200" spans="5:6" s="23" customFormat="1" x14ac:dyDescent="0.25">
      <c r="E1200" s="209"/>
      <c r="F1200" s="209"/>
    </row>
    <row r="1201" spans="5:6" s="23" customFormat="1" x14ac:dyDescent="0.25">
      <c r="E1201" s="209"/>
      <c r="F1201" s="209"/>
    </row>
    <row r="1202" spans="5:6" s="23" customFormat="1" x14ac:dyDescent="0.25">
      <c r="E1202" s="209"/>
      <c r="F1202" s="209"/>
    </row>
    <row r="1203" spans="5:6" s="23" customFormat="1" x14ac:dyDescent="0.25">
      <c r="E1203" s="209"/>
      <c r="F1203" s="209"/>
    </row>
    <row r="1204" spans="5:6" s="23" customFormat="1" x14ac:dyDescent="0.25">
      <c r="E1204" s="209"/>
      <c r="F1204" s="209"/>
    </row>
    <row r="1205" spans="5:6" s="23" customFormat="1" x14ac:dyDescent="0.25">
      <c r="E1205" s="209"/>
      <c r="F1205" s="209"/>
    </row>
    <row r="1206" spans="5:6" s="23" customFormat="1" x14ac:dyDescent="0.25">
      <c r="E1206" s="209"/>
      <c r="F1206" s="209"/>
    </row>
    <row r="1207" spans="5:6" s="23" customFormat="1" x14ac:dyDescent="0.25">
      <c r="E1207" s="209"/>
      <c r="F1207" s="209"/>
    </row>
    <row r="1208" spans="5:6" s="23" customFormat="1" x14ac:dyDescent="0.25">
      <c r="E1208" s="209"/>
      <c r="F1208" s="209"/>
    </row>
    <row r="1209" spans="5:6" s="23" customFormat="1" x14ac:dyDescent="0.25">
      <c r="E1209" s="209"/>
      <c r="F1209" s="209"/>
    </row>
    <row r="1210" spans="5:6" s="23" customFormat="1" x14ac:dyDescent="0.25">
      <c r="E1210" s="209"/>
      <c r="F1210" s="209"/>
    </row>
    <row r="1211" spans="5:6" s="23" customFormat="1" x14ac:dyDescent="0.25">
      <c r="E1211" s="209"/>
      <c r="F1211" s="209"/>
    </row>
    <row r="1212" spans="5:6" s="23" customFormat="1" x14ac:dyDescent="0.25">
      <c r="E1212" s="209"/>
      <c r="F1212" s="209"/>
    </row>
    <row r="1213" spans="5:6" s="23" customFormat="1" x14ac:dyDescent="0.25">
      <c r="E1213" s="209"/>
      <c r="F1213" s="209"/>
    </row>
    <row r="1214" spans="5:6" s="23" customFormat="1" x14ac:dyDescent="0.25">
      <c r="E1214" s="209"/>
      <c r="F1214" s="209"/>
    </row>
    <row r="1215" spans="5:6" s="23" customFormat="1" x14ac:dyDescent="0.25">
      <c r="E1215" s="209"/>
      <c r="F1215" s="209"/>
    </row>
    <row r="1216" spans="5:6" s="23" customFormat="1" x14ac:dyDescent="0.25">
      <c r="E1216" s="209"/>
      <c r="F1216" s="209"/>
    </row>
    <row r="1217" spans="5:6" s="23" customFormat="1" x14ac:dyDescent="0.25">
      <c r="E1217" s="209"/>
      <c r="F1217" s="209"/>
    </row>
    <row r="1218" spans="5:6" s="23" customFormat="1" x14ac:dyDescent="0.25">
      <c r="E1218" s="209"/>
      <c r="F1218" s="209"/>
    </row>
    <row r="1219" spans="5:6" s="23" customFormat="1" x14ac:dyDescent="0.25">
      <c r="E1219" s="209"/>
      <c r="F1219" s="209"/>
    </row>
    <row r="1220" spans="5:6" s="23" customFormat="1" x14ac:dyDescent="0.25">
      <c r="E1220" s="209"/>
      <c r="F1220" s="209"/>
    </row>
    <row r="1221" spans="5:6" s="23" customFormat="1" x14ac:dyDescent="0.25">
      <c r="E1221" s="209"/>
      <c r="F1221" s="209"/>
    </row>
    <row r="1222" spans="5:6" s="23" customFormat="1" x14ac:dyDescent="0.25">
      <c r="E1222" s="209"/>
      <c r="F1222" s="209"/>
    </row>
    <row r="1223" spans="5:6" s="23" customFormat="1" x14ac:dyDescent="0.25">
      <c r="E1223" s="209"/>
      <c r="F1223" s="209"/>
    </row>
    <row r="1224" spans="5:6" s="23" customFormat="1" x14ac:dyDescent="0.25">
      <c r="E1224" s="209"/>
      <c r="F1224" s="209"/>
    </row>
    <row r="1225" spans="5:6" s="23" customFormat="1" x14ac:dyDescent="0.25">
      <c r="E1225" s="209"/>
      <c r="F1225" s="209"/>
    </row>
    <row r="1226" spans="5:6" s="23" customFormat="1" x14ac:dyDescent="0.25">
      <c r="E1226" s="209"/>
      <c r="F1226" s="209"/>
    </row>
    <row r="1227" spans="5:6" s="23" customFormat="1" x14ac:dyDescent="0.25">
      <c r="E1227" s="209"/>
      <c r="F1227" s="209"/>
    </row>
    <row r="1228" spans="5:6" s="23" customFormat="1" x14ac:dyDescent="0.25">
      <c r="E1228" s="209"/>
      <c r="F1228" s="209"/>
    </row>
    <row r="1229" spans="5:6" s="23" customFormat="1" x14ac:dyDescent="0.25">
      <c r="E1229" s="209"/>
      <c r="F1229" s="209"/>
    </row>
    <row r="1230" spans="5:6" s="23" customFormat="1" x14ac:dyDescent="0.25">
      <c r="E1230" s="209"/>
      <c r="F1230" s="209"/>
    </row>
    <row r="1231" spans="5:6" s="23" customFormat="1" x14ac:dyDescent="0.25">
      <c r="E1231" s="209"/>
      <c r="F1231" s="209"/>
    </row>
    <row r="1232" spans="5:6" s="23" customFormat="1" x14ac:dyDescent="0.25">
      <c r="E1232" s="209"/>
      <c r="F1232" s="209"/>
    </row>
    <row r="1233" spans="5:6" s="23" customFormat="1" x14ac:dyDescent="0.25">
      <c r="E1233" s="209"/>
      <c r="F1233" s="209"/>
    </row>
    <row r="1234" spans="5:6" s="23" customFormat="1" x14ac:dyDescent="0.25">
      <c r="E1234" s="209"/>
      <c r="F1234" s="209"/>
    </row>
    <row r="1235" spans="5:6" s="23" customFormat="1" x14ac:dyDescent="0.25">
      <c r="E1235" s="209"/>
      <c r="F1235" s="209"/>
    </row>
    <row r="1236" spans="5:6" s="23" customFormat="1" x14ac:dyDescent="0.25">
      <c r="E1236" s="209"/>
      <c r="F1236" s="209"/>
    </row>
    <row r="1237" spans="5:6" s="23" customFormat="1" x14ac:dyDescent="0.25">
      <c r="E1237" s="209"/>
      <c r="F1237" s="209"/>
    </row>
    <row r="1238" spans="5:6" s="23" customFormat="1" x14ac:dyDescent="0.25">
      <c r="E1238" s="209"/>
      <c r="F1238" s="209"/>
    </row>
    <row r="1239" spans="5:6" s="23" customFormat="1" x14ac:dyDescent="0.25">
      <c r="E1239" s="209"/>
      <c r="F1239" s="209"/>
    </row>
    <row r="1240" spans="5:6" s="23" customFormat="1" x14ac:dyDescent="0.25">
      <c r="E1240" s="209"/>
      <c r="F1240" s="209"/>
    </row>
    <row r="1241" spans="5:6" s="23" customFormat="1" x14ac:dyDescent="0.25">
      <c r="E1241" s="209"/>
      <c r="F1241" s="209"/>
    </row>
    <row r="1242" spans="5:6" s="23" customFormat="1" x14ac:dyDescent="0.25">
      <c r="E1242" s="209"/>
      <c r="F1242" s="209"/>
    </row>
    <row r="1243" spans="5:6" s="23" customFormat="1" x14ac:dyDescent="0.25">
      <c r="E1243" s="209"/>
      <c r="F1243" s="209"/>
    </row>
    <row r="1244" spans="5:6" s="23" customFormat="1" x14ac:dyDescent="0.25">
      <c r="E1244" s="209"/>
      <c r="F1244" s="209"/>
    </row>
    <row r="1245" spans="5:6" s="23" customFormat="1" x14ac:dyDescent="0.25">
      <c r="E1245" s="209"/>
      <c r="F1245" s="209"/>
    </row>
    <row r="1246" spans="5:6" s="23" customFormat="1" x14ac:dyDescent="0.25">
      <c r="E1246" s="209"/>
      <c r="F1246" s="209"/>
    </row>
    <row r="1247" spans="5:6" s="23" customFormat="1" x14ac:dyDescent="0.25">
      <c r="E1247" s="209"/>
      <c r="F1247" s="209"/>
    </row>
    <row r="1248" spans="5:6" s="23" customFormat="1" x14ac:dyDescent="0.25">
      <c r="E1248" s="209"/>
      <c r="F1248" s="209"/>
    </row>
    <row r="1249" spans="5:6" s="23" customFormat="1" x14ac:dyDescent="0.25">
      <c r="E1249" s="209"/>
      <c r="F1249" s="209"/>
    </row>
    <row r="1250" spans="5:6" s="23" customFormat="1" x14ac:dyDescent="0.25">
      <c r="E1250" s="209"/>
      <c r="F1250" s="209"/>
    </row>
    <row r="1251" spans="5:6" s="23" customFormat="1" x14ac:dyDescent="0.25">
      <c r="E1251" s="209"/>
      <c r="F1251" s="209"/>
    </row>
    <row r="1252" spans="5:6" s="23" customFormat="1" x14ac:dyDescent="0.25">
      <c r="E1252" s="209"/>
      <c r="F1252" s="209"/>
    </row>
    <row r="1253" spans="5:6" s="23" customFormat="1" x14ac:dyDescent="0.25">
      <c r="E1253" s="209"/>
      <c r="F1253" s="209"/>
    </row>
    <row r="1254" spans="5:6" s="23" customFormat="1" x14ac:dyDescent="0.25">
      <c r="E1254" s="209"/>
      <c r="F1254" s="209"/>
    </row>
    <row r="1255" spans="5:6" s="23" customFormat="1" x14ac:dyDescent="0.25">
      <c r="E1255" s="209"/>
      <c r="F1255" s="209"/>
    </row>
    <row r="1256" spans="5:6" s="23" customFormat="1" x14ac:dyDescent="0.25">
      <c r="E1256" s="209"/>
      <c r="F1256" s="209"/>
    </row>
    <row r="1257" spans="5:6" s="23" customFormat="1" x14ac:dyDescent="0.25">
      <c r="E1257" s="209"/>
      <c r="F1257" s="209"/>
    </row>
    <row r="1258" spans="5:6" s="23" customFormat="1" x14ac:dyDescent="0.25">
      <c r="E1258" s="209"/>
      <c r="F1258" s="209"/>
    </row>
    <row r="1259" spans="5:6" s="23" customFormat="1" x14ac:dyDescent="0.25">
      <c r="E1259" s="209"/>
      <c r="F1259" s="209"/>
    </row>
    <row r="1260" spans="5:6" s="23" customFormat="1" x14ac:dyDescent="0.25">
      <c r="E1260" s="209"/>
      <c r="F1260" s="209"/>
    </row>
    <row r="1261" spans="5:6" s="23" customFormat="1" x14ac:dyDescent="0.25">
      <c r="E1261" s="209"/>
      <c r="F1261" s="209"/>
    </row>
    <row r="1262" spans="5:6" s="23" customFormat="1" x14ac:dyDescent="0.25">
      <c r="E1262" s="209"/>
      <c r="F1262" s="209"/>
    </row>
    <row r="1263" spans="5:6" s="23" customFormat="1" x14ac:dyDescent="0.25">
      <c r="E1263" s="209"/>
      <c r="F1263" s="209"/>
    </row>
    <row r="1264" spans="5:6" s="23" customFormat="1" x14ac:dyDescent="0.25">
      <c r="E1264" s="209"/>
      <c r="F1264" s="209"/>
    </row>
    <row r="1265" spans="5:6" s="23" customFormat="1" x14ac:dyDescent="0.25">
      <c r="E1265" s="209"/>
      <c r="F1265" s="209"/>
    </row>
    <row r="1266" spans="5:6" s="23" customFormat="1" x14ac:dyDescent="0.25">
      <c r="E1266" s="209"/>
      <c r="F1266" s="209"/>
    </row>
    <row r="1267" spans="5:6" s="23" customFormat="1" x14ac:dyDescent="0.25">
      <c r="E1267" s="209"/>
      <c r="F1267" s="209"/>
    </row>
    <row r="1268" spans="5:6" s="23" customFormat="1" x14ac:dyDescent="0.25">
      <c r="E1268" s="209"/>
      <c r="F1268" s="209"/>
    </row>
    <row r="1269" spans="5:6" s="23" customFormat="1" x14ac:dyDescent="0.25">
      <c r="E1269" s="209"/>
      <c r="F1269" s="209"/>
    </row>
    <row r="1270" spans="5:6" s="23" customFormat="1" x14ac:dyDescent="0.25">
      <c r="E1270" s="209"/>
      <c r="F1270" s="209"/>
    </row>
    <row r="1271" spans="5:6" s="23" customFormat="1" x14ac:dyDescent="0.25">
      <c r="E1271" s="209"/>
      <c r="F1271" s="209"/>
    </row>
    <row r="1272" spans="5:6" s="23" customFormat="1" x14ac:dyDescent="0.25">
      <c r="E1272" s="209"/>
      <c r="F1272" s="209"/>
    </row>
    <row r="1273" spans="5:6" s="23" customFormat="1" x14ac:dyDescent="0.25">
      <c r="E1273" s="209"/>
      <c r="F1273" s="209"/>
    </row>
    <row r="1274" spans="5:6" s="23" customFormat="1" x14ac:dyDescent="0.25">
      <c r="E1274" s="209"/>
      <c r="F1274" s="209"/>
    </row>
    <row r="1275" spans="5:6" s="23" customFormat="1" x14ac:dyDescent="0.25">
      <c r="E1275" s="209"/>
      <c r="F1275" s="209"/>
    </row>
    <row r="1276" spans="5:6" s="23" customFormat="1" x14ac:dyDescent="0.25">
      <c r="E1276" s="209"/>
      <c r="F1276" s="209"/>
    </row>
    <row r="1277" spans="5:6" s="23" customFormat="1" x14ac:dyDescent="0.25">
      <c r="E1277" s="209"/>
      <c r="F1277" s="209"/>
    </row>
    <row r="1278" spans="5:6" s="23" customFormat="1" x14ac:dyDescent="0.25">
      <c r="E1278" s="209"/>
      <c r="F1278" s="209"/>
    </row>
    <row r="1279" spans="5:6" s="23" customFormat="1" x14ac:dyDescent="0.25">
      <c r="E1279" s="209"/>
      <c r="F1279" s="209"/>
    </row>
    <row r="1280" spans="5:6" s="23" customFormat="1" x14ac:dyDescent="0.25">
      <c r="E1280" s="209"/>
      <c r="F1280" s="209"/>
    </row>
    <row r="1281" spans="5:6" s="23" customFormat="1" x14ac:dyDescent="0.25">
      <c r="E1281" s="209"/>
      <c r="F1281" s="209"/>
    </row>
    <row r="1282" spans="5:6" s="23" customFormat="1" x14ac:dyDescent="0.25">
      <c r="E1282" s="209"/>
      <c r="F1282" s="209"/>
    </row>
    <row r="1283" spans="5:6" s="23" customFormat="1" x14ac:dyDescent="0.25">
      <c r="E1283" s="209"/>
      <c r="F1283" s="209"/>
    </row>
    <row r="1284" spans="5:6" s="23" customFormat="1" x14ac:dyDescent="0.25">
      <c r="E1284" s="209"/>
      <c r="F1284" s="209"/>
    </row>
    <row r="1285" spans="5:6" s="23" customFormat="1" x14ac:dyDescent="0.25">
      <c r="E1285" s="209"/>
      <c r="F1285" s="209"/>
    </row>
    <row r="1286" spans="5:6" s="23" customFormat="1" x14ac:dyDescent="0.25">
      <c r="E1286" s="209"/>
      <c r="F1286" s="209"/>
    </row>
    <row r="1287" spans="5:6" s="23" customFormat="1" x14ac:dyDescent="0.25">
      <c r="E1287" s="209"/>
      <c r="F1287" s="209"/>
    </row>
    <row r="1288" spans="5:6" s="23" customFormat="1" x14ac:dyDescent="0.25">
      <c r="E1288" s="209"/>
      <c r="F1288" s="209"/>
    </row>
    <row r="1289" spans="5:6" s="23" customFormat="1" x14ac:dyDescent="0.25">
      <c r="E1289" s="209"/>
      <c r="F1289" s="209"/>
    </row>
    <row r="1290" spans="5:6" s="23" customFormat="1" x14ac:dyDescent="0.25">
      <c r="E1290" s="209"/>
      <c r="F1290" s="209"/>
    </row>
    <row r="1291" spans="5:6" s="23" customFormat="1" x14ac:dyDescent="0.25">
      <c r="E1291" s="209"/>
      <c r="F1291" s="209"/>
    </row>
    <row r="1292" spans="5:6" s="23" customFormat="1" x14ac:dyDescent="0.25">
      <c r="E1292" s="209"/>
      <c r="F1292" s="209"/>
    </row>
    <row r="1293" spans="5:6" s="23" customFormat="1" x14ac:dyDescent="0.25">
      <c r="E1293" s="209"/>
      <c r="F1293" s="209"/>
    </row>
    <row r="1294" spans="5:6" s="23" customFormat="1" x14ac:dyDescent="0.25">
      <c r="E1294" s="209"/>
      <c r="F1294" s="209"/>
    </row>
    <row r="1295" spans="5:6" s="23" customFormat="1" x14ac:dyDescent="0.25">
      <c r="E1295" s="209"/>
      <c r="F1295" s="209"/>
    </row>
    <row r="1296" spans="5:6" s="23" customFormat="1" x14ac:dyDescent="0.25">
      <c r="E1296" s="209"/>
      <c r="F1296" s="209"/>
    </row>
    <row r="1297" spans="5:6" s="23" customFormat="1" x14ac:dyDescent="0.25">
      <c r="E1297" s="209"/>
      <c r="F1297" s="209"/>
    </row>
    <row r="1298" spans="5:6" s="23" customFormat="1" x14ac:dyDescent="0.25">
      <c r="E1298" s="209"/>
      <c r="F1298" s="209"/>
    </row>
    <row r="1299" spans="5:6" s="23" customFormat="1" x14ac:dyDescent="0.25">
      <c r="E1299" s="209"/>
      <c r="F1299" s="209"/>
    </row>
    <row r="1300" spans="5:6" s="23" customFormat="1" x14ac:dyDescent="0.25">
      <c r="E1300" s="209"/>
      <c r="F1300" s="209"/>
    </row>
    <row r="1301" spans="5:6" s="23" customFormat="1" x14ac:dyDescent="0.25">
      <c r="E1301" s="209"/>
      <c r="F1301" s="209"/>
    </row>
    <row r="1302" spans="5:6" s="23" customFormat="1" x14ac:dyDescent="0.25">
      <c r="E1302" s="209"/>
      <c r="F1302" s="209"/>
    </row>
    <row r="1303" spans="5:6" s="23" customFormat="1" x14ac:dyDescent="0.25">
      <c r="E1303" s="209"/>
      <c r="F1303" s="209"/>
    </row>
    <row r="1304" spans="5:6" s="23" customFormat="1" x14ac:dyDescent="0.25">
      <c r="E1304" s="209"/>
      <c r="F1304" s="209"/>
    </row>
    <row r="1305" spans="5:6" s="23" customFormat="1" x14ac:dyDescent="0.25">
      <c r="E1305" s="209"/>
      <c r="F1305" s="209"/>
    </row>
    <row r="1306" spans="5:6" s="23" customFormat="1" x14ac:dyDescent="0.25">
      <c r="E1306" s="209"/>
      <c r="F1306" s="209"/>
    </row>
    <row r="1307" spans="5:6" s="23" customFormat="1" x14ac:dyDescent="0.25">
      <c r="E1307" s="209"/>
      <c r="F1307" s="209"/>
    </row>
    <row r="1308" spans="5:6" s="23" customFormat="1" x14ac:dyDescent="0.25">
      <c r="E1308" s="209"/>
      <c r="F1308" s="209"/>
    </row>
    <row r="1309" spans="5:6" s="23" customFormat="1" x14ac:dyDescent="0.25">
      <c r="E1309" s="209"/>
      <c r="F1309" s="209"/>
    </row>
    <row r="1310" spans="5:6" s="23" customFormat="1" x14ac:dyDescent="0.25">
      <c r="E1310" s="209"/>
      <c r="F1310" s="209"/>
    </row>
    <row r="1311" spans="5:6" s="23" customFormat="1" x14ac:dyDescent="0.25">
      <c r="E1311" s="209"/>
      <c r="F1311" s="209"/>
    </row>
    <row r="1312" spans="5:6" s="23" customFormat="1" x14ac:dyDescent="0.25">
      <c r="E1312" s="209"/>
      <c r="F1312" s="209"/>
    </row>
    <row r="1313" spans="5:6" s="23" customFormat="1" x14ac:dyDescent="0.25">
      <c r="E1313" s="209"/>
      <c r="F1313" s="209"/>
    </row>
    <row r="1314" spans="5:6" s="23" customFormat="1" x14ac:dyDescent="0.25">
      <c r="E1314" s="209"/>
      <c r="F1314" s="209"/>
    </row>
    <row r="1315" spans="5:6" s="23" customFormat="1" x14ac:dyDescent="0.25">
      <c r="E1315" s="209"/>
      <c r="F1315" s="209"/>
    </row>
    <row r="1316" spans="5:6" s="23" customFormat="1" x14ac:dyDescent="0.25">
      <c r="E1316" s="209"/>
      <c r="F1316" s="209"/>
    </row>
    <row r="1317" spans="5:6" s="23" customFormat="1" x14ac:dyDescent="0.25">
      <c r="E1317" s="209"/>
      <c r="F1317" s="209"/>
    </row>
    <row r="1318" spans="5:6" s="23" customFormat="1" x14ac:dyDescent="0.25">
      <c r="E1318" s="209"/>
      <c r="F1318" s="209"/>
    </row>
    <row r="1319" spans="5:6" s="23" customFormat="1" x14ac:dyDescent="0.25">
      <c r="E1319" s="209"/>
      <c r="F1319" s="209"/>
    </row>
    <row r="1320" spans="5:6" s="23" customFormat="1" x14ac:dyDescent="0.25">
      <c r="E1320" s="209"/>
      <c r="F1320" s="209"/>
    </row>
    <row r="1321" spans="5:6" s="23" customFormat="1" x14ac:dyDescent="0.25">
      <c r="E1321" s="209"/>
      <c r="F1321" s="209"/>
    </row>
    <row r="1322" spans="5:6" s="23" customFormat="1" x14ac:dyDescent="0.25">
      <c r="E1322" s="209"/>
      <c r="F1322" s="209"/>
    </row>
    <row r="1323" spans="5:6" s="23" customFormat="1" x14ac:dyDescent="0.25">
      <c r="E1323" s="209"/>
      <c r="F1323" s="209"/>
    </row>
    <row r="1324" spans="5:6" s="23" customFormat="1" x14ac:dyDescent="0.25">
      <c r="E1324" s="209"/>
      <c r="F1324" s="209"/>
    </row>
    <row r="1325" spans="5:6" s="23" customFormat="1" x14ac:dyDescent="0.25">
      <c r="E1325" s="209"/>
      <c r="F1325" s="209"/>
    </row>
    <row r="1326" spans="5:6" s="23" customFormat="1" x14ac:dyDescent="0.25">
      <c r="E1326" s="209"/>
      <c r="F1326" s="209"/>
    </row>
    <row r="1327" spans="5:6" s="23" customFormat="1" x14ac:dyDescent="0.25">
      <c r="E1327" s="209"/>
      <c r="F1327" s="209"/>
    </row>
    <row r="1328" spans="5:6" s="23" customFormat="1" x14ac:dyDescent="0.25">
      <c r="E1328" s="209"/>
      <c r="F1328" s="209"/>
    </row>
    <row r="1329" spans="5:6" s="23" customFormat="1" x14ac:dyDescent="0.25">
      <c r="E1329" s="209"/>
      <c r="F1329" s="209"/>
    </row>
    <row r="1330" spans="5:6" s="23" customFormat="1" x14ac:dyDescent="0.25">
      <c r="E1330" s="209"/>
      <c r="F1330" s="209"/>
    </row>
    <row r="1331" spans="5:6" s="23" customFormat="1" x14ac:dyDescent="0.25">
      <c r="E1331" s="209"/>
      <c r="F1331" s="209"/>
    </row>
    <row r="1332" spans="5:6" s="23" customFormat="1" x14ac:dyDescent="0.25">
      <c r="E1332" s="209"/>
      <c r="F1332" s="209"/>
    </row>
    <row r="1333" spans="5:6" s="23" customFormat="1" x14ac:dyDescent="0.25">
      <c r="E1333" s="209"/>
      <c r="F1333" s="209"/>
    </row>
    <row r="1334" spans="5:6" s="23" customFormat="1" x14ac:dyDescent="0.25">
      <c r="E1334" s="209"/>
      <c r="F1334" s="209"/>
    </row>
    <row r="1335" spans="5:6" s="23" customFormat="1" x14ac:dyDescent="0.25">
      <c r="E1335" s="209"/>
      <c r="F1335" s="209"/>
    </row>
    <row r="1336" spans="5:6" s="23" customFormat="1" x14ac:dyDescent="0.25">
      <c r="E1336" s="209"/>
      <c r="F1336" s="209"/>
    </row>
    <row r="1337" spans="5:6" s="23" customFormat="1" x14ac:dyDescent="0.25">
      <c r="E1337" s="209"/>
      <c r="F1337" s="209"/>
    </row>
    <row r="1338" spans="5:6" s="23" customFormat="1" x14ac:dyDescent="0.25">
      <c r="E1338" s="209"/>
      <c r="F1338" s="209"/>
    </row>
    <row r="1339" spans="5:6" s="23" customFormat="1" x14ac:dyDescent="0.25">
      <c r="E1339" s="209"/>
      <c r="F1339" s="209"/>
    </row>
    <row r="1340" spans="5:6" s="23" customFormat="1" x14ac:dyDescent="0.25">
      <c r="E1340" s="209"/>
      <c r="F1340" s="209"/>
    </row>
    <row r="1341" spans="5:6" s="23" customFormat="1" x14ac:dyDescent="0.25">
      <c r="E1341" s="209"/>
      <c r="F1341" s="209"/>
    </row>
    <row r="1342" spans="5:6" s="23" customFormat="1" x14ac:dyDescent="0.25">
      <c r="E1342" s="209"/>
      <c r="F1342" s="209"/>
    </row>
    <row r="1343" spans="5:6" s="23" customFormat="1" x14ac:dyDescent="0.25">
      <c r="E1343" s="209"/>
      <c r="F1343" s="209"/>
    </row>
    <row r="1344" spans="5:6" s="23" customFormat="1" x14ac:dyDescent="0.25">
      <c r="E1344" s="209"/>
      <c r="F1344" s="209"/>
    </row>
    <row r="1345" spans="5:6" s="23" customFormat="1" x14ac:dyDescent="0.25">
      <c r="E1345" s="209"/>
      <c r="F1345" s="209"/>
    </row>
    <row r="1346" spans="5:6" s="23" customFormat="1" x14ac:dyDescent="0.25">
      <c r="E1346" s="209"/>
      <c r="F1346" s="209"/>
    </row>
    <row r="1347" spans="5:6" s="23" customFormat="1" x14ac:dyDescent="0.25">
      <c r="E1347" s="209"/>
      <c r="F1347" s="209"/>
    </row>
    <row r="1348" spans="5:6" s="23" customFormat="1" x14ac:dyDescent="0.25">
      <c r="E1348" s="209"/>
      <c r="F1348" s="209"/>
    </row>
    <row r="1349" spans="5:6" s="23" customFormat="1" x14ac:dyDescent="0.25">
      <c r="E1349" s="209"/>
      <c r="F1349" s="209"/>
    </row>
    <row r="1350" spans="5:6" s="23" customFormat="1" x14ac:dyDescent="0.25">
      <c r="E1350" s="209"/>
      <c r="F1350" s="209"/>
    </row>
    <row r="1351" spans="5:6" s="23" customFormat="1" x14ac:dyDescent="0.25">
      <c r="E1351" s="209"/>
      <c r="F1351" s="209"/>
    </row>
    <row r="1352" spans="5:6" s="23" customFormat="1" x14ac:dyDescent="0.25">
      <c r="E1352" s="209"/>
      <c r="F1352" s="209"/>
    </row>
    <row r="1353" spans="5:6" s="23" customFormat="1" x14ac:dyDescent="0.25">
      <c r="E1353" s="209"/>
      <c r="F1353" s="209"/>
    </row>
    <row r="1354" spans="5:6" s="23" customFormat="1" x14ac:dyDescent="0.25">
      <c r="E1354" s="209"/>
      <c r="F1354" s="209"/>
    </row>
    <row r="1355" spans="5:6" s="23" customFormat="1" x14ac:dyDescent="0.25">
      <c r="E1355" s="209"/>
      <c r="F1355" s="209"/>
    </row>
    <row r="1356" spans="5:6" s="23" customFormat="1" x14ac:dyDescent="0.25">
      <c r="E1356" s="209"/>
      <c r="F1356" s="209"/>
    </row>
    <row r="1357" spans="5:6" s="23" customFormat="1" x14ac:dyDescent="0.25">
      <c r="E1357" s="209"/>
      <c r="F1357" s="209"/>
    </row>
    <row r="1358" spans="5:6" s="23" customFormat="1" x14ac:dyDescent="0.25">
      <c r="E1358" s="209"/>
      <c r="F1358" s="209"/>
    </row>
    <row r="1359" spans="5:6" s="23" customFormat="1" x14ac:dyDescent="0.25">
      <c r="E1359" s="209"/>
      <c r="F1359" s="209"/>
    </row>
    <row r="1360" spans="5:6" s="23" customFormat="1" x14ac:dyDescent="0.25">
      <c r="E1360" s="209"/>
      <c r="F1360" s="209"/>
    </row>
    <row r="1361" spans="5:6" s="23" customFormat="1" x14ac:dyDescent="0.25">
      <c r="E1361" s="209"/>
      <c r="F1361" s="209"/>
    </row>
    <row r="1362" spans="5:6" s="23" customFormat="1" x14ac:dyDescent="0.25">
      <c r="E1362" s="209"/>
      <c r="F1362" s="209"/>
    </row>
    <row r="1363" spans="5:6" s="23" customFormat="1" x14ac:dyDescent="0.25">
      <c r="E1363" s="209"/>
      <c r="F1363" s="209"/>
    </row>
    <row r="1364" spans="5:6" s="23" customFormat="1" x14ac:dyDescent="0.25">
      <c r="E1364" s="209"/>
      <c r="F1364" s="209"/>
    </row>
    <row r="1365" spans="5:6" s="23" customFormat="1" x14ac:dyDescent="0.25">
      <c r="E1365" s="209"/>
      <c r="F1365" s="209"/>
    </row>
    <row r="1366" spans="5:6" s="23" customFormat="1" x14ac:dyDescent="0.25">
      <c r="E1366" s="209"/>
      <c r="F1366" s="209"/>
    </row>
    <row r="1367" spans="5:6" s="23" customFormat="1" x14ac:dyDescent="0.25">
      <c r="E1367" s="209"/>
      <c r="F1367" s="209"/>
    </row>
    <row r="1368" spans="5:6" s="23" customFormat="1" x14ac:dyDescent="0.25">
      <c r="E1368" s="209"/>
      <c r="F1368" s="209"/>
    </row>
    <row r="1369" spans="5:6" s="23" customFormat="1" x14ac:dyDescent="0.25">
      <c r="E1369" s="209"/>
      <c r="F1369" s="209"/>
    </row>
    <row r="1370" spans="5:6" s="23" customFormat="1" x14ac:dyDescent="0.25">
      <c r="E1370" s="209"/>
      <c r="F1370" s="209"/>
    </row>
    <row r="1371" spans="5:6" s="23" customFormat="1" x14ac:dyDescent="0.25">
      <c r="E1371" s="209"/>
      <c r="F1371" s="209"/>
    </row>
    <row r="1372" spans="5:6" s="23" customFormat="1" x14ac:dyDescent="0.25">
      <c r="E1372" s="209"/>
      <c r="F1372" s="209"/>
    </row>
    <row r="1373" spans="5:6" s="23" customFormat="1" x14ac:dyDescent="0.25">
      <c r="E1373" s="209"/>
      <c r="F1373" s="209"/>
    </row>
    <row r="1374" spans="5:6" s="23" customFormat="1" x14ac:dyDescent="0.25">
      <c r="E1374" s="209"/>
      <c r="F1374" s="209"/>
    </row>
    <row r="1375" spans="5:6" s="23" customFormat="1" x14ac:dyDescent="0.25">
      <c r="E1375" s="209"/>
      <c r="F1375" s="209"/>
    </row>
    <row r="1376" spans="5:6" s="23" customFormat="1" x14ac:dyDescent="0.25">
      <c r="E1376" s="209"/>
      <c r="F1376" s="209"/>
    </row>
    <row r="1377" spans="5:6" s="23" customFormat="1" x14ac:dyDescent="0.25">
      <c r="E1377" s="209"/>
      <c r="F1377" s="209"/>
    </row>
    <row r="1378" spans="5:6" s="23" customFormat="1" x14ac:dyDescent="0.25">
      <c r="E1378" s="209"/>
      <c r="F1378" s="209"/>
    </row>
    <row r="1379" spans="5:6" s="23" customFormat="1" x14ac:dyDescent="0.25">
      <c r="E1379" s="209"/>
      <c r="F1379" s="209"/>
    </row>
    <row r="1380" spans="5:6" s="23" customFormat="1" x14ac:dyDescent="0.25">
      <c r="E1380" s="209"/>
      <c r="F1380" s="209"/>
    </row>
    <row r="1381" spans="5:6" s="23" customFormat="1" x14ac:dyDescent="0.25">
      <c r="E1381" s="209"/>
      <c r="F1381" s="209"/>
    </row>
    <row r="1382" spans="5:6" s="23" customFormat="1" x14ac:dyDescent="0.25">
      <c r="E1382" s="209"/>
      <c r="F1382" s="209"/>
    </row>
    <row r="1383" spans="5:6" s="23" customFormat="1" x14ac:dyDescent="0.25">
      <c r="E1383" s="209"/>
      <c r="F1383" s="209"/>
    </row>
    <row r="1384" spans="5:6" s="23" customFormat="1" x14ac:dyDescent="0.25">
      <c r="E1384" s="209"/>
      <c r="F1384" s="209"/>
    </row>
    <row r="1385" spans="5:6" s="23" customFormat="1" x14ac:dyDescent="0.25">
      <c r="E1385" s="209"/>
      <c r="F1385" s="209"/>
    </row>
    <row r="1386" spans="5:6" s="23" customFormat="1" x14ac:dyDescent="0.25">
      <c r="E1386" s="209"/>
      <c r="F1386" s="209"/>
    </row>
    <row r="1387" spans="5:6" s="23" customFormat="1" x14ac:dyDescent="0.25">
      <c r="E1387" s="209"/>
      <c r="F1387" s="209"/>
    </row>
    <row r="1388" spans="5:6" s="23" customFormat="1" x14ac:dyDescent="0.25">
      <c r="E1388" s="209"/>
      <c r="F1388" s="209"/>
    </row>
    <row r="1389" spans="5:6" s="23" customFormat="1" x14ac:dyDescent="0.25">
      <c r="E1389" s="209"/>
      <c r="F1389" s="209"/>
    </row>
    <row r="1390" spans="5:6" s="23" customFormat="1" x14ac:dyDescent="0.25">
      <c r="E1390" s="209"/>
      <c r="F1390" s="209"/>
    </row>
    <row r="1391" spans="5:6" s="23" customFormat="1" x14ac:dyDescent="0.25">
      <c r="E1391" s="209"/>
      <c r="F1391" s="209"/>
    </row>
    <row r="1392" spans="5:6" s="23" customFormat="1" x14ac:dyDescent="0.25">
      <c r="E1392" s="209"/>
      <c r="F1392" s="209"/>
    </row>
    <row r="1393" spans="5:6" s="23" customFormat="1" x14ac:dyDescent="0.25">
      <c r="E1393" s="209"/>
      <c r="F1393" s="209"/>
    </row>
    <row r="1394" spans="5:6" s="23" customFormat="1" x14ac:dyDescent="0.25">
      <c r="E1394" s="209"/>
      <c r="F1394" s="209"/>
    </row>
    <row r="1395" spans="5:6" s="23" customFormat="1" x14ac:dyDescent="0.25">
      <c r="E1395" s="209"/>
      <c r="F1395" s="209"/>
    </row>
    <row r="1396" spans="5:6" s="23" customFormat="1" x14ac:dyDescent="0.25">
      <c r="E1396" s="209"/>
      <c r="F1396" s="209"/>
    </row>
    <row r="1397" spans="5:6" s="23" customFormat="1" x14ac:dyDescent="0.25">
      <c r="E1397" s="209"/>
      <c r="F1397" s="209"/>
    </row>
    <row r="1398" spans="5:6" s="23" customFormat="1" x14ac:dyDescent="0.25">
      <c r="E1398" s="209"/>
      <c r="F1398" s="209"/>
    </row>
    <row r="1399" spans="5:6" s="23" customFormat="1" x14ac:dyDescent="0.25">
      <c r="E1399" s="209"/>
      <c r="F1399" s="209"/>
    </row>
    <row r="1400" spans="5:6" s="23" customFormat="1" x14ac:dyDescent="0.25">
      <c r="E1400" s="209"/>
      <c r="F1400" s="209"/>
    </row>
    <row r="1401" spans="5:6" s="23" customFormat="1" x14ac:dyDescent="0.25">
      <c r="E1401" s="209"/>
      <c r="F1401" s="209"/>
    </row>
    <row r="1402" spans="5:6" s="23" customFormat="1" x14ac:dyDescent="0.25">
      <c r="E1402" s="209"/>
      <c r="F1402" s="209"/>
    </row>
    <row r="1403" spans="5:6" s="23" customFormat="1" x14ac:dyDescent="0.25">
      <c r="E1403" s="209"/>
      <c r="F1403" s="209"/>
    </row>
    <row r="1404" spans="5:6" s="23" customFormat="1" x14ac:dyDescent="0.25">
      <c r="E1404" s="209"/>
      <c r="F1404" s="209"/>
    </row>
    <row r="1405" spans="5:6" s="23" customFormat="1" x14ac:dyDescent="0.25">
      <c r="E1405" s="209"/>
      <c r="F1405" s="209"/>
    </row>
    <row r="1406" spans="5:6" s="23" customFormat="1" x14ac:dyDescent="0.25">
      <c r="E1406" s="209"/>
      <c r="F1406" s="209"/>
    </row>
    <row r="1407" spans="5:6" s="23" customFormat="1" x14ac:dyDescent="0.25">
      <c r="E1407" s="209"/>
      <c r="F1407" s="209"/>
    </row>
    <row r="1408" spans="5:6" s="23" customFormat="1" x14ac:dyDescent="0.25">
      <c r="E1408" s="209"/>
      <c r="F1408" s="209"/>
    </row>
    <row r="1409" spans="5:6" s="23" customFormat="1" x14ac:dyDescent="0.25">
      <c r="E1409" s="209"/>
      <c r="F1409" s="209"/>
    </row>
    <row r="1410" spans="5:6" s="23" customFormat="1" x14ac:dyDescent="0.25">
      <c r="E1410" s="209"/>
      <c r="F1410" s="209"/>
    </row>
    <row r="1411" spans="5:6" s="23" customFormat="1" x14ac:dyDescent="0.25">
      <c r="E1411" s="209"/>
      <c r="F1411" s="209"/>
    </row>
    <row r="1412" spans="5:6" s="23" customFormat="1" x14ac:dyDescent="0.25">
      <c r="E1412" s="209"/>
      <c r="F1412" s="209"/>
    </row>
    <row r="1413" spans="5:6" s="23" customFormat="1" x14ac:dyDescent="0.25">
      <c r="E1413" s="209"/>
      <c r="F1413" s="209"/>
    </row>
    <row r="1414" spans="5:6" s="23" customFormat="1" x14ac:dyDescent="0.25">
      <c r="E1414" s="209"/>
      <c r="F1414" s="209"/>
    </row>
    <row r="1415" spans="5:6" s="23" customFormat="1" x14ac:dyDescent="0.25">
      <c r="E1415" s="209"/>
      <c r="F1415" s="209"/>
    </row>
    <row r="1416" spans="5:6" s="23" customFormat="1" x14ac:dyDescent="0.25">
      <c r="E1416" s="209"/>
      <c r="F1416" s="209"/>
    </row>
    <row r="1417" spans="5:6" s="23" customFormat="1" x14ac:dyDescent="0.25">
      <c r="E1417" s="209"/>
      <c r="F1417" s="209"/>
    </row>
    <row r="1418" spans="5:6" s="23" customFormat="1" x14ac:dyDescent="0.25">
      <c r="E1418" s="209"/>
      <c r="F1418" s="209"/>
    </row>
    <row r="1419" spans="5:6" s="23" customFormat="1" x14ac:dyDescent="0.25">
      <c r="E1419" s="209"/>
      <c r="F1419" s="209"/>
    </row>
    <row r="1420" spans="5:6" s="23" customFormat="1" x14ac:dyDescent="0.25">
      <c r="E1420" s="209"/>
      <c r="F1420" s="209"/>
    </row>
    <row r="1421" spans="5:6" s="23" customFormat="1" x14ac:dyDescent="0.25">
      <c r="E1421" s="209"/>
      <c r="F1421" s="209"/>
    </row>
    <row r="1422" spans="5:6" s="23" customFormat="1" x14ac:dyDescent="0.25">
      <c r="E1422" s="209"/>
      <c r="F1422" s="209"/>
    </row>
    <row r="1423" spans="5:6" s="23" customFormat="1" x14ac:dyDescent="0.25">
      <c r="E1423" s="209"/>
      <c r="F1423" s="209"/>
    </row>
    <row r="1424" spans="5:6" s="23" customFormat="1" x14ac:dyDescent="0.25">
      <c r="E1424" s="209"/>
      <c r="F1424" s="209"/>
    </row>
    <row r="1425" spans="5:6" s="23" customFormat="1" x14ac:dyDescent="0.25">
      <c r="E1425" s="209"/>
      <c r="F1425" s="209"/>
    </row>
    <row r="1426" spans="5:6" s="23" customFormat="1" x14ac:dyDescent="0.25">
      <c r="E1426" s="209"/>
      <c r="F1426" s="209"/>
    </row>
    <row r="1427" spans="5:6" s="23" customFormat="1" x14ac:dyDescent="0.25">
      <c r="E1427" s="209"/>
      <c r="F1427" s="209"/>
    </row>
    <row r="1428" spans="5:6" s="23" customFormat="1" x14ac:dyDescent="0.25">
      <c r="E1428" s="209"/>
      <c r="F1428" s="209"/>
    </row>
    <row r="1429" spans="5:6" s="23" customFormat="1" x14ac:dyDescent="0.25">
      <c r="E1429" s="209"/>
      <c r="F1429" s="209"/>
    </row>
    <row r="1430" spans="5:6" s="23" customFormat="1" x14ac:dyDescent="0.25">
      <c r="E1430" s="209"/>
      <c r="F1430" s="209"/>
    </row>
    <row r="1431" spans="5:6" s="23" customFormat="1" x14ac:dyDescent="0.25">
      <c r="E1431" s="209"/>
      <c r="F1431" s="209"/>
    </row>
    <row r="1432" spans="5:6" s="23" customFormat="1" x14ac:dyDescent="0.25">
      <c r="E1432" s="209"/>
      <c r="F1432" s="209"/>
    </row>
    <row r="1433" spans="5:6" s="23" customFormat="1" x14ac:dyDescent="0.25">
      <c r="E1433" s="209"/>
      <c r="F1433" s="209"/>
    </row>
    <row r="1434" spans="5:6" s="23" customFormat="1" x14ac:dyDescent="0.25">
      <c r="E1434" s="209"/>
      <c r="F1434" s="209"/>
    </row>
    <row r="1435" spans="5:6" s="23" customFormat="1" x14ac:dyDescent="0.25">
      <c r="E1435" s="209"/>
      <c r="F1435" s="209"/>
    </row>
    <row r="1436" spans="5:6" s="23" customFormat="1" x14ac:dyDescent="0.25">
      <c r="E1436" s="209"/>
      <c r="F1436" s="209"/>
    </row>
    <row r="1437" spans="5:6" s="23" customFormat="1" x14ac:dyDescent="0.25">
      <c r="E1437" s="209"/>
      <c r="F1437" s="209"/>
    </row>
    <row r="1438" spans="5:6" s="23" customFormat="1" x14ac:dyDescent="0.25">
      <c r="E1438" s="209"/>
      <c r="F1438" s="209"/>
    </row>
    <row r="1439" spans="5:6" s="23" customFormat="1" x14ac:dyDescent="0.25">
      <c r="E1439" s="209"/>
      <c r="F1439" s="209"/>
    </row>
    <row r="1440" spans="5:6" s="23" customFormat="1" x14ac:dyDescent="0.25">
      <c r="E1440" s="209"/>
      <c r="F1440" s="209"/>
    </row>
    <row r="1441" spans="5:6" s="23" customFormat="1" x14ac:dyDescent="0.25">
      <c r="E1441" s="209"/>
      <c r="F1441" s="209"/>
    </row>
    <row r="1442" spans="5:6" s="23" customFormat="1" x14ac:dyDescent="0.25">
      <c r="E1442" s="209"/>
      <c r="F1442" s="209"/>
    </row>
    <row r="1443" spans="5:6" s="23" customFormat="1" x14ac:dyDescent="0.25">
      <c r="E1443" s="209"/>
      <c r="F1443" s="209"/>
    </row>
    <row r="1444" spans="5:6" s="23" customFormat="1" x14ac:dyDescent="0.25">
      <c r="E1444" s="209"/>
      <c r="F1444" s="209"/>
    </row>
    <row r="1445" spans="5:6" s="23" customFormat="1" x14ac:dyDescent="0.25">
      <c r="E1445" s="209"/>
      <c r="F1445" s="209"/>
    </row>
    <row r="1446" spans="5:6" s="23" customFormat="1" x14ac:dyDescent="0.25">
      <c r="E1446" s="209"/>
      <c r="F1446" s="209"/>
    </row>
    <row r="1447" spans="5:6" s="23" customFormat="1" x14ac:dyDescent="0.25">
      <c r="E1447" s="209"/>
      <c r="F1447" s="209"/>
    </row>
    <row r="1448" spans="5:6" s="23" customFormat="1" x14ac:dyDescent="0.25">
      <c r="E1448" s="209"/>
      <c r="F1448" s="209"/>
    </row>
    <row r="1449" spans="5:6" s="23" customFormat="1" x14ac:dyDescent="0.25">
      <c r="E1449" s="209"/>
      <c r="F1449" s="209"/>
    </row>
    <row r="1450" spans="5:6" s="23" customFormat="1" x14ac:dyDescent="0.25">
      <c r="E1450" s="209"/>
      <c r="F1450" s="209"/>
    </row>
    <row r="1451" spans="5:6" s="23" customFormat="1" x14ac:dyDescent="0.25">
      <c r="E1451" s="209"/>
      <c r="F1451" s="209"/>
    </row>
    <row r="1452" spans="5:6" s="23" customFormat="1" x14ac:dyDescent="0.25">
      <c r="E1452" s="209"/>
      <c r="F1452" s="209"/>
    </row>
    <row r="1453" spans="5:6" s="23" customFormat="1" x14ac:dyDescent="0.25">
      <c r="E1453" s="209"/>
      <c r="F1453" s="209"/>
    </row>
    <row r="1454" spans="5:6" s="23" customFormat="1" x14ac:dyDescent="0.25">
      <c r="E1454" s="209"/>
      <c r="F1454" s="209"/>
    </row>
    <row r="1455" spans="5:6" s="23" customFormat="1" x14ac:dyDescent="0.25">
      <c r="E1455" s="209"/>
      <c r="F1455" s="209"/>
    </row>
    <row r="1456" spans="5:6" s="23" customFormat="1" x14ac:dyDescent="0.25">
      <c r="E1456" s="209"/>
      <c r="F1456" s="209"/>
    </row>
    <row r="1457" spans="5:6" s="23" customFormat="1" x14ac:dyDescent="0.25">
      <c r="E1457" s="209"/>
      <c r="F1457" s="209"/>
    </row>
    <row r="1458" spans="5:6" s="23" customFormat="1" x14ac:dyDescent="0.25">
      <c r="E1458" s="209"/>
      <c r="F1458" s="209"/>
    </row>
    <row r="1459" spans="5:6" s="23" customFormat="1" x14ac:dyDescent="0.25">
      <c r="E1459" s="209"/>
      <c r="F1459" s="209"/>
    </row>
    <row r="1460" spans="5:6" s="23" customFormat="1" x14ac:dyDescent="0.25">
      <c r="E1460" s="209"/>
      <c r="F1460" s="209"/>
    </row>
    <row r="1461" spans="5:6" s="23" customFormat="1" x14ac:dyDescent="0.25">
      <c r="E1461" s="209"/>
      <c r="F1461" s="209"/>
    </row>
    <row r="1462" spans="5:6" s="23" customFormat="1" x14ac:dyDescent="0.25">
      <c r="E1462" s="209"/>
      <c r="F1462" s="209"/>
    </row>
    <row r="1463" spans="5:6" s="23" customFormat="1" x14ac:dyDescent="0.25">
      <c r="E1463" s="209"/>
      <c r="F1463" s="209"/>
    </row>
    <row r="1464" spans="5:6" s="23" customFormat="1" x14ac:dyDescent="0.25">
      <c r="E1464" s="209"/>
      <c r="F1464" s="209"/>
    </row>
    <row r="1465" spans="5:6" s="23" customFormat="1" x14ac:dyDescent="0.25">
      <c r="E1465" s="209"/>
      <c r="F1465" s="209"/>
    </row>
    <row r="1466" spans="5:6" s="23" customFormat="1" x14ac:dyDescent="0.25">
      <c r="E1466" s="209"/>
      <c r="F1466" s="209"/>
    </row>
    <row r="1467" spans="5:6" s="23" customFormat="1" x14ac:dyDescent="0.25">
      <c r="E1467" s="209"/>
      <c r="F1467" s="209"/>
    </row>
    <row r="1468" spans="5:6" s="23" customFormat="1" x14ac:dyDescent="0.25">
      <c r="E1468" s="209"/>
      <c r="F1468" s="209"/>
    </row>
    <row r="1469" spans="5:6" s="23" customFormat="1" x14ac:dyDescent="0.25">
      <c r="E1469" s="209"/>
      <c r="F1469" s="209"/>
    </row>
    <row r="1470" spans="5:6" s="23" customFormat="1" x14ac:dyDescent="0.25">
      <c r="E1470" s="209"/>
      <c r="F1470" s="209"/>
    </row>
    <row r="1471" spans="5:6" s="23" customFormat="1" x14ac:dyDescent="0.25">
      <c r="E1471" s="209"/>
      <c r="F1471" s="209"/>
    </row>
    <row r="1472" spans="5:6" s="23" customFormat="1" x14ac:dyDescent="0.25">
      <c r="E1472" s="209"/>
      <c r="F1472" s="209"/>
    </row>
    <row r="1473" spans="5:6" s="23" customFormat="1" x14ac:dyDescent="0.25">
      <c r="E1473" s="209"/>
      <c r="F1473" s="209"/>
    </row>
    <row r="1474" spans="5:6" s="23" customFormat="1" x14ac:dyDescent="0.25">
      <c r="E1474" s="209"/>
      <c r="F1474" s="209"/>
    </row>
    <row r="1475" spans="5:6" s="23" customFormat="1" x14ac:dyDescent="0.25">
      <c r="E1475" s="209"/>
      <c r="F1475" s="209"/>
    </row>
    <row r="1476" spans="5:6" s="23" customFormat="1" x14ac:dyDescent="0.25">
      <c r="E1476" s="209"/>
      <c r="F1476" s="209"/>
    </row>
    <row r="1477" spans="5:6" s="23" customFormat="1" x14ac:dyDescent="0.25">
      <c r="E1477" s="209"/>
      <c r="F1477" s="209"/>
    </row>
    <row r="1478" spans="5:6" s="23" customFormat="1" x14ac:dyDescent="0.25">
      <c r="E1478" s="209"/>
      <c r="F1478" s="209"/>
    </row>
    <row r="1479" spans="5:6" s="23" customFormat="1" x14ac:dyDescent="0.25">
      <c r="E1479" s="209"/>
      <c r="F1479" s="209"/>
    </row>
    <row r="1480" spans="5:6" s="23" customFormat="1" x14ac:dyDescent="0.25">
      <c r="E1480" s="209"/>
      <c r="F1480" s="209"/>
    </row>
    <row r="1481" spans="5:6" s="23" customFormat="1" x14ac:dyDescent="0.25">
      <c r="E1481" s="209"/>
      <c r="F1481" s="209"/>
    </row>
    <row r="1482" spans="5:6" s="23" customFormat="1" x14ac:dyDescent="0.25">
      <c r="E1482" s="209"/>
      <c r="F1482" s="209"/>
    </row>
    <row r="1483" spans="5:6" s="23" customFormat="1" x14ac:dyDescent="0.25">
      <c r="E1483" s="209"/>
      <c r="F1483" s="209"/>
    </row>
    <row r="1484" spans="5:6" s="23" customFormat="1" x14ac:dyDescent="0.25">
      <c r="E1484" s="209"/>
      <c r="F1484" s="209"/>
    </row>
    <row r="1485" spans="5:6" s="23" customFormat="1" x14ac:dyDescent="0.25">
      <c r="E1485" s="209"/>
      <c r="F1485" s="209"/>
    </row>
    <row r="1486" spans="5:6" s="23" customFormat="1" x14ac:dyDescent="0.25">
      <c r="E1486" s="209"/>
      <c r="F1486" s="209"/>
    </row>
    <row r="1487" spans="5:6" s="23" customFormat="1" x14ac:dyDescent="0.25">
      <c r="E1487" s="209"/>
      <c r="F1487" s="209"/>
    </row>
    <row r="1488" spans="5:6" s="23" customFormat="1" x14ac:dyDescent="0.25">
      <c r="E1488" s="209"/>
      <c r="F1488" s="209"/>
    </row>
    <row r="1489" spans="5:6" s="23" customFormat="1" x14ac:dyDescent="0.25">
      <c r="E1489" s="209"/>
      <c r="F1489" s="209"/>
    </row>
    <row r="1490" spans="5:6" s="23" customFormat="1" x14ac:dyDescent="0.25">
      <c r="E1490" s="209"/>
      <c r="F1490" s="209"/>
    </row>
    <row r="1491" spans="5:6" s="23" customFormat="1" x14ac:dyDescent="0.25">
      <c r="E1491" s="209"/>
      <c r="F1491" s="209"/>
    </row>
    <row r="1492" spans="5:6" s="23" customFormat="1" x14ac:dyDescent="0.25">
      <c r="E1492" s="209"/>
      <c r="F1492" s="209"/>
    </row>
    <row r="1493" spans="5:6" s="23" customFormat="1" x14ac:dyDescent="0.25">
      <c r="E1493" s="209"/>
      <c r="F1493" s="209"/>
    </row>
    <row r="1494" spans="5:6" s="23" customFormat="1" x14ac:dyDescent="0.25">
      <c r="E1494" s="209"/>
      <c r="F1494" s="209"/>
    </row>
    <row r="1495" spans="5:6" s="23" customFormat="1" x14ac:dyDescent="0.25">
      <c r="E1495" s="209"/>
      <c r="F1495" s="209"/>
    </row>
    <row r="1496" spans="5:6" s="23" customFormat="1" x14ac:dyDescent="0.25">
      <c r="E1496" s="209"/>
      <c r="F1496" s="209"/>
    </row>
    <row r="1497" spans="5:6" s="23" customFormat="1" x14ac:dyDescent="0.25">
      <c r="E1497" s="209"/>
      <c r="F1497" s="209"/>
    </row>
    <row r="1498" spans="5:6" s="23" customFormat="1" x14ac:dyDescent="0.25">
      <c r="E1498" s="209"/>
      <c r="F1498" s="209"/>
    </row>
    <row r="1499" spans="5:6" s="23" customFormat="1" x14ac:dyDescent="0.25">
      <c r="E1499" s="209"/>
      <c r="F1499" s="209"/>
    </row>
    <row r="1500" spans="5:6" s="23" customFormat="1" x14ac:dyDescent="0.25">
      <c r="E1500" s="209"/>
      <c r="F1500" s="209"/>
    </row>
    <row r="1501" spans="5:6" s="23" customFormat="1" x14ac:dyDescent="0.25">
      <c r="E1501" s="209"/>
      <c r="F1501" s="209"/>
    </row>
    <row r="1502" spans="5:6" s="23" customFormat="1" x14ac:dyDescent="0.25">
      <c r="E1502" s="209"/>
      <c r="F1502" s="209"/>
    </row>
    <row r="1503" spans="5:6" s="23" customFormat="1" x14ac:dyDescent="0.25">
      <c r="E1503" s="209"/>
      <c r="F1503" s="209"/>
    </row>
    <row r="1504" spans="5:6" s="23" customFormat="1" x14ac:dyDescent="0.25">
      <c r="E1504" s="209"/>
      <c r="F1504" s="209"/>
    </row>
    <row r="1505" spans="5:6" s="23" customFormat="1" x14ac:dyDescent="0.25">
      <c r="E1505" s="209"/>
      <c r="F1505" s="209"/>
    </row>
    <row r="1506" spans="5:6" s="23" customFormat="1" x14ac:dyDescent="0.25">
      <c r="E1506" s="209"/>
      <c r="F1506" s="209"/>
    </row>
    <row r="1507" spans="5:6" s="23" customFormat="1" x14ac:dyDescent="0.25">
      <c r="E1507" s="209"/>
      <c r="F1507" s="209"/>
    </row>
    <row r="1508" spans="5:6" s="23" customFormat="1" x14ac:dyDescent="0.25">
      <c r="E1508" s="209"/>
      <c r="F1508" s="209"/>
    </row>
    <row r="1509" spans="5:6" s="23" customFormat="1" x14ac:dyDescent="0.25">
      <c r="E1509" s="209"/>
      <c r="F1509" s="209"/>
    </row>
    <row r="1510" spans="5:6" s="23" customFormat="1" x14ac:dyDescent="0.25">
      <c r="E1510" s="209"/>
      <c r="F1510" s="209"/>
    </row>
    <row r="1511" spans="5:6" s="23" customFormat="1" x14ac:dyDescent="0.25">
      <c r="E1511" s="209"/>
      <c r="F1511" s="209"/>
    </row>
    <row r="1512" spans="5:6" s="23" customFormat="1" x14ac:dyDescent="0.25">
      <c r="E1512" s="209"/>
      <c r="F1512" s="209"/>
    </row>
    <row r="1513" spans="5:6" s="23" customFormat="1" x14ac:dyDescent="0.25">
      <c r="E1513" s="209"/>
      <c r="F1513" s="209"/>
    </row>
    <row r="1514" spans="5:6" s="23" customFormat="1" x14ac:dyDescent="0.25">
      <c r="E1514" s="209"/>
      <c r="F1514" s="209"/>
    </row>
    <row r="1515" spans="5:6" s="23" customFormat="1" x14ac:dyDescent="0.25">
      <c r="E1515" s="209"/>
      <c r="F1515" s="209"/>
    </row>
    <row r="1516" spans="5:6" s="23" customFormat="1" x14ac:dyDescent="0.25">
      <c r="E1516" s="209"/>
      <c r="F1516" s="209"/>
    </row>
    <row r="1517" spans="5:6" s="23" customFormat="1" x14ac:dyDescent="0.25">
      <c r="E1517" s="209"/>
      <c r="F1517" s="209"/>
    </row>
    <row r="1518" spans="5:6" s="23" customFormat="1" x14ac:dyDescent="0.25">
      <c r="E1518" s="209"/>
      <c r="F1518" s="209"/>
    </row>
    <row r="1519" spans="5:6" s="23" customFormat="1" x14ac:dyDescent="0.25">
      <c r="E1519" s="209"/>
      <c r="F1519" s="209"/>
    </row>
    <row r="1520" spans="5:6" s="23" customFormat="1" x14ac:dyDescent="0.25">
      <c r="E1520" s="209"/>
      <c r="F1520" s="209"/>
    </row>
    <row r="1521" spans="5:6" s="23" customFormat="1" x14ac:dyDescent="0.25">
      <c r="E1521" s="209"/>
      <c r="F1521" s="209"/>
    </row>
    <row r="1522" spans="5:6" s="23" customFormat="1" x14ac:dyDescent="0.25">
      <c r="E1522" s="209"/>
      <c r="F1522" s="209"/>
    </row>
    <row r="1523" spans="5:6" s="23" customFormat="1" x14ac:dyDescent="0.25">
      <c r="E1523" s="209"/>
      <c r="F1523" s="209"/>
    </row>
    <row r="1524" spans="5:6" s="23" customFormat="1" x14ac:dyDescent="0.25">
      <c r="E1524" s="209"/>
      <c r="F1524" s="209"/>
    </row>
    <row r="1525" spans="5:6" s="23" customFormat="1" x14ac:dyDescent="0.25">
      <c r="E1525" s="209"/>
      <c r="F1525" s="209"/>
    </row>
  </sheetData>
  <sortState xmlns:xlrd2="http://schemas.microsoft.com/office/spreadsheetml/2017/richdata2" ref="A15:AT125">
    <sortCondition ref="A15"/>
  </sortState>
  <mergeCells count="19">
    <mergeCell ref="A61:I61"/>
    <mergeCell ref="A62:I62"/>
    <mergeCell ref="A63:I63"/>
    <mergeCell ref="A65:I65"/>
    <mergeCell ref="E70:F70"/>
    <mergeCell ref="I55:I56"/>
    <mergeCell ref="J55:J56"/>
    <mergeCell ref="A1:J3"/>
    <mergeCell ref="A6:B6"/>
    <mergeCell ref="A60:I60"/>
    <mergeCell ref="A12:J12"/>
    <mergeCell ref="A14:J14"/>
    <mergeCell ref="A10:B10"/>
    <mergeCell ref="A11:B11"/>
    <mergeCell ref="A7:B7"/>
    <mergeCell ref="A8:B8"/>
    <mergeCell ref="A9:B9"/>
    <mergeCell ref="G55:G56"/>
    <mergeCell ref="H55:H5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CCD4"/>
  </sheetPr>
  <dimension ref="A1:AP67"/>
  <sheetViews>
    <sheetView topLeftCell="A42" workbookViewId="0">
      <selection activeCell="B68" sqref="B68"/>
    </sheetView>
  </sheetViews>
  <sheetFormatPr defaultRowHeight="15" x14ac:dyDescent="0.25"/>
  <cols>
    <col min="1" max="1" width="26.7109375" customWidth="1"/>
    <col min="2" max="2" width="30.7109375" customWidth="1"/>
    <col min="3" max="4" width="26.7109375" customWidth="1"/>
    <col min="5" max="5" width="11.7109375" customWidth="1"/>
    <col min="6" max="6" width="11.7109375" style="58" customWidth="1"/>
    <col min="7" max="7" width="3.7109375" customWidth="1"/>
    <col min="8" max="11" width="11.7109375" customWidth="1"/>
  </cols>
  <sheetData>
    <row r="1" spans="1:42" ht="15" customHeight="1" x14ac:dyDescent="0.25">
      <c r="A1" s="347" t="s">
        <v>56</v>
      </c>
      <c r="B1" s="347"/>
      <c r="C1" s="347"/>
      <c r="D1" s="347"/>
      <c r="E1" s="347"/>
      <c r="F1" s="347"/>
      <c r="G1" s="347"/>
      <c r="H1" s="347"/>
      <c r="I1" s="347"/>
      <c r="J1" s="347"/>
      <c r="K1" s="347"/>
      <c r="L1" s="45"/>
      <c r="AP1" s="9"/>
    </row>
    <row r="2" spans="1:42" ht="15" customHeight="1" x14ac:dyDescent="0.25">
      <c r="A2" s="347"/>
      <c r="B2" s="347"/>
      <c r="C2" s="347"/>
      <c r="D2" s="347"/>
      <c r="E2" s="347"/>
      <c r="F2" s="347"/>
      <c r="G2" s="347"/>
      <c r="H2" s="347"/>
      <c r="I2" s="347"/>
      <c r="J2" s="347"/>
      <c r="K2" s="347"/>
      <c r="L2" s="45"/>
      <c r="AP2" s="9"/>
    </row>
    <row r="3" spans="1:42" ht="15" customHeight="1" x14ac:dyDescent="0.25">
      <c r="A3" s="347"/>
      <c r="B3" s="347"/>
      <c r="C3" s="347"/>
      <c r="D3" s="347"/>
      <c r="E3" s="347"/>
      <c r="F3" s="347"/>
      <c r="G3" s="347"/>
      <c r="H3" s="347"/>
      <c r="I3" s="347"/>
      <c r="J3" s="347"/>
      <c r="K3" s="347"/>
      <c r="L3" s="45"/>
      <c r="AP3" s="9"/>
    </row>
    <row r="4" spans="1:42" s="40" customFormat="1" ht="15" customHeight="1" x14ac:dyDescent="0.25">
      <c r="A4" s="41" t="s">
        <v>57</v>
      </c>
      <c r="B4" s="41"/>
      <c r="C4" s="41"/>
      <c r="D4" s="41"/>
      <c r="E4" s="41"/>
      <c r="F4" s="199"/>
      <c r="G4" s="41"/>
      <c r="H4" s="41"/>
      <c r="I4" s="41"/>
      <c r="J4" s="41"/>
      <c r="K4" s="41"/>
      <c r="L4" s="46"/>
    </row>
    <row r="5" spans="1:42" s="40" customFormat="1" ht="15" customHeight="1" x14ac:dyDescent="0.25">
      <c r="A5" s="41"/>
      <c r="B5" s="41"/>
      <c r="C5" s="41"/>
      <c r="D5" s="41"/>
      <c r="E5" s="41"/>
      <c r="F5" s="199"/>
      <c r="G5" s="41"/>
      <c r="H5" s="41"/>
      <c r="I5" s="41"/>
      <c r="J5" s="41"/>
      <c r="K5" s="41"/>
      <c r="L5" s="46"/>
    </row>
    <row r="6" spans="1:42" ht="15" customHeight="1" x14ac:dyDescent="0.25">
      <c r="A6" s="348" t="s">
        <v>58</v>
      </c>
      <c r="B6" s="348"/>
      <c r="C6" s="42"/>
      <c r="D6" s="42"/>
      <c r="E6" s="42"/>
      <c r="F6" s="200"/>
      <c r="G6" s="42"/>
      <c r="H6" s="42"/>
      <c r="I6" s="43"/>
      <c r="J6" s="42"/>
      <c r="K6" s="43"/>
      <c r="L6" s="45"/>
      <c r="AP6" s="9"/>
    </row>
    <row r="7" spans="1:42" ht="15" customHeight="1" x14ac:dyDescent="0.25">
      <c r="A7" s="348" t="s">
        <v>59</v>
      </c>
      <c r="B7" s="348"/>
      <c r="C7" s="42"/>
      <c r="D7" s="42"/>
      <c r="E7" s="42"/>
      <c r="F7" s="200"/>
      <c r="G7" s="42"/>
      <c r="H7" s="42"/>
      <c r="I7" s="43"/>
      <c r="J7" s="42"/>
      <c r="K7" s="43"/>
      <c r="L7" s="45"/>
      <c r="AP7" s="9"/>
    </row>
    <row r="8" spans="1:42" ht="15" customHeight="1" x14ac:dyDescent="0.25">
      <c r="A8" s="348" t="s">
        <v>60</v>
      </c>
      <c r="B8" s="348"/>
      <c r="C8" s="42"/>
      <c r="D8" s="42"/>
      <c r="E8" s="42"/>
      <c r="F8" s="200"/>
      <c r="G8" s="42"/>
      <c r="H8" s="42"/>
      <c r="I8" s="43"/>
      <c r="J8" s="42"/>
      <c r="K8" s="43"/>
      <c r="L8" s="45"/>
      <c r="AP8" s="9"/>
    </row>
    <row r="9" spans="1:42" ht="15" customHeight="1" x14ac:dyDescent="0.25">
      <c r="A9" s="348" t="s">
        <v>61</v>
      </c>
      <c r="B9" s="348"/>
      <c r="C9" s="42"/>
      <c r="D9" s="42"/>
      <c r="E9" s="42"/>
      <c r="F9" s="200"/>
      <c r="G9" s="42"/>
      <c r="H9" s="42"/>
      <c r="I9" s="43"/>
      <c r="J9" s="42"/>
      <c r="K9" s="43"/>
      <c r="L9" s="45"/>
      <c r="AP9" s="9"/>
    </row>
    <row r="10" spans="1:42" ht="15" customHeight="1" x14ac:dyDescent="0.25">
      <c r="A10" s="348" t="s">
        <v>62</v>
      </c>
      <c r="B10" s="348"/>
      <c r="C10" s="42"/>
      <c r="D10" s="42"/>
      <c r="E10" s="42"/>
      <c r="F10" s="200"/>
      <c r="G10" s="42"/>
      <c r="H10" s="42"/>
      <c r="I10" s="43"/>
      <c r="J10" s="42"/>
      <c r="K10" s="43"/>
      <c r="L10" s="45"/>
      <c r="AP10" s="9"/>
    </row>
    <row r="11" spans="1:42" ht="15" customHeight="1" x14ac:dyDescent="0.25">
      <c r="A11" s="348" t="s">
        <v>63</v>
      </c>
      <c r="B11" s="348"/>
      <c r="C11" s="42"/>
      <c r="D11" s="42"/>
      <c r="E11" s="42"/>
      <c r="F11" s="200"/>
      <c r="G11" s="42"/>
      <c r="H11" s="42"/>
      <c r="I11" s="43"/>
      <c r="J11" s="42"/>
      <c r="K11" s="43"/>
      <c r="L11" s="45"/>
      <c r="AP11" s="9"/>
    </row>
    <row r="12" spans="1:42" ht="30" customHeight="1" thickBot="1" x14ac:dyDescent="0.3">
      <c r="A12" s="350"/>
      <c r="B12" s="351"/>
      <c r="C12" s="351"/>
      <c r="D12" s="351"/>
      <c r="E12" s="351"/>
      <c r="F12" s="351"/>
      <c r="G12" s="351"/>
      <c r="H12" s="351"/>
      <c r="I12" s="351"/>
      <c r="J12" s="351"/>
      <c r="K12" s="351"/>
      <c r="L12" s="45"/>
    </row>
    <row r="13" spans="1:42" ht="90" customHeight="1" thickBot="1" x14ac:dyDescent="0.3">
      <c r="A13" s="4" t="s">
        <v>12</v>
      </c>
      <c r="B13" s="4" t="s">
        <v>11</v>
      </c>
      <c r="C13" s="4" t="s">
        <v>14</v>
      </c>
      <c r="D13" s="4" t="s">
        <v>13</v>
      </c>
      <c r="E13" s="4" t="s">
        <v>10</v>
      </c>
      <c r="F13" s="4" t="s">
        <v>6</v>
      </c>
      <c r="G13" s="4" t="s">
        <v>4</v>
      </c>
      <c r="H13" s="5" t="s">
        <v>7</v>
      </c>
      <c r="I13" s="5" t="s">
        <v>8</v>
      </c>
      <c r="J13" s="6" t="s">
        <v>15</v>
      </c>
      <c r="K13" s="7" t="s">
        <v>9</v>
      </c>
    </row>
    <row r="14" spans="1:42" ht="17.25" customHeight="1" x14ac:dyDescent="0.25">
      <c r="A14" s="387" t="s">
        <v>160</v>
      </c>
      <c r="B14" s="388"/>
      <c r="C14" s="388"/>
      <c r="D14" s="388"/>
      <c r="E14" s="388"/>
      <c r="F14" s="388"/>
      <c r="G14" s="388"/>
      <c r="H14" s="388"/>
      <c r="I14" s="388"/>
      <c r="J14" s="388"/>
      <c r="K14" s="388"/>
    </row>
    <row r="15" spans="1:42" ht="22.5" x14ac:dyDescent="0.25">
      <c r="A15" s="95" t="s">
        <v>572</v>
      </c>
      <c r="B15" s="96" t="s">
        <v>533</v>
      </c>
      <c r="C15" s="12" t="s">
        <v>36</v>
      </c>
      <c r="D15" s="12" t="s">
        <v>36</v>
      </c>
      <c r="E15" s="13" t="s">
        <v>36</v>
      </c>
      <c r="F15" s="204">
        <v>1400</v>
      </c>
      <c r="G15" s="77" t="s">
        <v>5</v>
      </c>
      <c r="H15" s="252" t="s">
        <v>36</v>
      </c>
      <c r="I15" s="253" t="e">
        <f t="shared" ref="I15:I20" si="0">SUM(F15*H15)</f>
        <v>#VALUE!</v>
      </c>
      <c r="J15" s="252" t="s">
        <v>36</v>
      </c>
      <c r="K15" s="253" t="e">
        <f t="shared" ref="K15:K20" si="1">SUM(I15+I15/100*J15)</f>
        <v>#VALUE!</v>
      </c>
    </row>
    <row r="16" spans="1:42" s="103" customFormat="1" ht="33.75" x14ac:dyDescent="0.25">
      <c r="A16" s="95" t="s">
        <v>285</v>
      </c>
      <c r="B16" s="96" t="s">
        <v>161</v>
      </c>
      <c r="C16" s="104" t="s">
        <v>36</v>
      </c>
      <c r="D16" s="104" t="s">
        <v>36</v>
      </c>
      <c r="E16" s="105" t="s">
        <v>36</v>
      </c>
      <c r="F16" s="77">
        <v>600</v>
      </c>
      <c r="G16" s="77" t="s">
        <v>5</v>
      </c>
      <c r="H16" s="252" t="s">
        <v>36</v>
      </c>
      <c r="I16" s="253" t="e">
        <f t="shared" si="0"/>
        <v>#VALUE!</v>
      </c>
      <c r="J16" s="252" t="s">
        <v>36</v>
      </c>
      <c r="K16" s="253" t="e">
        <f t="shared" si="1"/>
        <v>#VALUE!</v>
      </c>
    </row>
    <row r="17" spans="1:11" ht="33.75" x14ac:dyDescent="0.25">
      <c r="A17" s="95" t="s">
        <v>568</v>
      </c>
      <c r="B17" s="96" t="s">
        <v>286</v>
      </c>
      <c r="C17" s="12" t="s">
        <v>36</v>
      </c>
      <c r="D17" s="12" t="s">
        <v>36</v>
      </c>
      <c r="E17" s="13" t="s">
        <v>36</v>
      </c>
      <c r="F17" s="77">
        <v>2400</v>
      </c>
      <c r="G17" s="77" t="s">
        <v>5</v>
      </c>
      <c r="H17" s="252" t="s">
        <v>36</v>
      </c>
      <c r="I17" s="253" t="e">
        <f t="shared" si="0"/>
        <v>#VALUE!</v>
      </c>
      <c r="J17" s="252" t="s">
        <v>36</v>
      </c>
      <c r="K17" s="253" t="e">
        <f t="shared" si="1"/>
        <v>#VALUE!</v>
      </c>
    </row>
    <row r="18" spans="1:11" s="103" customFormat="1" ht="44.25" customHeight="1" x14ac:dyDescent="0.25">
      <c r="A18" s="95" t="s">
        <v>569</v>
      </c>
      <c r="B18" s="96" t="s">
        <v>287</v>
      </c>
      <c r="C18" s="104" t="s">
        <v>36</v>
      </c>
      <c r="D18" s="104" t="s">
        <v>36</v>
      </c>
      <c r="E18" s="105" t="s">
        <v>36</v>
      </c>
      <c r="F18" s="204">
        <v>450</v>
      </c>
      <c r="G18" s="77" t="s">
        <v>5</v>
      </c>
      <c r="H18" s="252" t="s">
        <v>36</v>
      </c>
      <c r="I18" s="253" t="e">
        <f t="shared" si="0"/>
        <v>#VALUE!</v>
      </c>
      <c r="J18" s="252" t="s">
        <v>36</v>
      </c>
      <c r="K18" s="253" t="e">
        <f t="shared" ref="K18" si="2">SUM(I18+I18/100*J18)</f>
        <v>#VALUE!</v>
      </c>
    </row>
    <row r="19" spans="1:11" s="103" customFormat="1" ht="44.25" customHeight="1" x14ac:dyDescent="0.25">
      <c r="A19" s="95" t="s">
        <v>571</v>
      </c>
      <c r="B19" s="96" t="s">
        <v>579</v>
      </c>
      <c r="C19" s="104" t="s">
        <v>36</v>
      </c>
      <c r="D19" s="104" t="s">
        <v>36</v>
      </c>
      <c r="E19" s="105" t="s">
        <v>36</v>
      </c>
      <c r="F19" s="204">
        <v>200</v>
      </c>
      <c r="G19" s="77" t="s">
        <v>5</v>
      </c>
      <c r="H19" s="252" t="s">
        <v>36</v>
      </c>
      <c r="I19" s="253" t="e">
        <f t="shared" si="0"/>
        <v>#VALUE!</v>
      </c>
      <c r="J19" s="252" t="s">
        <v>36</v>
      </c>
      <c r="K19" s="253" t="e">
        <f t="shared" ref="K19" si="3">SUM(I19+I19/100*J19)</f>
        <v>#VALUE!</v>
      </c>
    </row>
    <row r="20" spans="1:11" s="103" customFormat="1" ht="44.25" customHeight="1" x14ac:dyDescent="0.25">
      <c r="A20" s="95" t="s">
        <v>570</v>
      </c>
      <c r="B20" s="96" t="s">
        <v>579</v>
      </c>
      <c r="C20" s="104" t="s">
        <v>36</v>
      </c>
      <c r="D20" s="104" t="s">
        <v>36</v>
      </c>
      <c r="E20" s="105" t="s">
        <v>36</v>
      </c>
      <c r="F20" s="204">
        <v>300</v>
      </c>
      <c r="G20" s="77" t="s">
        <v>5</v>
      </c>
      <c r="H20" s="252" t="s">
        <v>36</v>
      </c>
      <c r="I20" s="253" t="e">
        <f t="shared" si="0"/>
        <v>#VALUE!</v>
      </c>
      <c r="J20" s="252" t="s">
        <v>36</v>
      </c>
      <c r="K20" s="253" t="e">
        <f t="shared" si="1"/>
        <v>#VALUE!</v>
      </c>
    </row>
    <row r="21" spans="1:11" s="103" customFormat="1" ht="17.25" customHeight="1" x14ac:dyDescent="0.25">
      <c r="A21" s="172" t="s">
        <v>184</v>
      </c>
      <c r="B21" s="62"/>
      <c r="C21" s="62"/>
      <c r="D21" s="62"/>
      <c r="E21" s="62"/>
      <c r="F21" s="62"/>
      <c r="G21" s="62"/>
      <c r="H21" s="62"/>
      <c r="I21" s="62"/>
      <c r="J21" s="62"/>
      <c r="K21" s="62"/>
    </row>
    <row r="22" spans="1:11" s="103" customFormat="1" ht="35.25" customHeight="1" x14ac:dyDescent="0.25">
      <c r="A22" s="62" t="s">
        <v>573</v>
      </c>
      <c r="B22" s="20" t="s">
        <v>576</v>
      </c>
      <c r="C22" s="104" t="s">
        <v>36</v>
      </c>
      <c r="D22" s="104" t="s">
        <v>36</v>
      </c>
      <c r="E22" s="105" t="s">
        <v>36</v>
      </c>
      <c r="F22" s="205">
        <v>750</v>
      </c>
      <c r="G22" s="10" t="s">
        <v>5</v>
      </c>
      <c r="H22" s="252" t="s">
        <v>36</v>
      </c>
      <c r="I22" s="253" t="e">
        <f>SUM(F22*H22)</f>
        <v>#VALUE!</v>
      </c>
      <c r="J22" s="252" t="s">
        <v>36</v>
      </c>
      <c r="K22" s="253" t="e">
        <f t="shared" ref="K22:K25" si="4">SUM(I22+I22/100*J22)</f>
        <v>#VALUE!</v>
      </c>
    </row>
    <row r="23" spans="1:11" s="103" customFormat="1" ht="35.25" customHeight="1" x14ac:dyDescent="0.25">
      <c r="A23" s="62" t="s">
        <v>613</v>
      </c>
      <c r="B23" s="20" t="s">
        <v>576</v>
      </c>
      <c r="C23" s="104" t="s">
        <v>36</v>
      </c>
      <c r="D23" s="104" t="s">
        <v>36</v>
      </c>
      <c r="E23" s="105" t="s">
        <v>36</v>
      </c>
      <c r="F23" s="205">
        <v>120</v>
      </c>
      <c r="G23" s="10" t="s">
        <v>5</v>
      </c>
      <c r="H23" s="252" t="s">
        <v>36</v>
      </c>
      <c r="I23" s="253"/>
      <c r="J23" s="252" t="s">
        <v>36</v>
      </c>
      <c r="K23" s="253"/>
    </row>
    <row r="24" spans="1:11" s="103" customFormat="1" ht="35.25" customHeight="1" x14ac:dyDescent="0.25">
      <c r="A24" s="62" t="s">
        <v>575</v>
      </c>
      <c r="B24" s="20" t="s">
        <v>578</v>
      </c>
      <c r="C24" s="104" t="s">
        <v>36</v>
      </c>
      <c r="D24" s="104" t="s">
        <v>36</v>
      </c>
      <c r="E24" s="105" t="s">
        <v>36</v>
      </c>
      <c r="F24" s="205">
        <v>650</v>
      </c>
      <c r="G24" s="10" t="s">
        <v>5</v>
      </c>
      <c r="H24" s="252" t="s">
        <v>36</v>
      </c>
      <c r="I24" s="253" t="e">
        <f>SUM(F24*H24)</f>
        <v>#VALUE!</v>
      </c>
      <c r="J24" s="252" t="s">
        <v>36</v>
      </c>
      <c r="K24" s="253" t="e">
        <f t="shared" si="4"/>
        <v>#VALUE!</v>
      </c>
    </row>
    <row r="25" spans="1:11" s="103" customFormat="1" ht="35.25" customHeight="1" x14ac:dyDescent="0.25">
      <c r="A25" s="62" t="s">
        <v>574</v>
      </c>
      <c r="B25" s="20" t="s">
        <v>577</v>
      </c>
      <c r="C25" s="104" t="s">
        <v>36</v>
      </c>
      <c r="D25" s="104" t="s">
        <v>36</v>
      </c>
      <c r="E25" s="105" t="s">
        <v>36</v>
      </c>
      <c r="F25" s="205">
        <v>300</v>
      </c>
      <c r="G25" s="10" t="s">
        <v>5</v>
      </c>
      <c r="H25" s="252" t="s">
        <v>36</v>
      </c>
      <c r="I25" s="253" t="e">
        <f>SUM(F25*H25)</f>
        <v>#VALUE!</v>
      </c>
      <c r="J25" s="252" t="s">
        <v>36</v>
      </c>
      <c r="K25" s="253" t="e">
        <f t="shared" si="4"/>
        <v>#VALUE!</v>
      </c>
    </row>
    <row r="26" spans="1:11" s="103" customFormat="1" ht="35.25" customHeight="1" x14ac:dyDescent="0.25">
      <c r="A26" s="321" t="s">
        <v>574</v>
      </c>
      <c r="B26" s="322" t="s">
        <v>577</v>
      </c>
      <c r="C26" s="323" t="s">
        <v>36</v>
      </c>
      <c r="D26" s="323" t="s">
        <v>36</v>
      </c>
      <c r="E26" s="324" t="s">
        <v>36</v>
      </c>
      <c r="F26" s="317">
        <v>300</v>
      </c>
      <c r="G26" s="318" t="s">
        <v>5</v>
      </c>
      <c r="H26" s="319" t="s">
        <v>36</v>
      </c>
      <c r="I26" s="320" t="e">
        <f>SUM(F26*H26)</f>
        <v>#VALUE!</v>
      </c>
      <c r="J26" s="319" t="s">
        <v>36</v>
      </c>
      <c r="K26" s="320" t="e">
        <f t="shared" ref="K26:K51" si="5">SUM(I26+I26/100*J26)</f>
        <v>#VALUE!</v>
      </c>
    </row>
    <row r="27" spans="1:11" s="32" customFormat="1" ht="15" customHeight="1" x14ac:dyDescent="0.25">
      <c r="A27" s="172" t="s">
        <v>182</v>
      </c>
      <c r="B27" s="62"/>
      <c r="C27" s="62"/>
      <c r="D27" s="62"/>
      <c r="E27" s="62"/>
      <c r="F27" s="62"/>
      <c r="G27" s="62"/>
      <c r="H27" s="62"/>
      <c r="I27" s="62"/>
      <c r="J27" s="62"/>
      <c r="K27" s="62"/>
    </row>
    <row r="28" spans="1:11" s="32" customFormat="1" ht="32.25" customHeight="1" x14ac:dyDescent="0.25">
      <c r="A28" s="62" t="s">
        <v>582</v>
      </c>
      <c r="B28" s="106" t="s">
        <v>309</v>
      </c>
      <c r="C28" s="104" t="s">
        <v>36</v>
      </c>
      <c r="D28" s="104" t="s">
        <v>36</v>
      </c>
      <c r="E28" s="105" t="s">
        <v>36</v>
      </c>
      <c r="F28" s="63">
        <v>550</v>
      </c>
      <c r="G28" s="10" t="s">
        <v>5</v>
      </c>
      <c r="H28" s="252" t="s">
        <v>36</v>
      </c>
      <c r="I28" s="105"/>
      <c r="J28" s="252" t="s">
        <v>36</v>
      </c>
      <c r="K28" s="253" t="e">
        <f t="shared" si="5"/>
        <v>#VALUE!</v>
      </c>
    </row>
    <row r="29" spans="1:11" s="32" customFormat="1" ht="23.25" customHeight="1" x14ac:dyDescent="0.25">
      <c r="A29" s="62" t="s">
        <v>131</v>
      </c>
      <c r="B29" s="106" t="s">
        <v>311</v>
      </c>
      <c r="C29" s="104" t="s">
        <v>36</v>
      </c>
      <c r="D29" s="104" t="s">
        <v>36</v>
      </c>
      <c r="E29" s="105" t="s">
        <v>36</v>
      </c>
      <c r="F29" s="63">
        <v>100</v>
      </c>
      <c r="G29" s="10" t="s">
        <v>5</v>
      </c>
      <c r="H29" s="252" t="s">
        <v>36</v>
      </c>
      <c r="I29" s="105"/>
      <c r="J29" s="252" t="s">
        <v>36</v>
      </c>
      <c r="K29" s="253" t="e">
        <f t="shared" si="5"/>
        <v>#VALUE!</v>
      </c>
    </row>
    <row r="30" spans="1:11" s="158" customFormat="1" ht="43.5" customHeight="1" x14ac:dyDescent="0.2">
      <c r="A30" s="62" t="s">
        <v>584</v>
      </c>
      <c r="B30" s="106" t="s">
        <v>311</v>
      </c>
      <c r="C30" s="104" t="s">
        <v>36</v>
      </c>
      <c r="D30" s="104" t="s">
        <v>36</v>
      </c>
      <c r="E30" s="105" t="s">
        <v>36</v>
      </c>
      <c r="F30" s="63">
        <v>150</v>
      </c>
      <c r="G30" s="10" t="s">
        <v>5</v>
      </c>
      <c r="H30" s="252" t="s">
        <v>36</v>
      </c>
      <c r="I30" s="105"/>
      <c r="J30" s="252" t="s">
        <v>36</v>
      </c>
      <c r="K30" s="253" t="e">
        <f t="shared" si="5"/>
        <v>#VALUE!</v>
      </c>
    </row>
    <row r="31" spans="1:11" s="158" customFormat="1" ht="44.25" customHeight="1" x14ac:dyDescent="0.2">
      <c r="A31" s="62" t="s">
        <v>176</v>
      </c>
      <c r="B31" s="106" t="s">
        <v>191</v>
      </c>
      <c r="C31" s="104" t="s">
        <v>36</v>
      </c>
      <c r="D31" s="104" t="s">
        <v>36</v>
      </c>
      <c r="E31" s="105" t="s">
        <v>36</v>
      </c>
      <c r="F31" s="63">
        <v>30</v>
      </c>
      <c r="G31" s="10" t="s">
        <v>5</v>
      </c>
      <c r="H31" s="252" t="s">
        <v>36</v>
      </c>
      <c r="I31" s="105"/>
      <c r="J31" s="252" t="s">
        <v>36</v>
      </c>
      <c r="K31" s="253" t="e">
        <f t="shared" si="5"/>
        <v>#VALUE!</v>
      </c>
    </row>
    <row r="32" spans="1:11" s="158" customFormat="1" ht="22.5" customHeight="1" x14ac:dyDescent="0.2">
      <c r="A32" s="62" t="s">
        <v>179</v>
      </c>
      <c r="B32" s="106" t="s">
        <v>310</v>
      </c>
      <c r="C32" s="104" t="s">
        <v>36</v>
      </c>
      <c r="D32" s="104" t="s">
        <v>36</v>
      </c>
      <c r="E32" s="105" t="s">
        <v>36</v>
      </c>
      <c r="F32" s="63">
        <v>390</v>
      </c>
      <c r="G32" s="10" t="s">
        <v>5</v>
      </c>
      <c r="H32" s="252" t="s">
        <v>36</v>
      </c>
      <c r="I32" s="105"/>
      <c r="J32" s="252" t="s">
        <v>36</v>
      </c>
      <c r="K32" s="253" t="e">
        <f t="shared" si="5"/>
        <v>#VALUE!</v>
      </c>
    </row>
    <row r="33" spans="1:11" s="158" customFormat="1" ht="22.5" customHeight="1" x14ac:dyDescent="0.2">
      <c r="A33" s="62" t="s">
        <v>583</v>
      </c>
      <c r="B33" s="106" t="s">
        <v>311</v>
      </c>
      <c r="C33" s="104" t="s">
        <v>36</v>
      </c>
      <c r="D33" s="104" t="s">
        <v>36</v>
      </c>
      <c r="E33" s="105" t="s">
        <v>36</v>
      </c>
      <c r="F33" s="63">
        <v>30</v>
      </c>
      <c r="G33" s="10" t="s">
        <v>5</v>
      </c>
      <c r="H33" s="252" t="s">
        <v>36</v>
      </c>
      <c r="I33" s="105"/>
      <c r="J33" s="252" t="s">
        <v>36</v>
      </c>
      <c r="K33" s="253" t="e">
        <f t="shared" si="5"/>
        <v>#VALUE!</v>
      </c>
    </row>
    <row r="34" spans="1:11" s="158" customFormat="1" ht="22.5" customHeight="1" x14ac:dyDescent="0.2">
      <c r="A34" s="62" t="s">
        <v>132</v>
      </c>
      <c r="B34" s="106" t="s">
        <v>312</v>
      </c>
      <c r="C34" s="104" t="s">
        <v>36</v>
      </c>
      <c r="D34" s="104" t="s">
        <v>36</v>
      </c>
      <c r="E34" s="105" t="s">
        <v>36</v>
      </c>
      <c r="F34" s="63">
        <v>150</v>
      </c>
      <c r="G34" s="10" t="s">
        <v>5</v>
      </c>
      <c r="H34" s="252" t="s">
        <v>36</v>
      </c>
      <c r="I34" s="105"/>
      <c r="J34" s="252" t="s">
        <v>36</v>
      </c>
      <c r="K34" s="253" t="e">
        <f t="shared" si="5"/>
        <v>#VALUE!</v>
      </c>
    </row>
    <row r="35" spans="1:11" s="158" customFormat="1" ht="22.5" customHeight="1" x14ac:dyDescent="0.2">
      <c r="A35" s="62" t="s">
        <v>585</v>
      </c>
      <c r="B35" s="106"/>
      <c r="C35" s="104" t="s">
        <v>36</v>
      </c>
      <c r="D35" s="104" t="s">
        <v>36</v>
      </c>
      <c r="E35" s="105" t="s">
        <v>36</v>
      </c>
      <c r="F35" s="63">
        <v>30</v>
      </c>
      <c r="G35" s="10" t="s">
        <v>5</v>
      </c>
      <c r="H35" s="252" t="s">
        <v>36</v>
      </c>
      <c r="I35" s="105"/>
      <c r="J35" s="252" t="s">
        <v>36</v>
      </c>
      <c r="K35" s="253" t="e">
        <f t="shared" si="5"/>
        <v>#VALUE!</v>
      </c>
    </row>
    <row r="36" spans="1:11" s="158" customFormat="1" ht="22.5" customHeight="1" x14ac:dyDescent="0.2">
      <c r="A36" s="62" t="s">
        <v>586</v>
      </c>
      <c r="B36" s="106" t="s">
        <v>313</v>
      </c>
      <c r="C36" s="104" t="s">
        <v>36</v>
      </c>
      <c r="D36" s="104" t="s">
        <v>36</v>
      </c>
      <c r="E36" s="105" t="s">
        <v>36</v>
      </c>
      <c r="F36" s="63">
        <v>70</v>
      </c>
      <c r="G36" s="10" t="s">
        <v>5</v>
      </c>
      <c r="H36" s="252" t="s">
        <v>36</v>
      </c>
      <c r="I36" s="105"/>
      <c r="J36" s="252" t="s">
        <v>36</v>
      </c>
      <c r="K36" s="253" t="e">
        <f t="shared" si="5"/>
        <v>#VALUE!</v>
      </c>
    </row>
    <row r="37" spans="1:11" s="158" customFormat="1" ht="22.5" customHeight="1" x14ac:dyDescent="0.2">
      <c r="A37" s="62" t="s">
        <v>587</v>
      </c>
      <c r="B37" s="106" t="s">
        <v>313</v>
      </c>
      <c r="C37" s="104" t="s">
        <v>36</v>
      </c>
      <c r="D37" s="104" t="s">
        <v>36</v>
      </c>
      <c r="E37" s="105" t="s">
        <v>36</v>
      </c>
      <c r="F37" s="63">
        <v>100</v>
      </c>
      <c r="G37" s="10" t="s">
        <v>5</v>
      </c>
      <c r="H37" s="252" t="s">
        <v>36</v>
      </c>
      <c r="I37" s="105"/>
      <c r="J37" s="252" t="s">
        <v>36</v>
      </c>
      <c r="K37" s="253" t="e">
        <f t="shared" si="5"/>
        <v>#VALUE!</v>
      </c>
    </row>
    <row r="38" spans="1:11" s="113" customFormat="1" ht="22.5" customHeight="1" x14ac:dyDescent="0.2">
      <c r="A38" s="62" t="s">
        <v>589</v>
      </c>
      <c r="B38" s="106"/>
      <c r="C38" s="104" t="s">
        <v>36</v>
      </c>
      <c r="D38" s="104" t="s">
        <v>36</v>
      </c>
      <c r="E38" s="105" t="s">
        <v>36</v>
      </c>
      <c r="F38" s="63">
        <v>280</v>
      </c>
      <c r="G38" s="10" t="s">
        <v>5</v>
      </c>
      <c r="H38" s="252" t="s">
        <v>36</v>
      </c>
      <c r="I38" s="105"/>
      <c r="J38" s="252" t="s">
        <v>36</v>
      </c>
      <c r="K38" s="253" t="e">
        <f t="shared" si="5"/>
        <v>#VALUE!</v>
      </c>
    </row>
    <row r="39" spans="1:11" s="113" customFormat="1" ht="22.5" customHeight="1" x14ac:dyDescent="0.2">
      <c r="A39" s="62" t="s">
        <v>590</v>
      </c>
      <c r="B39" s="106"/>
      <c r="C39" s="104" t="s">
        <v>36</v>
      </c>
      <c r="D39" s="104" t="s">
        <v>36</v>
      </c>
      <c r="E39" s="105" t="s">
        <v>36</v>
      </c>
      <c r="F39" s="63">
        <v>100</v>
      </c>
      <c r="G39" s="10" t="s">
        <v>5</v>
      </c>
      <c r="H39" s="252" t="s">
        <v>36</v>
      </c>
      <c r="I39" s="105"/>
      <c r="J39" s="252" t="s">
        <v>36</v>
      </c>
      <c r="K39" s="253" t="e">
        <f t="shared" si="5"/>
        <v>#VALUE!</v>
      </c>
    </row>
    <row r="40" spans="1:11" s="113" customFormat="1" ht="22.5" customHeight="1" x14ac:dyDescent="0.2">
      <c r="A40" s="62" t="s">
        <v>133</v>
      </c>
      <c r="B40" s="106"/>
      <c r="C40" s="104" t="s">
        <v>36</v>
      </c>
      <c r="D40" s="104" t="s">
        <v>36</v>
      </c>
      <c r="E40" s="105" t="s">
        <v>36</v>
      </c>
      <c r="F40" s="63">
        <v>400</v>
      </c>
      <c r="G40" s="10" t="s">
        <v>5</v>
      </c>
      <c r="H40" s="252" t="s">
        <v>36</v>
      </c>
      <c r="I40" s="105"/>
      <c r="J40" s="252" t="s">
        <v>36</v>
      </c>
      <c r="K40" s="253" t="e">
        <f t="shared" si="5"/>
        <v>#VALUE!</v>
      </c>
    </row>
    <row r="41" spans="1:11" ht="22.5" customHeight="1" x14ac:dyDescent="0.25">
      <c r="A41" s="62" t="s">
        <v>174</v>
      </c>
      <c r="B41" s="106"/>
      <c r="C41" s="104" t="s">
        <v>36</v>
      </c>
      <c r="D41" s="104" t="s">
        <v>36</v>
      </c>
      <c r="E41" s="105" t="s">
        <v>36</v>
      </c>
      <c r="F41" s="63">
        <v>600</v>
      </c>
      <c r="G41" s="10" t="s">
        <v>5</v>
      </c>
      <c r="H41" s="252" t="s">
        <v>36</v>
      </c>
      <c r="I41" s="105"/>
      <c r="J41" s="252" t="s">
        <v>36</v>
      </c>
      <c r="K41" s="253" t="e">
        <f t="shared" si="5"/>
        <v>#VALUE!</v>
      </c>
    </row>
    <row r="42" spans="1:11" s="124" customFormat="1" ht="22.5" customHeight="1" x14ac:dyDescent="0.25">
      <c r="A42" s="62" t="s">
        <v>591</v>
      </c>
      <c r="B42" s="106"/>
      <c r="C42" s="104" t="s">
        <v>36</v>
      </c>
      <c r="D42" s="104" t="s">
        <v>36</v>
      </c>
      <c r="E42" s="105" t="s">
        <v>36</v>
      </c>
      <c r="F42" s="63">
        <v>70</v>
      </c>
      <c r="G42" s="10" t="s">
        <v>5</v>
      </c>
      <c r="H42" s="252" t="s">
        <v>36</v>
      </c>
      <c r="I42" s="105"/>
      <c r="J42" s="252" t="s">
        <v>36</v>
      </c>
      <c r="K42" s="253" t="e">
        <f t="shared" si="5"/>
        <v>#VALUE!</v>
      </c>
    </row>
    <row r="43" spans="1:11" s="103" customFormat="1" ht="22.5" customHeight="1" x14ac:dyDescent="0.25">
      <c r="A43" s="62" t="s">
        <v>592</v>
      </c>
      <c r="B43" s="106"/>
      <c r="C43" s="104" t="s">
        <v>36</v>
      </c>
      <c r="D43" s="104" t="s">
        <v>36</v>
      </c>
      <c r="E43" s="105" t="s">
        <v>36</v>
      </c>
      <c r="F43" s="63">
        <v>40</v>
      </c>
      <c r="G43" s="10" t="s">
        <v>5</v>
      </c>
      <c r="H43" s="252" t="s">
        <v>36</v>
      </c>
      <c r="I43" s="105"/>
      <c r="J43" s="252" t="s">
        <v>36</v>
      </c>
      <c r="K43" s="253" t="e">
        <f t="shared" si="5"/>
        <v>#VALUE!</v>
      </c>
    </row>
    <row r="44" spans="1:11" s="103" customFormat="1" ht="22.5" customHeight="1" x14ac:dyDescent="0.25">
      <c r="A44" s="62" t="s">
        <v>593</v>
      </c>
      <c r="B44" s="106"/>
      <c r="C44" s="104" t="s">
        <v>36</v>
      </c>
      <c r="D44" s="104" t="s">
        <v>36</v>
      </c>
      <c r="E44" s="105" t="s">
        <v>36</v>
      </c>
      <c r="F44" s="63">
        <v>15</v>
      </c>
      <c r="G44" s="10" t="s">
        <v>5</v>
      </c>
      <c r="H44" s="252" t="s">
        <v>36</v>
      </c>
      <c r="I44" s="105"/>
      <c r="J44" s="252" t="s">
        <v>36</v>
      </c>
      <c r="K44" s="253" t="e">
        <f t="shared" si="5"/>
        <v>#VALUE!</v>
      </c>
    </row>
    <row r="45" spans="1:11" s="103" customFormat="1" ht="22.5" customHeight="1" x14ac:dyDescent="0.25">
      <c r="A45" s="62" t="s">
        <v>594</v>
      </c>
      <c r="B45" s="106"/>
      <c r="C45" s="104" t="s">
        <v>36</v>
      </c>
      <c r="D45" s="104" t="s">
        <v>36</v>
      </c>
      <c r="E45" s="105" t="s">
        <v>36</v>
      </c>
      <c r="F45" s="63">
        <v>60</v>
      </c>
      <c r="G45" s="10" t="s">
        <v>5</v>
      </c>
      <c r="H45" s="252" t="s">
        <v>36</v>
      </c>
      <c r="I45" s="105"/>
      <c r="J45" s="252" t="s">
        <v>36</v>
      </c>
      <c r="K45" s="253" t="e">
        <f t="shared" si="5"/>
        <v>#VALUE!</v>
      </c>
    </row>
    <row r="46" spans="1:11" s="103" customFormat="1" ht="22.5" customHeight="1" x14ac:dyDescent="0.25">
      <c r="A46" s="62" t="s">
        <v>175</v>
      </c>
      <c r="B46" s="106" t="s">
        <v>314</v>
      </c>
      <c r="C46" s="104" t="s">
        <v>36</v>
      </c>
      <c r="D46" s="104" t="s">
        <v>36</v>
      </c>
      <c r="E46" s="105" t="s">
        <v>36</v>
      </c>
      <c r="F46" s="63">
        <v>220</v>
      </c>
      <c r="G46" s="10" t="s">
        <v>5</v>
      </c>
      <c r="H46" s="252" t="s">
        <v>36</v>
      </c>
      <c r="I46" s="105"/>
      <c r="J46" s="252" t="s">
        <v>36</v>
      </c>
      <c r="K46" s="253" t="e">
        <f t="shared" si="5"/>
        <v>#VALUE!</v>
      </c>
    </row>
    <row r="47" spans="1:11" s="103" customFormat="1" ht="22.5" customHeight="1" x14ac:dyDescent="0.25">
      <c r="A47" s="62" t="s">
        <v>307</v>
      </c>
      <c r="B47" s="106" t="s">
        <v>588</v>
      </c>
      <c r="C47" s="104" t="s">
        <v>36</v>
      </c>
      <c r="D47" s="104" t="s">
        <v>36</v>
      </c>
      <c r="E47" s="105" t="s">
        <v>36</v>
      </c>
      <c r="F47" s="63">
        <v>300</v>
      </c>
      <c r="G47" s="10" t="s">
        <v>5</v>
      </c>
      <c r="H47" s="252" t="s">
        <v>36</v>
      </c>
      <c r="I47" s="105"/>
      <c r="J47" s="252" t="s">
        <v>36</v>
      </c>
      <c r="K47" s="253" t="e">
        <f t="shared" si="5"/>
        <v>#VALUE!</v>
      </c>
    </row>
    <row r="48" spans="1:11" s="103" customFormat="1" ht="22.5" customHeight="1" x14ac:dyDescent="0.25">
      <c r="A48" s="62" t="s">
        <v>180</v>
      </c>
      <c r="B48" s="106" t="s">
        <v>308</v>
      </c>
      <c r="C48" s="104" t="s">
        <v>36</v>
      </c>
      <c r="D48" s="104" t="s">
        <v>36</v>
      </c>
      <c r="E48" s="105" t="s">
        <v>36</v>
      </c>
      <c r="F48" s="63">
        <v>15</v>
      </c>
      <c r="G48" s="10" t="s">
        <v>5</v>
      </c>
      <c r="H48" s="252" t="s">
        <v>36</v>
      </c>
      <c r="I48" s="105"/>
      <c r="J48" s="252" t="s">
        <v>36</v>
      </c>
      <c r="K48" s="253" t="e">
        <f t="shared" si="5"/>
        <v>#VALUE!</v>
      </c>
    </row>
    <row r="49" spans="1:11" s="103" customFormat="1" ht="22.5" customHeight="1" x14ac:dyDescent="0.25">
      <c r="A49" s="62" t="s">
        <v>596</v>
      </c>
      <c r="B49" s="106" t="s">
        <v>178</v>
      </c>
      <c r="C49" s="104" t="s">
        <v>36</v>
      </c>
      <c r="D49" s="104" t="s">
        <v>36</v>
      </c>
      <c r="E49" s="105" t="s">
        <v>36</v>
      </c>
      <c r="F49" s="63">
        <v>100</v>
      </c>
      <c r="G49" s="10" t="s">
        <v>5</v>
      </c>
      <c r="H49" s="252" t="s">
        <v>36</v>
      </c>
      <c r="I49" s="105"/>
      <c r="J49" s="252" t="s">
        <v>36</v>
      </c>
      <c r="K49" s="253" t="e">
        <f t="shared" si="5"/>
        <v>#VALUE!</v>
      </c>
    </row>
    <row r="50" spans="1:11" s="103" customFormat="1" ht="22.5" customHeight="1" x14ac:dyDescent="0.25">
      <c r="A50" s="62" t="s">
        <v>177</v>
      </c>
      <c r="B50" s="106" t="s">
        <v>178</v>
      </c>
      <c r="C50" s="104" t="s">
        <v>36</v>
      </c>
      <c r="D50" s="104" t="s">
        <v>36</v>
      </c>
      <c r="E50" s="105" t="s">
        <v>36</v>
      </c>
      <c r="F50" s="63">
        <v>150</v>
      </c>
      <c r="G50" s="10" t="s">
        <v>5</v>
      </c>
      <c r="H50" s="252" t="s">
        <v>36</v>
      </c>
      <c r="I50" s="105"/>
      <c r="J50" s="252" t="s">
        <v>36</v>
      </c>
      <c r="K50" s="253" t="e">
        <f t="shared" si="5"/>
        <v>#VALUE!</v>
      </c>
    </row>
    <row r="51" spans="1:11" s="103" customFormat="1" ht="22.5" customHeight="1" x14ac:dyDescent="0.25">
      <c r="A51" s="62" t="s">
        <v>581</v>
      </c>
      <c r="B51" s="106" t="s">
        <v>178</v>
      </c>
      <c r="C51" s="104" t="s">
        <v>36</v>
      </c>
      <c r="D51" s="104" t="s">
        <v>36</v>
      </c>
      <c r="E51" s="105" t="s">
        <v>36</v>
      </c>
      <c r="F51" s="63">
        <v>130</v>
      </c>
      <c r="G51" s="10" t="s">
        <v>5</v>
      </c>
      <c r="H51" s="252" t="s">
        <v>36</v>
      </c>
      <c r="I51" s="105"/>
      <c r="J51" s="252" t="s">
        <v>36</v>
      </c>
      <c r="K51" s="253" t="e">
        <f t="shared" si="5"/>
        <v>#VALUE!</v>
      </c>
    </row>
    <row r="52" spans="1:11" s="103" customFormat="1" ht="15" customHeight="1" x14ac:dyDescent="0.25">
      <c r="A52" s="156"/>
      <c r="B52" s="156"/>
      <c r="C52" s="156"/>
      <c r="D52" s="156"/>
      <c r="E52" s="156"/>
      <c r="F52" s="156"/>
      <c r="G52" s="356" t="s">
        <v>166</v>
      </c>
      <c r="H52" s="358" t="e">
        <f>SUM(#REF!)</f>
        <v>#REF!</v>
      </c>
      <c r="I52" s="356" t="s">
        <v>167</v>
      </c>
      <c r="J52" s="360" t="e">
        <f>SUM(#REF!)</f>
        <v>#REF!</v>
      </c>
      <c r="K52" s="156"/>
    </row>
    <row r="53" spans="1:11" s="103" customFormat="1" ht="15" customHeight="1" x14ac:dyDescent="0.25">
      <c r="A53" s="339" t="s">
        <v>49</v>
      </c>
      <c r="B53" s="338" t="s">
        <v>742</v>
      </c>
      <c r="C53" s="340"/>
      <c r="D53" s="156"/>
      <c r="E53" s="156"/>
      <c r="F53" s="156"/>
      <c r="G53" s="357"/>
      <c r="H53" s="359"/>
      <c r="I53" s="357"/>
      <c r="J53" s="361"/>
      <c r="K53" s="156"/>
    </row>
    <row r="54" spans="1:11" x14ac:dyDescent="0.25">
      <c r="A54" s="339" t="s">
        <v>50</v>
      </c>
      <c r="B54" s="338" t="s">
        <v>51</v>
      </c>
      <c r="C54" s="156"/>
      <c r="D54" s="156"/>
      <c r="E54" s="156"/>
      <c r="F54" s="156"/>
      <c r="G54" s="156"/>
      <c r="H54" s="156"/>
      <c r="I54" s="156"/>
      <c r="J54" s="156"/>
      <c r="K54" s="156"/>
    </row>
    <row r="55" spans="1:11" x14ac:dyDescent="0.25">
      <c r="A55" s="156"/>
      <c r="B55" s="156"/>
      <c r="C55" s="156"/>
      <c r="D55" s="156"/>
      <c r="E55" s="156"/>
      <c r="F55" s="156"/>
      <c r="G55" s="156"/>
      <c r="H55" s="156"/>
      <c r="I55" s="156"/>
      <c r="J55" s="156"/>
      <c r="K55" s="156"/>
    </row>
    <row r="56" spans="1:11" ht="53.25" customHeight="1" x14ac:dyDescent="0.2">
      <c r="A56" s="364" t="s">
        <v>64</v>
      </c>
      <c r="B56" s="364"/>
      <c r="C56" s="364"/>
      <c r="D56" s="364"/>
      <c r="E56" s="364"/>
      <c r="F56" s="364"/>
      <c r="G56" s="364"/>
      <c r="H56" s="364"/>
      <c r="I56" s="364"/>
      <c r="J56" s="158"/>
      <c r="K56" s="158"/>
    </row>
    <row r="57" spans="1:11" ht="44.25" customHeight="1" x14ac:dyDescent="0.2">
      <c r="A57" s="366" t="s">
        <v>65</v>
      </c>
      <c r="B57" s="366"/>
      <c r="C57" s="366"/>
      <c r="D57" s="366"/>
      <c r="E57" s="366"/>
      <c r="F57" s="366"/>
      <c r="G57" s="366"/>
      <c r="H57" s="366"/>
      <c r="I57" s="366"/>
      <c r="J57" s="158"/>
      <c r="K57" s="158"/>
    </row>
    <row r="58" spans="1:11" ht="15" customHeight="1" x14ac:dyDescent="0.2">
      <c r="A58" s="366" t="s">
        <v>66</v>
      </c>
      <c r="B58" s="366"/>
      <c r="C58" s="366"/>
      <c r="D58" s="366"/>
      <c r="E58" s="366"/>
      <c r="F58" s="366"/>
      <c r="G58" s="366"/>
      <c r="H58" s="366"/>
      <c r="I58" s="366"/>
      <c r="J58" s="158"/>
      <c r="K58" s="158"/>
    </row>
    <row r="59" spans="1:11" x14ac:dyDescent="0.2">
      <c r="A59" s="368" t="s">
        <v>67</v>
      </c>
      <c r="B59" s="368"/>
      <c r="C59" s="368"/>
      <c r="D59" s="368"/>
      <c r="E59" s="368"/>
      <c r="F59" s="368"/>
      <c r="G59" s="368"/>
      <c r="H59" s="368"/>
      <c r="I59" s="368"/>
      <c r="J59" s="158"/>
      <c r="K59" s="158"/>
    </row>
    <row r="60" spans="1:11" x14ac:dyDescent="0.2">
      <c r="A60" s="336"/>
      <c r="B60" s="337"/>
      <c r="C60" s="337"/>
      <c r="D60" s="337"/>
      <c r="E60" s="337"/>
      <c r="F60" s="337"/>
      <c r="G60" s="337"/>
      <c r="H60" s="337"/>
      <c r="I60" s="337"/>
      <c r="J60" s="158"/>
      <c r="K60" s="158"/>
    </row>
    <row r="61" spans="1:11" x14ac:dyDescent="0.2">
      <c r="A61" s="368" t="s">
        <v>68</v>
      </c>
      <c r="B61" s="368"/>
      <c r="C61" s="368"/>
      <c r="D61" s="368"/>
      <c r="E61" s="368"/>
      <c r="F61" s="368"/>
      <c r="G61" s="368"/>
      <c r="H61" s="368"/>
      <c r="I61" s="368"/>
      <c r="J61" s="158"/>
      <c r="K61" s="158"/>
    </row>
    <row r="62" spans="1:11" x14ac:dyDescent="0.2">
      <c r="A62" s="160"/>
      <c r="B62" s="112"/>
      <c r="C62" s="161"/>
      <c r="D62" s="161"/>
      <c r="E62" s="161"/>
      <c r="F62" s="161"/>
      <c r="G62" s="162"/>
      <c r="H62" s="162"/>
      <c r="I62" s="163"/>
      <c r="J62" s="158"/>
      <c r="K62" s="158"/>
    </row>
    <row r="63" spans="1:11" x14ac:dyDescent="0.2">
      <c r="A63" s="160"/>
      <c r="B63" s="112"/>
      <c r="C63" s="161"/>
      <c r="D63" s="161"/>
      <c r="E63" s="161"/>
      <c r="F63" s="161"/>
      <c r="G63" s="162"/>
      <c r="H63" s="162"/>
      <c r="I63" s="163"/>
      <c r="J63" s="158"/>
      <c r="K63" s="158"/>
    </row>
    <row r="64" spans="1:11" x14ac:dyDescent="0.2">
      <c r="A64" s="164"/>
      <c r="B64" s="113"/>
      <c r="C64" s="113"/>
      <c r="D64" s="113"/>
      <c r="E64" s="113"/>
      <c r="F64" s="113"/>
      <c r="G64" s="113"/>
      <c r="H64" s="113"/>
      <c r="I64" s="113"/>
      <c r="J64" s="113"/>
      <c r="K64" s="113"/>
    </row>
    <row r="65" spans="1:11" x14ac:dyDescent="0.2">
      <c r="A65" s="165"/>
      <c r="B65" s="114" t="s">
        <v>69</v>
      </c>
      <c r="C65" s="166"/>
      <c r="D65" s="166"/>
      <c r="E65" s="167"/>
      <c r="F65" s="167"/>
      <c r="G65" s="113"/>
      <c r="H65" s="113"/>
      <c r="I65" s="113"/>
      <c r="J65" s="113"/>
      <c r="K65" s="113"/>
    </row>
    <row r="66" spans="1:11" x14ac:dyDescent="0.2">
      <c r="A66" s="165"/>
      <c r="B66" s="314" t="s">
        <v>70</v>
      </c>
      <c r="C66" s="166"/>
      <c r="D66" s="166"/>
      <c r="E66" s="363" t="s">
        <v>165</v>
      </c>
      <c r="F66" s="363"/>
      <c r="G66" s="113"/>
      <c r="H66" s="113"/>
      <c r="I66" s="113"/>
      <c r="J66" s="113"/>
      <c r="K66" s="113"/>
    </row>
    <row r="67" spans="1:11" x14ac:dyDescent="0.25">
      <c r="A67" s="103"/>
      <c r="B67" s="103"/>
      <c r="C67" s="103"/>
      <c r="D67" s="103"/>
      <c r="E67" s="103"/>
      <c r="F67" s="103"/>
      <c r="G67" s="103"/>
      <c r="H67" s="103"/>
      <c r="I67" s="103"/>
      <c r="J67" s="103"/>
      <c r="K67" s="103"/>
    </row>
  </sheetData>
  <mergeCells count="19">
    <mergeCell ref="A57:I57"/>
    <mergeCell ref="A58:I58"/>
    <mergeCell ref="A59:I59"/>
    <mergeCell ref="A61:I61"/>
    <mergeCell ref="E66:F66"/>
    <mergeCell ref="A56:I56"/>
    <mergeCell ref="A1:K3"/>
    <mergeCell ref="A6:B6"/>
    <mergeCell ref="A14:K14"/>
    <mergeCell ref="A7:B7"/>
    <mergeCell ref="A8:B8"/>
    <mergeCell ref="A9:B9"/>
    <mergeCell ref="A10:B10"/>
    <mergeCell ref="A11:B11"/>
    <mergeCell ref="A12:K12"/>
    <mergeCell ref="G52:G53"/>
    <mergeCell ref="H52:H53"/>
    <mergeCell ref="I52:I53"/>
    <mergeCell ref="J52:J53"/>
  </mergeCells>
  <pageMargins left="0.11811023622047245" right="0.11811023622047245"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DZ3543"/>
  <sheetViews>
    <sheetView topLeftCell="A43" zoomScaleNormal="100" workbookViewId="0">
      <selection activeCell="C73" sqref="C73"/>
    </sheetView>
  </sheetViews>
  <sheetFormatPr defaultRowHeight="15" x14ac:dyDescent="0.25"/>
  <cols>
    <col min="1" max="1" width="26.7109375" style="38" customWidth="1"/>
    <col min="2" max="2" width="30.7109375" customWidth="1"/>
    <col min="3" max="4" width="26.7109375" customWidth="1"/>
    <col min="5" max="5" width="11.7109375" customWidth="1"/>
    <col min="6" max="6" width="3.7109375" style="192" customWidth="1"/>
    <col min="7" max="10" width="11.7109375" customWidth="1"/>
    <col min="11" max="130" width="9.140625" style="23"/>
  </cols>
  <sheetData>
    <row r="1" spans="1:130" ht="15" customHeight="1" x14ac:dyDescent="0.25">
      <c r="A1" s="347" t="s">
        <v>56</v>
      </c>
      <c r="B1" s="347"/>
      <c r="C1" s="347"/>
      <c r="D1" s="347"/>
      <c r="E1" s="347"/>
      <c r="F1" s="347"/>
      <c r="G1" s="347"/>
      <c r="H1" s="347"/>
      <c r="I1" s="347"/>
      <c r="J1" s="347"/>
    </row>
    <row r="2" spans="1:130" ht="15" customHeight="1" x14ac:dyDescent="0.25">
      <c r="A2" s="347"/>
      <c r="B2" s="347"/>
      <c r="C2" s="347"/>
      <c r="D2" s="347"/>
      <c r="E2" s="347"/>
      <c r="F2" s="347"/>
      <c r="G2" s="347"/>
      <c r="H2" s="347"/>
      <c r="I2" s="347"/>
      <c r="J2" s="347"/>
    </row>
    <row r="3" spans="1:130" ht="15" customHeight="1" x14ac:dyDescent="0.25">
      <c r="A3" s="347"/>
      <c r="B3" s="347"/>
      <c r="C3" s="347"/>
      <c r="D3" s="347"/>
      <c r="E3" s="347"/>
      <c r="F3" s="347"/>
      <c r="G3" s="347"/>
      <c r="H3" s="347"/>
      <c r="I3" s="347"/>
      <c r="J3" s="347"/>
    </row>
    <row r="4" spans="1:130" s="47" customFormat="1" ht="15" customHeight="1" x14ac:dyDescent="0.25">
      <c r="A4" s="41" t="s">
        <v>57</v>
      </c>
      <c r="B4" s="41"/>
      <c r="C4" s="41"/>
      <c r="D4" s="41"/>
      <c r="E4" s="41"/>
      <c r="F4" s="41"/>
      <c r="G4" s="41"/>
      <c r="H4" s="41"/>
      <c r="I4" s="41"/>
      <c r="J4" s="4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row>
    <row r="5" spans="1:130" s="47" customFormat="1" ht="15" customHeight="1" x14ac:dyDescent="0.25">
      <c r="A5" s="41"/>
      <c r="B5" s="41"/>
      <c r="C5" s="41"/>
      <c r="D5" s="41"/>
      <c r="E5" s="41"/>
      <c r="F5" s="41"/>
      <c r="G5" s="41"/>
      <c r="H5" s="41"/>
      <c r="I5" s="41"/>
      <c r="J5" s="4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row>
    <row r="6" spans="1:130" ht="15" customHeight="1" x14ac:dyDescent="0.25">
      <c r="A6" s="348" t="s">
        <v>58</v>
      </c>
      <c r="B6" s="348"/>
      <c r="C6" s="42"/>
      <c r="D6" s="42"/>
      <c r="E6" s="42"/>
      <c r="F6" s="232"/>
      <c r="G6" s="42"/>
      <c r="H6" s="43"/>
      <c r="I6" s="42"/>
      <c r="J6" s="43"/>
    </row>
    <row r="7" spans="1:130" ht="15" customHeight="1" x14ac:dyDescent="0.25">
      <c r="A7" s="348" t="s">
        <v>59</v>
      </c>
      <c r="B7" s="348"/>
      <c r="C7" s="42"/>
      <c r="D7" s="42"/>
      <c r="E7" s="42"/>
      <c r="F7" s="232"/>
      <c r="G7" s="42"/>
      <c r="H7" s="43"/>
      <c r="I7" s="42"/>
      <c r="J7" s="43"/>
    </row>
    <row r="8" spans="1:130" ht="15" customHeight="1" x14ac:dyDescent="0.25">
      <c r="A8" s="348" t="s">
        <v>60</v>
      </c>
      <c r="B8" s="348"/>
      <c r="C8" s="42"/>
      <c r="D8" s="42"/>
      <c r="E8" s="42"/>
      <c r="F8" s="232"/>
      <c r="G8" s="42"/>
      <c r="H8" s="43"/>
      <c r="I8" s="42"/>
      <c r="J8" s="43"/>
    </row>
    <row r="9" spans="1:130" ht="15" customHeight="1" x14ac:dyDescent="0.25">
      <c r="A9" s="348" t="s">
        <v>61</v>
      </c>
      <c r="B9" s="348"/>
      <c r="C9" s="42"/>
      <c r="D9" s="42"/>
      <c r="E9" s="42"/>
      <c r="F9" s="232"/>
      <c r="G9" s="42"/>
      <c r="H9" s="43"/>
      <c r="I9" s="42"/>
      <c r="J9" s="43"/>
    </row>
    <row r="10" spans="1:130" ht="15" customHeight="1" x14ac:dyDescent="0.25">
      <c r="A10" s="348" t="s">
        <v>62</v>
      </c>
      <c r="B10" s="348"/>
      <c r="C10" s="42"/>
      <c r="D10" s="42"/>
      <c r="E10" s="42"/>
      <c r="F10" s="232"/>
      <c r="G10" s="42"/>
      <c r="H10" s="43"/>
      <c r="I10" s="42"/>
      <c r="J10" s="43"/>
    </row>
    <row r="11" spans="1:130" ht="15" customHeight="1" x14ac:dyDescent="0.25">
      <c r="A11" s="348" t="s">
        <v>63</v>
      </c>
      <c r="B11" s="348"/>
      <c r="C11" s="42"/>
      <c r="D11" s="42"/>
      <c r="E11" s="42"/>
      <c r="F11" s="232"/>
      <c r="G11" s="42"/>
      <c r="H11" s="43"/>
      <c r="I11" s="42"/>
      <c r="J11" s="43"/>
    </row>
    <row r="12" spans="1:130" ht="30" customHeight="1" thickBot="1" x14ac:dyDescent="0.3">
      <c r="A12" s="350"/>
      <c r="B12" s="351"/>
      <c r="C12" s="351"/>
      <c r="D12" s="351"/>
      <c r="E12" s="351"/>
      <c r="F12" s="351"/>
      <c r="G12" s="351"/>
      <c r="H12" s="351"/>
      <c r="I12" s="351"/>
      <c r="J12" s="351"/>
    </row>
    <row r="13" spans="1:130" ht="90" customHeight="1" thickBot="1" x14ac:dyDescent="0.3">
      <c r="A13" s="129" t="s">
        <v>12</v>
      </c>
      <c r="B13" s="129" t="s">
        <v>137</v>
      </c>
      <c r="C13" s="129" t="s">
        <v>14</v>
      </c>
      <c r="D13" s="129" t="s">
        <v>13</v>
      </c>
      <c r="E13" s="129" t="s">
        <v>6</v>
      </c>
      <c r="F13" s="129" t="s">
        <v>4</v>
      </c>
      <c r="G13" s="130" t="s">
        <v>7</v>
      </c>
      <c r="H13" s="130" t="s">
        <v>8</v>
      </c>
      <c r="I13" s="131" t="s">
        <v>136</v>
      </c>
      <c r="J13" s="132" t="s">
        <v>9</v>
      </c>
    </row>
    <row r="14" spans="1:130" s="103" customFormat="1" ht="17.25" x14ac:dyDescent="0.25">
      <c r="A14" s="173" t="s">
        <v>183</v>
      </c>
      <c r="B14" s="234"/>
      <c r="C14" s="168"/>
      <c r="D14" s="168"/>
      <c r="E14" s="234"/>
      <c r="F14" s="234"/>
      <c r="G14" s="168"/>
      <c r="H14" s="168"/>
      <c r="I14" s="168"/>
      <c r="J14" s="168"/>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row>
    <row r="15" spans="1:130" s="170" customFormat="1" ht="46.5" customHeight="1" x14ac:dyDescent="0.25">
      <c r="A15" s="168" t="s">
        <v>597</v>
      </c>
      <c r="B15" s="242"/>
      <c r="C15" s="169" t="s">
        <v>36</v>
      </c>
      <c r="D15" s="169" t="s">
        <v>36</v>
      </c>
      <c r="E15" s="237">
        <v>260</v>
      </c>
      <c r="F15" s="241" t="s">
        <v>5</v>
      </c>
      <c r="G15" s="259" t="s">
        <v>36</v>
      </c>
      <c r="H15" s="260" t="e">
        <f t="shared" ref="H15" si="0">SUM(E15*G15)</f>
        <v>#VALUE!</v>
      </c>
      <c r="I15" s="259" t="s">
        <v>36</v>
      </c>
      <c r="J15" s="260" t="e">
        <f>SUM(H15+H15/100*I15)</f>
        <v>#VALUE!</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row>
    <row r="16" spans="1:130" s="170" customFormat="1" x14ac:dyDescent="0.25">
      <c r="A16" s="168" t="s">
        <v>601</v>
      </c>
      <c r="B16" s="235"/>
      <c r="C16" s="169" t="s">
        <v>36</v>
      </c>
      <c r="D16" s="169" t="s">
        <v>36</v>
      </c>
      <c r="E16" s="237">
        <v>120</v>
      </c>
      <c r="F16" s="238" t="s">
        <v>5</v>
      </c>
      <c r="G16" s="259" t="s">
        <v>36</v>
      </c>
      <c r="H16" s="260" t="e">
        <f t="shared" ref="H16:H19" si="1">SUM(E16*G16)</f>
        <v>#VALUE!</v>
      </c>
      <c r="I16" s="259" t="s">
        <v>36</v>
      </c>
      <c r="J16" s="260" t="e">
        <f t="shared" ref="J16:J25" si="2">SUM(H16+H16/100*I16)</f>
        <v>#VALUE!</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row>
    <row r="17" spans="1:130" s="170" customFormat="1" ht="22.5" x14ac:dyDescent="0.25">
      <c r="A17" s="168" t="s">
        <v>603</v>
      </c>
      <c r="B17" s="235"/>
      <c r="C17" s="169" t="s">
        <v>36</v>
      </c>
      <c r="D17" s="169" t="s">
        <v>36</v>
      </c>
      <c r="E17" s="237">
        <v>120</v>
      </c>
      <c r="F17" s="238"/>
      <c r="G17" s="169" t="s">
        <v>36</v>
      </c>
      <c r="H17" s="260"/>
      <c r="I17" s="169" t="s">
        <v>36</v>
      </c>
      <c r="J17" s="260"/>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row>
    <row r="18" spans="1:130" s="170" customFormat="1" ht="22.5" x14ac:dyDescent="0.25">
      <c r="A18" s="168" t="s">
        <v>604</v>
      </c>
      <c r="B18" s="235"/>
      <c r="C18" s="169" t="s">
        <v>36</v>
      </c>
      <c r="D18" s="169" t="s">
        <v>36</v>
      </c>
      <c r="E18" s="237">
        <v>150</v>
      </c>
      <c r="F18" s="238"/>
      <c r="G18" s="169" t="s">
        <v>36</v>
      </c>
      <c r="H18" s="260"/>
      <c r="I18" s="169" t="s">
        <v>36</v>
      </c>
      <c r="J18" s="260"/>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row>
    <row r="19" spans="1:130" s="170" customFormat="1" ht="35.25" customHeight="1" x14ac:dyDescent="0.25">
      <c r="A19" s="168" t="s">
        <v>602</v>
      </c>
      <c r="B19" s="235"/>
      <c r="C19" s="169" t="s">
        <v>36</v>
      </c>
      <c r="D19" s="169" t="s">
        <v>36</v>
      </c>
      <c r="E19" s="237">
        <v>120</v>
      </c>
      <c r="F19" s="238" t="s">
        <v>5</v>
      </c>
      <c r="G19" s="259" t="s">
        <v>36</v>
      </c>
      <c r="H19" s="260" t="e">
        <f t="shared" si="1"/>
        <v>#VALUE!</v>
      </c>
      <c r="I19" s="259" t="s">
        <v>36</v>
      </c>
      <c r="J19" s="260" t="e">
        <f t="shared" si="2"/>
        <v>#VALUE!</v>
      </c>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row>
    <row r="20" spans="1:130" s="170" customFormat="1" ht="18" customHeight="1" x14ac:dyDescent="0.25">
      <c r="A20" s="168" t="s">
        <v>599</v>
      </c>
      <c r="B20" s="235" t="s">
        <v>338</v>
      </c>
      <c r="C20" s="169" t="s">
        <v>36</v>
      </c>
      <c r="D20" s="169" t="s">
        <v>36</v>
      </c>
      <c r="E20" s="237">
        <v>100</v>
      </c>
      <c r="F20" s="238" t="s">
        <v>5</v>
      </c>
      <c r="G20" s="259" t="s">
        <v>36</v>
      </c>
      <c r="H20" s="260" t="e">
        <f t="shared" ref="H20:H25" si="3">SUM(E20*G20)</f>
        <v>#VALUE!</v>
      </c>
      <c r="I20" s="259" t="s">
        <v>36</v>
      </c>
      <c r="J20" s="260" t="e">
        <f t="shared" si="2"/>
        <v>#VALUE!</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row>
    <row r="21" spans="1:130" s="170" customFormat="1" x14ac:dyDescent="0.25">
      <c r="A21" s="168" t="s">
        <v>339</v>
      </c>
      <c r="B21" s="235" t="s">
        <v>340</v>
      </c>
      <c r="C21" s="169" t="s">
        <v>36</v>
      </c>
      <c r="D21" s="169" t="s">
        <v>36</v>
      </c>
      <c r="E21" s="237">
        <v>180</v>
      </c>
      <c r="F21" s="238" t="s">
        <v>5</v>
      </c>
      <c r="G21" s="259" t="s">
        <v>36</v>
      </c>
      <c r="H21" s="260" t="e">
        <f t="shared" si="3"/>
        <v>#VALUE!</v>
      </c>
      <c r="I21" s="259" t="s">
        <v>36</v>
      </c>
      <c r="J21" s="260" t="e">
        <f t="shared" si="2"/>
        <v>#VALUE!</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row>
    <row r="22" spans="1:130" s="170" customFormat="1" ht="46.5" customHeight="1" x14ac:dyDescent="0.25">
      <c r="A22" s="168" t="s">
        <v>600</v>
      </c>
      <c r="B22" s="236" t="s">
        <v>534</v>
      </c>
      <c r="C22" s="169" t="s">
        <v>36</v>
      </c>
      <c r="D22" s="169" t="s">
        <v>36</v>
      </c>
      <c r="E22" s="237">
        <v>520</v>
      </c>
      <c r="F22" s="240" t="s">
        <v>5</v>
      </c>
      <c r="G22" s="259" t="s">
        <v>36</v>
      </c>
      <c r="H22" s="260" t="e">
        <f t="shared" si="3"/>
        <v>#VALUE!</v>
      </c>
      <c r="I22" s="259" t="s">
        <v>36</v>
      </c>
      <c r="J22" s="260" t="e">
        <f t="shared" si="2"/>
        <v>#VALUE!</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row>
    <row r="23" spans="1:130" s="170" customFormat="1" ht="16.5" customHeight="1" x14ac:dyDescent="0.25">
      <c r="A23" s="168" t="s">
        <v>598</v>
      </c>
      <c r="B23" s="235" t="s">
        <v>341</v>
      </c>
      <c r="C23" s="169" t="s">
        <v>36</v>
      </c>
      <c r="D23" s="169" t="s">
        <v>36</v>
      </c>
      <c r="E23" s="239">
        <v>720</v>
      </c>
      <c r="F23" s="238" t="s">
        <v>5</v>
      </c>
      <c r="G23" s="259" t="s">
        <v>36</v>
      </c>
      <c r="H23" s="260" t="e">
        <f t="shared" si="3"/>
        <v>#VALUE!</v>
      </c>
      <c r="I23" s="259" t="s">
        <v>36</v>
      </c>
      <c r="J23" s="260" t="e">
        <f t="shared" si="2"/>
        <v>#VALUE!</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row>
    <row r="24" spans="1:130" s="170" customFormat="1" x14ac:dyDescent="0.25">
      <c r="A24" s="168" t="s">
        <v>344</v>
      </c>
      <c r="B24" s="235" t="s">
        <v>345</v>
      </c>
      <c r="C24" s="169" t="s">
        <v>36</v>
      </c>
      <c r="D24" s="169" t="s">
        <v>36</v>
      </c>
      <c r="E24" s="237">
        <v>1100</v>
      </c>
      <c r="F24" s="238" t="s">
        <v>5</v>
      </c>
      <c r="G24" s="259" t="s">
        <v>36</v>
      </c>
      <c r="H24" s="260" t="e">
        <f t="shared" si="3"/>
        <v>#VALUE!</v>
      </c>
      <c r="I24" s="259" t="s">
        <v>36</v>
      </c>
      <c r="J24" s="260" t="e">
        <f t="shared" si="2"/>
        <v>#VALUE!</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row>
    <row r="25" spans="1:130" s="170" customFormat="1" ht="15.75" thickBot="1" x14ac:dyDescent="0.3">
      <c r="A25" s="168" t="s">
        <v>342</v>
      </c>
      <c r="B25" s="235" t="s">
        <v>343</v>
      </c>
      <c r="C25" s="169" t="s">
        <v>36</v>
      </c>
      <c r="D25" s="169" t="s">
        <v>36</v>
      </c>
      <c r="E25" s="237">
        <v>260</v>
      </c>
      <c r="F25" s="238" t="s">
        <v>5</v>
      </c>
      <c r="G25" s="261" t="s">
        <v>36</v>
      </c>
      <c r="H25" s="260" t="e">
        <f t="shared" si="3"/>
        <v>#VALUE!</v>
      </c>
      <c r="I25" s="259" t="s">
        <v>36</v>
      </c>
      <c r="J25" s="260" t="e">
        <f t="shared" si="2"/>
        <v>#VALUE!</v>
      </c>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row>
    <row r="26" spans="1:130" s="103" customFormat="1" ht="17.25" x14ac:dyDescent="0.25">
      <c r="A26" s="389" t="s">
        <v>181</v>
      </c>
      <c r="B26" s="390"/>
      <c r="C26" s="390"/>
      <c r="D26" s="390"/>
      <c r="E26" s="390"/>
      <c r="F26" s="390"/>
      <c r="G26" s="390"/>
      <c r="H26" s="390"/>
      <c r="I26" s="390"/>
      <c r="J26" s="390"/>
    </row>
    <row r="27" spans="1:130" s="103" customFormat="1" ht="22.5" x14ac:dyDescent="0.25">
      <c r="A27" s="39" t="s">
        <v>347</v>
      </c>
      <c r="B27" s="20" t="s">
        <v>348</v>
      </c>
      <c r="C27" s="104" t="s">
        <v>36</v>
      </c>
      <c r="D27" s="104" t="s">
        <v>36</v>
      </c>
      <c r="E27" s="174">
        <v>300</v>
      </c>
      <c r="F27" s="94" t="s">
        <v>5</v>
      </c>
      <c r="G27" s="252" t="s">
        <v>36</v>
      </c>
      <c r="H27" s="253" t="e">
        <f t="shared" ref="H27" si="4">SUM(E27*G27)</f>
        <v>#VALUE!</v>
      </c>
      <c r="I27" s="252" t="s">
        <v>36</v>
      </c>
      <c r="J27" s="253" t="e">
        <f t="shared" ref="J27:J28" si="5">SUM(H27+H27/100*I27)</f>
        <v>#VALUE!</v>
      </c>
      <c r="K27" s="125"/>
    </row>
    <row r="28" spans="1:130" s="103" customFormat="1" ht="23.25" thickBot="1" x14ac:dyDescent="0.3">
      <c r="A28" s="39" t="s">
        <v>346</v>
      </c>
      <c r="B28" s="20" t="s">
        <v>349</v>
      </c>
      <c r="C28" s="104" t="s">
        <v>36</v>
      </c>
      <c r="D28" s="104" t="s">
        <v>36</v>
      </c>
      <c r="E28" s="174">
        <v>800</v>
      </c>
      <c r="F28" s="93" t="s">
        <v>5</v>
      </c>
      <c r="G28" s="252" t="s">
        <v>36</v>
      </c>
      <c r="H28" s="253" t="e">
        <f>SUM(E28*G28)</f>
        <v>#VALUE!</v>
      </c>
      <c r="I28" s="252" t="s">
        <v>36</v>
      </c>
      <c r="J28" s="253" t="e">
        <f t="shared" si="5"/>
        <v>#VALUE!</v>
      </c>
      <c r="K28" s="125"/>
    </row>
    <row r="29" spans="1:130" s="103" customFormat="1" ht="17.25" x14ac:dyDescent="0.25">
      <c r="A29" s="389" t="s">
        <v>53</v>
      </c>
      <c r="B29" s="390"/>
      <c r="C29" s="390"/>
      <c r="D29" s="390"/>
      <c r="E29" s="390"/>
      <c r="F29" s="390"/>
      <c r="G29" s="390"/>
      <c r="H29" s="390"/>
      <c r="I29" s="390"/>
      <c r="J29" s="390"/>
    </row>
    <row r="30" spans="1:130" s="103" customFormat="1" ht="22.5" x14ac:dyDescent="0.25">
      <c r="A30" s="39" t="s">
        <v>19</v>
      </c>
      <c r="B30" s="175" t="s">
        <v>315</v>
      </c>
      <c r="C30" s="104" t="s">
        <v>36</v>
      </c>
      <c r="D30" s="104" t="s">
        <v>36</v>
      </c>
      <c r="E30" s="92">
        <v>280</v>
      </c>
      <c r="F30" s="94" t="s">
        <v>5</v>
      </c>
      <c r="G30" s="252" t="s">
        <v>36</v>
      </c>
      <c r="H30" s="253" t="e">
        <f>SUM(E30*G30)</f>
        <v>#VALUE!</v>
      </c>
      <c r="I30" s="252" t="s">
        <v>36</v>
      </c>
      <c r="J30" s="253" t="e">
        <f>SUM(H30+H30/100*I30)</f>
        <v>#VALUE!</v>
      </c>
    </row>
    <row r="31" spans="1:130" s="103" customFormat="1" ht="22.5" x14ac:dyDescent="0.25">
      <c r="A31" s="39" t="s">
        <v>306</v>
      </c>
      <c r="B31" s="175" t="s">
        <v>316</v>
      </c>
      <c r="C31" s="104" t="s">
        <v>36</v>
      </c>
      <c r="D31" s="104" t="s">
        <v>36</v>
      </c>
      <c r="E31" s="92">
        <v>340</v>
      </c>
      <c r="F31" s="94" t="s">
        <v>5</v>
      </c>
      <c r="G31" s="252" t="s">
        <v>36</v>
      </c>
      <c r="H31" s="253" t="e">
        <f t="shared" ref="H31:H50" si="6">SUM(E31*G31)</f>
        <v>#VALUE!</v>
      </c>
      <c r="I31" s="252" t="s">
        <v>36</v>
      </c>
      <c r="J31" s="253" t="e">
        <f t="shared" ref="J31:J50" si="7">SUM(H31+H31/100*I31)</f>
        <v>#VALUE!</v>
      </c>
    </row>
    <row r="32" spans="1:130" s="103" customFormat="1" ht="22.5" x14ac:dyDescent="0.25">
      <c r="A32" s="39" t="s">
        <v>185</v>
      </c>
      <c r="B32" s="175" t="s">
        <v>317</v>
      </c>
      <c r="C32" s="104" t="s">
        <v>36</v>
      </c>
      <c r="D32" s="104" t="s">
        <v>36</v>
      </c>
      <c r="E32" s="92">
        <v>280</v>
      </c>
      <c r="F32" s="94" t="s">
        <v>5</v>
      </c>
      <c r="G32" s="252" t="s">
        <v>36</v>
      </c>
      <c r="H32" s="253" t="e">
        <f t="shared" si="6"/>
        <v>#VALUE!</v>
      </c>
      <c r="I32" s="252" t="s">
        <v>36</v>
      </c>
      <c r="J32" s="253" t="e">
        <f t="shared" si="7"/>
        <v>#VALUE!</v>
      </c>
    </row>
    <row r="33" spans="1:10" s="103" customFormat="1" ht="22.5" x14ac:dyDescent="0.25">
      <c r="A33" s="39" t="s">
        <v>23</v>
      </c>
      <c r="B33" s="175" t="s">
        <v>318</v>
      </c>
      <c r="C33" s="104" t="s">
        <v>36</v>
      </c>
      <c r="D33" s="104" t="s">
        <v>36</v>
      </c>
      <c r="E33" s="92">
        <v>410</v>
      </c>
      <c r="F33" s="94" t="s">
        <v>5</v>
      </c>
      <c r="G33" s="252" t="s">
        <v>36</v>
      </c>
      <c r="H33" s="253" t="e">
        <f t="shared" si="6"/>
        <v>#VALUE!</v>
      </c>
      <c r="I33" s="252" t="s">
        <v>36</v>
      </c>
      <c r="J33" s="253" t="e">
        <f t="shared" si="7"/>
        <v>#VALUE!</v>
      </c>
    </row>
    <row r="34" spans="1:10" s="103" customFormat="1" ht="24" customHeight="1" x14ac:dyDescent="0.25">
      <c r="A34" s="39" t="s">
        <v>24</v>
      </c>
      <c r="B34" s="20" t="s">
        <v>327</v>
      </c>
      <c r="C34" s="104" t="s">
        <v>36</v>
      </c>
      <c r="D34" s="104" t="s">
        <v>36</v>
      </c>
      <c r="E34" s="174">
        <v>360</v>
      </c>
      <c r="F34" s="94" t="s">
        <v>5</v>
      </c>
      <c r="G34" s="252" t="s">
        <v>36</v>
      </c>
      <c r="H34" s="253" t="e">
        <f t="shared" si="6"/>
        <v>#VALUE!</v>
      </c>
      <c r="I34" s="252" t="s">
        <v>36</v>
      </c>
      <c r="J34" s="253" t="e">
        <f t="shared" si="7"/>
        <v>#VALUE!</v>
      </c>
    </row>
    <row r="35" spans="1:10" s="103" customFormat="1" ht="22.5" x14ac:dyDescent="0.25">
      <c r="A35" s="39" t="s">
        <v>89</v>
      </c>
      <c r="B35" s="106" t="s">
        <v>321</v>
      </c>
      <c r="C35" s="104" t="s">
        <v>36</v>
      </c>
      <c r="D35" s="104" t="s">
        <v>36</v>
      </c>
      <c r="E35" s="174">
        <v>150</v>
      </c>
      <c r="F35" s="94" t="s">
        <v>5</v>
      </c>
      <c r="G35" s="252" t="s">
        <v>36</v>
      </c>
      <c r="H35" s="253" t="e">
        <f t="shared" ref="H35:H39" si="8">SUM(E35*G35)</f>
        <v>#VALUE!</v>
      </c>
      <c r="I35" s="252" t="s">
        <v>36</v>
      </c>
      <c r="J35" s="253" t="e">
        <f t="shared" si="7"/>
        <v>#VALUE!</v>
      </c>
    </row>
    <row r="36" spans="1:10" s="103" customFormat="1" ht="22.5" x14ac:dyDescent="0.25">
      <c r="A36" s="39" t="s">
        <v>320</v>
      </c>
      <c r="B36" s="106" t="s">
        <v>321</v>
      </c>
      <c r="C36" s="104" t="s">
        <v>36</v>
      </c>
      <c r="D36" s="104" t="s">
        <v>36</v>
      </c>
      <c r="E36" s="174">
        <v>150</v>
      </c>
      <c r="F36" s="94" t="s">
        <v>5</v>
      </c>
      <c r="G36" s="252" t="s">
        <v>36</v>
      </c>
      <c r="H36" s="253" t="e">
        <f t="shared" si="8"/>
        <v>#VALUE!</v>
      </c>
      <c r="I36" s="252" t="s">
        <v>36</v>
      </c>
      <c r="J36" s="253" t="e">
        <f t="shared" si="7"/>
        <v>#VALUE!</v>
      </c>
    </row>
    <row r="37" spans="1:10" s="103" customFormat="1" ht="33" customHeight="1" x14ac:dyDescent="0.25">
      <c r="A37" s="39" t="s">
        <v>90</v>
      </c>
      <c r="B37" s="106" t="s">
        <v>319</v>
      </c>
      <c r="C37" s="104" t="s">
        <v>36</v>
      </c>
      <c r="D37" s="104" t="s">
        <v>36</v>
      </c>
      <c r="E37" s="174">
        <v>100</v>
      </c>
      <c r="F37" s="94" t="s">
        <v>5</v>
      </c>
      <c r="G37" s="252" t="s">
        <v>36</v>
      </c>
      <c r="H37" s="253" t="e">
        <f t="shared" si="8"/>
        <v>#VALUE!</v>
      </c>
      <c r="I37" s="252" t="s">
        <v>36</v>
      </c>
      <c r="J37" s="253" t="e">
        <f t="shared" si="7"/>
        <v>#VALUE!</v>
      </c>
    </row>
    <row r="38" spans="1:10" s="103" customFormat="1" ht="33.75" x14ac:dyDescent="0.25">
      <c r="A38" s="39" t="s">
        <v>88</v>
      </c>
      <c r="B38" s="106" t="s">
        <v>323</v>
      </c>
      <c r="C38" s="104" t="s">
        <v>36</v>
      </c>
      <c r="D38" s="104" t="s">
        <v>36</v>
      </c>
      <c r="E38" s="174">
        <v>600</v>
      </c>
      <c r="F38" s="94" t="s">
        <v>5</v>
      </c>
      <c r="G38" s="252" t="s">
        <v>36</v>
      </c>
      <c r="H38" s="253" t="e">
        <f t="shared" si="8"/>
        <v>#VALUE!</v>
      </c>
      <c r="I38" s="252" t="s">
        <v>36</v>
      </c>
      <c r="J38" s="253" t="e">
        <f t="shared" si="7"/>
        <v>#VALUE!</v>
      </c>
    </row>
    <row r="39" spans="1:10" s="103" customFormat="1" ht="22.5" x14ac:dyDescent="0.25">
      <c r="A39" s="39" t="s">
        <v>87</v>
      </c>
      <c r="B39" s="106" t="s">
        <v>322</v>
      </c>
      <c r="C39" s="104" t="s">
        <v>36</v>
      </c>
      <c r="D39" s="104" t="s">
        <v>36</v>
      </c>
      <c r="E39" s="174">
        <v>1500</v>
      </c>
      <c r="F39" s="94" t="s">
        <v>5</v>
      </c>
      <c r="G39" s="252" t="s">
        <v>36</v>
      </c>
      <c r="H39" s="253" t="e">
        <f t="shared" si="8"/>
        <v>#VALUE!</v>
      </c>
      <c r="I39" s="252" t="s">
        <v>36</v>
      </c>
      <c r="J39" s="253" t="e">
        <f t="shared" si="7"/>
        <v>#VALUE!</v>
      </c>
    </row>
    <row r="40" spans="1:10" s="103" customFormat="1" ht="22.5" x14ac:dyDescent="0.25">
      <c r="A40" s="39" t="s">
        <v>607</v>
      </c>
      <c r="B40" s="106"/>
      <c r="C40" s="104" t="s">
        <v>36</v>
      </c>
      <c r="D40" s="104" t="s">
        <v>36</v>
      </c>
      <c r="E40" s="174">
        <v>100</v>
      </c>
      <c r="F40" s="94"/>
      <c r="G40" s="104" t="s">
        <v>36</v>
      </c>
      <c r="H40" s="253"/>
      <c r="I40" s="104" t="s">
        <v>36</v>
      </c>
      <c r="J40" s="253"/>
    </row>
    <row r="41" spans="1:10" s="103" customFormat="1" ht="22.5" x14ac:dyDescent="0.25">
      <c r="A41" s="39" t="s">
        <v>608</v>
      </c>
      <c r="B41" s="106"/>
      <c r="C41" s="104" t="s">
        <v>36</v>
      </c>
      <c r="D41" s="104" t="s">
        <v>36</v>
      </c>
      <c r="E41" s="174">
        <v>220</v>
      </c>
      <c r="F41" s="94"/>
      <c r="G41" s="104" t="s">
        <v>36</v>
      </c>
      <c r="H41" s="253"/>
      <c r="I41" s="104" t="s">
        <v>36</v>
      </c>
      <c r="J41" s="253"/>
    </row>
    <row r="42" spans="1:10" s="103" customFormat="1" ht="22.5" customHeight="1" x14ac:dyDescent="0.25">
      <c r="A42" s="39" t="s">
        <v>324</v>
      </c>
      <c r="B42" s="106" t="s">
        <v>327</v>
      </c>
      <c r="C42" s="104" t="s">
        <v>36</v>
      </c>
      <c r="D42" s="104" t="s">
        <v>36</v>
      </c>
      <c r="E42" s="174">
        <v>50</v>
      </c>
      <c r="F42" s="94" t="s">
        <v>5</v>
      </c>
      <c r="G42" s="252" t="s">
        <v>36</v>
      </c>
      <c r="H42" s="253" t="e">
        <f t="shared" si="6"/>
        <v>#VALUE!</v>
      </c>
      <c r="I42" s="252" t="s">
        <v>36</v>
      </c>
      <c r="J42" s="253" t="e">
        <f t="shared" si="7"/>
        <v>#VALUE!</v>
      </c>
    </row>
    <row r="43" spans="1:10" s="103" customFormat="1" ht="21.75" customHeight="1" x14ac:dyDescent="0.25">
      <c r="A43" s="39" t="s">
        <v>91</v>
      </c>
      <c r="B43" s="106" t="s">
        <v>328</v>
      </c>
      <c r="C43" s="104" t="s">
        <v>36</v>
      </c>
      <c r="D43" s="104" t="s">
        <v>36</v>
      </c>
      <c r="E43" s="174">
        <v>130</v>
      </c>
      <c r="F43" s="94" t="s">
        <v>5</v>
      </c>
      <c r="G43" s="252" t="s">
        <v>36</v>
      </c>
      <c r="H43" s="253" t="e">
        <f>SUM(E43*G43)</f>
        <v>#VALUE!</v>
      </c>
      <c r="I43" s="252" t="s">
        <v>36</v>
      </c>
      <c r="J43" s="253" t="e">
        <f t="shared" si="7"/>
        <v>#VALUE!</v>
      </c>
    </row>
    <row r="44" spans="1:10" s="103" customFormat="1" ht="21.75" customHeight="1" x14ac:dyDescent="0.25">
      <c r="A44" s="39" t="s">
        <v>605</v>
      </c>
      <c r="B44" s="106"/>
      <c r="C44" s="104" t="s">
        <v>36</v>
      </c>
      <c r="D44" s="104" t="s">
        <v>36</v>
      </c>
      <c r="E44" s="174">
        <v>150</v>
      </c>
      <c r="F44" s="94" t="s">
        <v>5</v>
      </c>
      <c r="G44" s="104" t="s">
        <v>36</v>
      </c>
      <c r="H44" s="253"/>
      <c r="I44" s="104" t="s">
        <v>36</v>
      </c>
      <c r="J44" s="253"/>
    </row>
    <row r="45" spans="1:10" s="103" customFormat="1" ht="21" customHeight="1" x14ac:dyDescent="0.25">
      <c r="A45" s="39" t="s">
        <v>325</v>
      </c>
      <c r="B45" s="106" t="s">
        <v>329</v>
      </c>
      <c r="C45" s="104" t="s">
        <v>36</v>
      </c>
      <c r="D45" s="104" t="s">
        <v>36</v>
      </c>
      <c r="E45" s="174">
        <v>220</v>
      </c>
      <c r="F45" s="94" t="s">
        <v>5</v>
      </c>
      <c r="G45" s="252" t="s">
        <v>36</v>
      </c>
      <c r="H45" s="253" t="e">
        <f t="shared" si="6"/>
        <v>#VALUE!</v>
      </c>
      <c r="I45" s="252" t="s">
        <v>36</v>
      </c>
      <c r="J45" s="253" t="e">
        <f t="shared" si="7"/>
        <v>#VALUE!</v>
      </c>
    </row>
    <row r="46" spans="1:10" s="103" customFormat="1" ht="22.5" x14ac:dyDescent="0.25">
      <c r="A46" s="39" t="s">
        <v>332</v>
      </c>
      <c r="B46" s="106" t="s">
        <v>334</v>
      </c>
      <c r="C46" s="104" t="s">
        <v>36</v>
      </c>
      <c r="D46" s="104" t="s">
        <v>36</v>
      </c>
      <c r="E46" s="174">
        <v>50</v>
      </c>
      <c r="F46" s="94" t="s">
        <v>5</v>
      </c>
      <c r="G46" s="252" t="s">
        <v>36</v>
      </c>
      <c r="H46" s="253" t="e">
        <f>SUM(E46*G46)</f>
        <v>#VALUE!</v>
      </c>
      <c r="I46" s="252" t="s">
        <v>36</v>
      </c>
      <c r="J46" s="253" t="e">
        <f t="shared" si="7"/>
        <v>#VALUE!</v>
      </c>
    </row>
    <row r="47" spans="1:10" s="103" customFormat="1" x14ac:dyDescent="0.25">
      <c r="A47" s="39" t="s">
        <v>92</v>
      </c>
      <c r="B47" s="106" t="s">
        <v>337</v>
      </c>
      <c r="C47" s="104" t="s">
        <v>36</v>
      </c>
      <c r="D47" s="104" t="s">
        <v>36</v>
      </c>
      <c r="E47" s="174">
        <v>50</v>
      </c>
      <c r="F47" s="94" t="s">
        <v>5</v>
      </c>
      <c r="G47" s="252" t="s">
        <v>36</v>
      </c>
      <c r="H47" s="253" t="e">
        <f t="shared" si="6"/>
        <v>#VALUE!</v>
      </c>
      <c r="I47" s="252" t="s">
        <v>36</v>
      </c>
      <c r="J47" s="253" t="e">
        <f t="shared" si="7"/>
        <v>#VALUE!</v>
      </c>
    </row>
    <row r="48" spans="1:10" s="103" customFormat="1" ht="22.5" x14ac:dyDescent="0.25">
      <c r="A48" s="39" t="s">
        <v>326</v>
      </c>
      <c r="B48" s="106" t="s">
        <v>336</v>
      </c>
      <c r="C48" s="104" t="s">
        <v>36</v>
      </c>
      <c r="D48" s="104" t="s">
        <v>36</v>
      </c>
      <c r="E48" s="174">
        <v>50</v>
      </c>
      <c r="F48" s="94" t="s">
        <v>5</v>
      </c>
      <c r="G48" s="252" t="s">
        <v>36</v>
      </c>
      <c r="H48" s="253" t="e">
        <f t="shared" si="6"/>
        <v>#VALUE!</v>
      </c>
      <c r="I48" s="252" t="s">
        <v>36</v>
      </c>
      <c r="J48" s="253" t="e">
        <f t="shared" si="7"/>
        <v>#VALUE!</v>
      </c>
    </row>
    <row r="49" spans="1:10" s="103" customFormat="1" ht="22.5" x14ac:dyDescent="0.25">
      <c r="A49" s="39" t="s">
        <v>333</v>
      </c>
      <c r="B49" s="106" t="s">
        <v>335</v>
      </c>
      <c r="C49" s="104" t="s">
        <v>36</v>
      </c>
      <c r="D49" s="104" t="s">
        <v>36</v>
      </c>
      <c r="E49" s="174">
        <v>50</v>
      </c>
      <c r="F49" s="94" t="s">
        <v>5</v>
      </c>
      <c r="G49" s="252" t="s">
        <v>36</v>
      </c>
      <c r="H49" s="253" t="e">
        <f t="shared" si="6"/>
        <v>#VALUE!</v>
      </c>
      <c r="I49" s="252" t="s">
        <v>36</v>
      </c>
      <c r="J49" s="253" t="e">
        <f t="shared" si="7"/>
        <v>#VALUE!</v>
      </c>
    </row>
    <row r="50" spans="1:10" s="103" customFormat="1" ht="19.5" customHeight="1" x14ac:dyDescent="0.25">
      <c r="A50" s="39" t="s">
        <v>331</v>
      </c>
      <c r="B50" s="106" t="s">
        <v>330</v>
      </c>
      <c r="C50" s="104" t="s">
        <v>36</v>
      </c>
      <c r="D50" s="104" t="s">
        <v>36</v>
      </c>
      <c r="E50" s="174">
        <v>80</v>
      </c>
      <c r="F50" s="94" t="s">
        <v>5</v>
      </c>
      <c r="G50" s="252" t="s">
        <v>36</v>
      </c>
      <c r="H50" s="253" t="e">
        <f t="shared" si="6"/>
        <v>#VALUE!</v>
      </c>
      <c r="I50" s="252" t="s">
        <v>36</v>
      </c>
      <c r="J50" s="253" t="e">
        <f t="shared" si="7"/>
        <v>#VALUE!</v>
      </c>
    </row>
    <row r="51" spans="1:10" s="103" customFormat="1" ht="22.5" x14ac:dyDescent="0.25">
      <c r="A51" s="39" t="s">
        <v>606</v>
      </c>
      <c r="B51" s="175"/>
      <c r="C51" s="104" t="s">
        <v>36</v>
      </c>
      <c r="D51" s="104" t="s">
        <v>36</v>
      </c>
      <c r="E51" s="92">
        <v>2500</v>
      </c>
      <c r="F51" s="94" t="s">
        <v>75</v>
      </c>
      <c r="G51" s="104" t="s">
        <v>36</v>
      </c>
      <c r="H51" s="253"/>
      <c r="I51" s="104" t="s">
        <v>36</v>
      </c>
      <c r="J51" s="253"/>
    </row>
    <row r="52" spans="1:10" s="23" customFormat="1" x14ac:dyDescent="0.25">
      <c r="A52" s="156"/>
      <c r="B52" s="156"/>
      <c r="C52" s="156"/>
      <c r="D52" s="156"/>
      <c r="E52" s="156"/>
      <c r="F52" s="156"/>
      <c r="G52" s="356" t="s">
        <v>166</v>
      </c>
      <c r="H52" s="358" t="e">
        <f>SUM(#REF!)</f>
        <v>#REF!</v>
      </c>
      <c r="I52" s="356" t="s">
        <v>167</v>
      </c>
      <c r="J52" s="360" t="e">
        <f>SUM(#REF!)</f>
        <v>#REF!</v>
      </c>
    </row>
    <row r="53" spans="1:10" s="23" customFormat="1" ht="32.25" customHeight="1" x14ac:dyDescent="0.25">
      <c r="A53" s="155"/>
      <c r="B53" s="155"/>
      <c r="C53" s="156"/>
      <c r="D53" s="156"/>
      <c r="E53" s="156"/>
      <c r="F53" s="156"/>
      <c r="G53" s="357"/>
      <c r="H53" s="359"/>
      <c r="I53" s="357"/>
      <c r="J53" s="361"/>
    </row>
    <row r="54" spans="1:10" s="23" customFormat="1" x14ac:dyDescent="0.25">
      <c r="A54" s="339" t="s">
        <v>49</v>
      </c>
      <c r="B54" s="338" t="s">
        <v>742</v>
      </c>
      <c r="C54" s="340"/>
      <c r="D54" s="156"/>
      <c r="E54" s="156"/>
      <c r="F54" s="156"/>
    </row>
    <row r="55" spans="1:10" s="23" customFormat="1" x14ac:dyDescent="0.25">
      <c r="A55" s="339" t="s">
        <v>50</v>
      </c>
      <c r="B55" s="338" t="s">
        <v>51</v>
      </c>
      <c r="C55" s="156"/>
      <c r="D55" s="156"/>
      <c r="E55" s="156"/>
      <c r="F55" s="156"/>
    </row>
    <row r="56" spans="1:10" s="23" customFormat="1" ht="23.25" customHeight="1" x14ac:dyDescent="0.25">
      <c r="A56" s="110"/>
      <c r="B56" s="111"/>
      <c r="C56" s="156"/>
      <c r="D56" s="156"/>
      <c r="E56" s="156"/>
      <c r="F56" s="156"/>
      <c r="G56" s="156"/>
      <c r="H56" s="156"/>
      <c r="I56" s="156"/>
      <c r="J56" s="156"/>
    </row>
    <row r="57" spans="1:10" s="158" customFormat="1" ht="43.5" customHeight="1" x14ac:dyDescent="0.2">
      <c r="A57" s="364" t="s">
        <v>64</v>
      </c>
      <c r="B57" s="365"/>
      <c r="C57" s="365"/>
      <c r="D57" s="365"/>
      <c r="E57" s="365"/>
      <c r="F57" s="365"/>
      <c r="G57" s="365"/>
      <c r="H57" s="365"/>
      <c r="I57" s="365"/>
    </row>
    <row r="58" spans="1:10" s="158" customFormat="1" ht="44.25" customHeight="1" x14ac:dyDescent="0.2">
      <c r="A58" s="366" t="s">
        <v>65</v>
      </c>
      <c r="B58" s="367"/>
      <c r="C58" s="367"/>
      <c r="D58" s="367"/>
      <c r="E58" s="367"/>
      <c r="F58" s="367"/>
      <c r="G58" s="367"/>
      <c r="H58" s="367"/>
      <c r="I58" s="367"/>
    </row>
    <row r="59" spans="1:10" s="158" customFormat="1" ht="11.25" x14ac:dyDescent="0.2">
      <c r="A59" s="366" t="s">
        <v>66</v>
      </c>
      <c r="B59" s="367"/>
      <c r="C59" s="367"/>
      <c r="D59" s="367"/>
      <c r="E59" s="367"/>
      <c r="F59" s="367"/>
      <c r="G59" s="367"/>
      <c r="H59" s="367"/>
      <c r="I59" s="367"/>
    </row>
    <row r="60" spans="1:10" s="158" customFormat="1" ht="11.25" x14ac:dyDescent="0.2">
      <c r="A60" s="368" t="s">
        <v>67</v>
      </c>
      <c r="B60" s="369"/>
      <c r="C60" s="369"/>
      <c r="D60" s="369"/>
      <c r="E60" s="369"/>
      <c r="F60" s="369"/>
      <c r="G60" s="369"/>
      <c r="H60" s="369"/>
      <c r="I60" s="369"/>
    </row>
    <row r="61" spans="1:10" s="158" customFormat="1" ht="11.25" x14ac:dyDescent="0.2">
      <c r="A61" s="315"/>
      <c r="B61" s="316"/>
      <c r="C61" s="316"/>
      <c r="D61" s="316"/>
      <c r="E61" s="316"/>
      <c r="F61" s="114"/>
      <c r="G61" s="316"/>
      <c r="H61" s="316"/>
      <c r="I61" s="316"/>
    </row>
    <row r="62" spans="1:10" s="158" customFormat="1" ht="11.25" x14ac:dyDescent="0.2">
      <c r="A62" s="368" t="s">
        <v>68</v>
      </c>
      <c r="B62" s="369"/>
      <c r="C62" s="369"/>
      <c r="D62" s="369"/>
      <c r="E62" s="369"/>
      <c r="F62" s="369"/>
      <c r="G62" s="369"/>
      <c r="H62" s="369"/>
      <c r="I62" s="369"/>
    </row>
    <row r="63" spans="1:10" s="158" customFormat="1" ht="11.25" x14ac:dyDescent="0.2">
      <c r="A63" s="160"/>
      <c r="B63" s="112"/>
      <c r="C63" s="161"/>
      <c r="D63" s="161"/>
      <c r="E63" s="161"/>
      <c r="F63" s="161"/>
      <c r="G63" s="162"/>
      <c r="H63" s="162"/>
      <c r="I63" s="163"/>
    </row>
    <row r="64" spans="1:10" s="158" customFormat="1" ht="11.25" x14ac:dyDescent="0.2">
      <c r="A64" s="160"/>
      <c r="B64" s="112"/>
      <c r="C64" s="161"/>
      <c r="D64" s="161"/>
      <c r="E64" s="161"/>
      <c r="F64" s="161"/>
      <c r="G64" s="162"/>
      <c r="H64" s="162"/>
      <c r="I64" s="163"/>
    </row>
    <row r="65" spans="1:6" s="113" customFormat="1" ht="11.25" x14ac:dyDescent="0.2">
      <c r="A65" s="164"/>
      <c r="F65" s="187"/>
    </row>
    <row r="66" spans="1:6" s="113" customFormat="1" ht="11.25" x14ac:dyDescent="0.2">
      <c r="A66" s="165"/>
      <c r="B66" s="114" t="s">
        <v>69</v>
      </c>
      <c r="C66" s="166"/>
      <c r="D66" s="166"/>
      <c r="E66" s="167"/>
      <c r="F66" s="188"/>
    </row>
    <row r="67" spans="1:6" s="113" customFormat="1" ht="11.25" x14ac:dyDescent="0.2">
      <c r="A67" s="165"/>
      <c r="B67" s="314" t="s">
        <v>70</v>
      </c>
      <c r="C67" s="166"/>
      <c r="D67" s="166"/>
      <c r="E67" s="363" t="s">
        <v>165</v>
      </c>
      <c r="F67" s="363"/>
    </row>
    <row r="68" spans="1:6" x14ac:dyDescent="0.25">
      <c r="A68" s="23"/>
    </row>
    <row r="69" spans="1:6" x14ac:dyDescent="0.25">
      <c r="A69" s="23"/>
    </row>
    <row r="70" spans="1:6" x14ac:dyDescent="0.25">
      <c r="A70" s="23"/>
    </row>
    <row r="71" spans="1:6" x14ac:dyDescent="0.25">
      <c r="A71" s="23"/>
    </row>
    <row r="72" spans="1:6" x14ac:dyDescent="0.25">
      <c r="A72" s="23"/>
    </row>
    <row r="73" spans="1:6" x14ac:dyDescent="0.25">
      <c r="A73" s="23"/>
    </row>
    <row r="74" spans="1:6" x14ac:dyDescent="0.25">
      <c r="A74" s="23"/>
    </row>
    <row r="75" spans="1:6" x14ac:dyDescent="0.25">
      <c r="A75" s="23"/>
    </row>
    <row r="76" spans="1:6" x14ac:dyDescent="0.25">
      <c r="A76" s="23"/>
    </row>
    <row r="77" spans="1:6" x14ac:dyDescent="0.25">
      <c r="A77" s="23"/>
    </row>
    <row r="78" spans="1:6" x14ac:dyDescent="0.25">
      <c r="A78" s="23"/>
    </row>
    <row r="79" spans="1:6" x14ac:dyDescent="0.25">
      <c r="A79" s="23"/>
    </row>
    <row r="80" spans="1:6"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sheetData>
  <sortState xmlns:xlrd2="http://schemas.microsoft.com/office/spreadsheetml/2017/richdata2" ref="A15:AT81">
    <sortCondition ref="A15"/>
  </sortState>
  <mergeCells count="20">
    <mergeCell ref="A62:I62"/>
    <mergeCell ref="E67:F67"/>
    <mergeCell ref="A57:I57"/>
    <mergeCell ref="A58:I58"/>
    <mergeCell ref="A59:I59"/>
    <mergeCell ref="A60:I60"/>
    <mergeCell ref="A29:J29"/>
    <mergeCell ref="G52:G53"/>
    <mergeCell ref="H52:H53"/>
    <mergeCell ref="I52:I53"/>
    <mergeCell ref="J52:J53"/>
    <mergeCell ref="A26:J26"/>
    <mergeCell ref="A1:J3"/>
    <mergeCell ref="A6:B6"/>
    <mergeCell ref="A7:B7"/>
    <mergeCell ref="A8:B8"/>
    <mergeCell ref="A9:B9"/>
    <mergeCell ref="A10:B10"/>
    <mergeCell ref="A11:B11"/>
    <mergeCell ref="A12:J12"/>
  </mergeCells>
  <pageMargins left="0.11811023622047245" right="0.11811023622047245"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96"/>
  <sheetViews>
    <sheetView topLeftCell="A259" workbookViewId="0">
      <selection activeCell="A291" sqref="A291:I291"/>
    </sheetView>
  </sheetViews>
  <sheetFormatPr defaultRowHeight="15" x14ac:dyDescent="0.25"/>
  <cols>
    <col min="1" max="1" width="26.7109375" style="19" customWidth="1"/>
    <col min="2" max="2" width="30.7109375" style="59" customWidth="1"/>
    <col min="3" max="4" width="26.7109375" style="103" customWidth="1"/>
    <col min="5" max="5" width="11.7109375" style="250" customWidth="1"/>
    <col min="6" max="6" width="3.7109375" style="249" customWidth="1"/>
    <col min="7" max="10" width="11.7109375" style="103" customWidth="1"/>
    <col min="11" max="11" width="10.7109375" style="103" customWidth="1"/>
    <col min="12" max="16384" width="9.140625" style="103"/>
  </cols>
  <sheetData>
    <row r="1" spans="1:42" ht="15" customHeight="1" x14ac:dyDescent="0.25">
      <c r="A1" s="347" t="s">
        <v>56</v>
      </c>
      <c r="B1" s="347"/>
      <c r="C1" s="347"/>
      <c r="D1" s="347"/>
      <c r="E1" s="347"/>
      <c r="F1" s="347"/>
      <c r="G1" s="347"/>
      <c r="H1" s="347"/>
      <c r="I1" s="347"/>
      <c r="J1" s="346"/>
      <c r="K1" s="346"/>
      <c r="AP1" s="9"/>
    </row>
    <row r="2" spans="1:42" ht="15" customHeight="1" x14ac:dyDescent="0.25">
      <c r="A2" s="347"/>
      <c r="B2" s="347"/>
      <c r="C2" s="347"/>
      <c r="D2" s="347"/>
      <c r="E2" s="347"/>
      <c r="F2" s="347"/>
      <c r="G2" s="347"/>
      <c r="H2" s="347"/>
      <c r="I2" s="347"/>
      <c r="J2" s="346"/>
      <c r="K2" s="346"/>
      <c r="AP2" s="9"/>
    </row>
    <row r="3" spans="1:42" ht="15" customHeight="1" x14ac:dyDescent="0.25">
      <c r="A3" s="347"/>
      <c r="B3" s="347"/>
      <c r="C3" s="347"/>
      <c r="D3" s="347"/>
      <c r="E3" s="347"/>
      <c r="F3" s="347"/>
      <c r="G3" s="347"/>
      <c r="H3" s="347"/>
      <c r="I3" s="347"/>
      <c r="J3" s="346"/>
      <c r="K3" s="346"/>
      <c r="AP3" s="9"/>
    </row>
    <row r="4" spans="1:42" s="47" customFormat="1" ht="15" customHeight="1" x14ac:dyDescent="0.25">
      <c r="A4" s="41" t="s">
        <v>57</v>
      </c>
      <c r="B4" s="41"/>
      <c r="C4" s="41"/>
      <c r="D4" s="41"/>
      <c r="E4" s="246"/>
      <c r="F4" s="246"/>
      <c r="G4" s="41"/>
      <c r="H4" s="41"/>
      <c r="I4" s="41"/>
      <c r="J4" s="41"/>
      <c r="K4" s="41"/>
    </row>
    <row r="5" spans="1:42" s="47" customFormat="1" ht="15" customHeight="1" x14ac:dyDescent="0.25">
      <c r="A5" s="41"/>
      <c r="B5" s="41"/>
      <c r="C5" s="41"/>
      <c r="D5" s="41"/>
      <c r="E5" s="246"/>
      <c r="F5" s="246"/>
      <c r="G5" s="41"/>
      <c r="H5" s="41"/>
      <c r="I5" s="41"/>
      <c r="J5" s="41"/>
      <c r="K5" s="41"/>
    </row>
    <row r="6" spans="1:42" ht="15" customHeight="1" x14ac:dyDescent="0.25">
      <c r="A6" s="391" t="s">
        <v>58</v>
      </c>
      <c r="B6" s="391"/>
      <c r="C6" s="181"/>
      <c r="D6" s="181"/>
      <c r="E6" s="247"/>
      <c r="F6" s="247"/>
      <c r="G6" s="181"/>
      <c r="H6" s="43"/>
      <c r="I6" s="181"/>
      <c r="J6" s="392"/>
      <c r="K6" s="392"/>
      <c r="AP6" s="9"/>
    </row>
    <row r="7" spans="1:42" ht="15" customHeight="1" x14ac:dyDescent="0.25">
      <c r="A7" s="391" t="s">
        <v>59</v>
      </c>
      <c r="B7" s="391"/>
      <c r="C7" s="181"/>
      <c r="D7" s="181"/>
      <c r="E7" s="247"/>
      <c r="F7" s="247"/>
      <c r="G7" s="181"/>
      <c r="H7" s="43"/>
      <c r="I7" s="181"/>
      <c r="J7" s="181"/>
      <c r="K7" s="230"/>
      <c r="AP7" s="9"/>
    </row>
    <row r="8" spans="1:42" ht="15" customHeight="1" x14ac:dyDescent="0.25">
      <c r="A8" s="391" t="s">
        <v>60</v>
      </c>
      <c r="B8" s="391"/>
      <c r="C8" s="181"/>
      <c r="D8" s="181"/>
      <c r="E8" s="247"/>
      <c r="F8" s="247"/>
      <c r="G8" s="181"/>
      <c r="H8" s="43"/>
      <c r="I8" s="181"/>
      <c r="J8" s="181"/>
      <c r="K8" s="328"/>
      <c r="AP8" s="9"/>
    </row>
    <row r="9" spans="1:42" ht="15" customHeight="1" x14ac:dyDescent="0.25">
      <c r="A9" s="391" t="s">
        <v>61</v>
      </c>
      <c r="B9" s="391"/>
      <c r="C9" s="181"/>
      <c r="D9" s="181"/>
      <c r="E9" s="247"/>
      <c r="F9" s="247"/>
      <c r="G9" s="181"/>
      <c r="H9" s="43"/>
      <c r="I9" s="181"/>
      <c r="J9" s="181"/>
      <c r="K9" s="328"/>
      <c r="AP9" s="9"/>
    </row>
    <row r="10" spans="1:42" ht="15" customHeight="1" x14ac:dyDescent="0.25">
      <c r="A10" s="391" t="s">
        <v>62</v>
      </c>
      <c r="B10" s="391"/>
      <c r="C10" s="181"/>
      <c r="D10" s="181"/>
      <c r="E10" s="247"/>
      <c r="F10" s="247"/>
      <c r="G10" s="181"/>
      <c r="H10" s="43"/>
      <c r="I10" s="181"/>
      <c r="J10" s="181"/>
      <c r="K10" s="328"/>
      <c r="AP10" s="9"/>
    </row>
    <row r="11" spans="1:42" ht="15" customHeight="1" x14ac:dyDescent="0.25">
      <c r="A11" s="391" t="s">
        <v>63</v>
      </c>
      <c r="B11" s="391"/>
      <c r="C11" s="181"/>
      <c r="D11" s="181"/>
      <c r="E11" s="247"/>
      <c r="F11" s="247"/>
      <c r="G11" s="181"/>
      <c r="H11" s="43"/>
      <c r="I11" s="181"/>
      <c r="J11" s="181"/>
      <c r="K11" s="328"/>
      <c r="AP11" s="9"/>
    </row>
    <row r="12" spans="1:42" ht="30" customHeight="1" thickBot="1" x14ac:dyDescent="0.3">
      <c r="A12" s="350"/>
      <c r="B12" s="351"/>
      <c r="C12" s="351"/>
      <c r="D12" s="351"/>
      <c r="E12" s="351"/>
      <c r="F12" s="351"/>
      <c r="G12" s="351"/>
      <c r="H12" s="351"/>
      <c r="I12" s="351"/>
      <c r="J12" s="351"/>
      <c r="K12" s="351"/>
    </row>
    <row r="13" spans="1:42" ht="90" customHeight="1" thickBot="1" x14ac:dyDescent="0.3">
      <c r="A13" s="4" t="s">
        <v>12</v>
      </c>
      <c r="B13" s="4" t="s">
        <v>11</v>
      </c>
      <c r="C13" s="4" t="s">
        <v>14</v>
      </c>
      <c r="D13" s="4" t="s">
        <v>13</v>
      </c>
      <c r="E13" s="248" t="s">
        <v>6</v>
      </c>
      <c r="F13" s="251" t="s">
        <v>4</v>
      </c>
      <c r="G13" s="5" t="s">
        <v>7</v>
      </c>
      <c r="H13" s="5" t="s">
        <v>8</v>
      </c>
      <c r="I13" s="6" t="s">
        <v>15</v>
      </c>
      <c r="J13" s="231" t="s">
        <v>16</v>
      </c>
      <c r="K13" s="7" t="s">
        <v>9</v>
      </c>
    </row>
    <row r="14" spans="1:42" x14ac:dyDescent="0.25">
      <c r="A14" s="396" t="s">
        <v>394</v>
      </c>
      <c r="B14" s="397" t="s">
        <v>115</v>
      </c>
      <c r="C14" s="397" t="s">
        <v>36</v>
      </c>
      <c r="D14" s="397" t="s">
        <v>36</v>
      </c>
      <c r="E14" s="397"/>
      <c r="F14" s="397"/>
      <c r="G14" s="397" t="s">
        <v>36</v>
      </c>
      <c r="H14" s="397" t="e">
        <f>SUM(E14*G14)</f>
        <v>#VALUE!</v>
      </c>
      <c r="I14" s="397" t="s">
        <v>36</v>
      </c>
      <c r="J14" s="397" t="s">
        <v>36</v>
      </c>
      <c r="K14" s="398" t="e">
        <f>SUM(J14*G14)</f>
        <v>#VALUE!</v>
      </c>
    </row>
    <row r="15" spans="1:42" x14ac:dyDescent="0.25">
      <c r="A15" s="262" t="s">
        <v>383</v>
      </c>
      <c r="B15" s="263" t="s">
        <v>382</v>
      </c>
      <c r="C15" s="254" t="s">
        <v>36</v>
      </c>
      <c r="D15" s="254" t="s">
        <v>36</v>
      </c>
      <c r="E15" s="264">
        <v>1110</v>
      </c>
      <c r="F15" s="265" t="s">
        <v>5</v>
      </c>
      <c r="G15" s="252" t="s">
        <v>36</v>
      </c>
      <c r="H15" s="253" t="e">
        <f t="shared" ref="H15:H21" si="0">SUM(E15*G15)</f>
        <v>#VALUE!</v>
      </c>
      <c r="I15" s="252" t="s">
        <v>36</v>
      </c>
      <c r="J15" s="266" t="s">
        <v>36</v>
      </c>
      <c r="K15" s="252" t="e">
        <f t="shared" ref="K15:K21" si="1">SUM(H15+I15/100*I15)</f>
        <v>#VALUE!</v>
      </c>
    </row>
    <row r="16" spans="1:42" x14ac:dyDescent="0.25">
      <c r="A16" s="262" t="s">
        <v>197</v>
      </c>
      <c r="B16" s="263" t="s">
        <v>385</v>
      </c>
      <c r="C16" s="254" t="s">
        <v>36</v>
      </c>
      <c r="D16" s="254" t="s">
        <v>36</v>
      </c>
      <c r="E16" s="264">
        <v>220</v>
      </c>
      <c r="F16" s="265" t="s">
        <v>5</v>
      </c>
      <c r="G16" s="252" t="s">
        <v>36</v>
      </c>
      <c r="H16" s="253" t="e">
        <f t="shared" si="0"/>
        <v>#VALUE!</v>
      </c>
      <c r="I16" s="252" t="s">
        <v>36</v>
      </c>
      <c r="J16" s="266" t="s">
        <v>36</v>
      </c>
      <c r="K16" s="252" t="e">
        <f t="shared" si="1"/>
        <v>#VALUE!</v>
      </c>
    </row>
    <row r="17" spans="1:11" x14ac:dyDescent="0.25">
      <c r="A17" s="262" t="s">
        <v>198</v>
      </c>
      <c r="B17" s="263" t="s">
        <v>386</v>
      </c>
      <c r="C17" s="254" t="s">
        <v>36</v>
      </c>
      <c r="D17" s="254" t="s">
        <v>36</v>
      </c>
      <c r="E17" s="264">
        <v>460</v>
      </c>
      <c r="F17" s="265" t="s">
        <v>75</v>
      </c>
      <c r="G17" s="252" t="s">
        <v>36</v>
      </c>
      <c r="H17" s="253" t="e">
        <f t="shared" si="0"/>
        <v>#VALUE!</v>
      </c>
      <c r="I17" s="252" t="s">
        <v>36</v>
      </c>
      <c r="J17" s="266" t="s">
        <v>36</v>
      </c>
      <c r="K17" s="252" t="e">
        <f t="shared" si="1"/>
        <v>#VALUE!</v>
      </c>
    </row>
    <row r="18" spans="1:11" ht="22.5" x14ac:dyDescent="0.25">
      <c r="A18" s="262" t="s">
        <v>445</v>
      </c>
      <c r="B18" s="267" t="s">
        <v>384</v>
      </c>
      <c r="C18" s="254" t="s">
        <v>36</v>
      </c>
      <c r="D18" s="254" t="s">
        <v>36</v>
      </c>
      <c r="E18" s="264">
        <v>750</v>
      </c>
      <c r="F18" s="265" t="s">
        <v>75</v>
      </c>
      <c r="G18" s="252" t="s">
        <v>36</v>
      </c>
      <c r="H18" s="253" t="e">
        <f t="shared" si="0"/>
        <v>#VALUE!</v>
      </c>
      <c r="I18" s="252" t="s">
        <v>36</v>
      </c>
      <c r="J18" s="266" t="s">
        <v>36</v>
      </c>
      <c r="K18" s="252" t="e">
        <f t="shared" si="1"/>
        <v>#VALUE!</v>
      </c>
    </row>
    <row r="19" spans="1:11" x14ac:dyDescent="0.25">
      <c r="A19" s="262" t="s">
        <v>631</v>
      </c>
      <c r="B19" s="267"/>
      <c r="C19" s="254" t="str">
        <f t="shared" ref="C19:D19" si="2">C18</f>
        <v>vyplní uchádzač</v>
      </c>
      <c r="D19" s="254" t="str">
        <f t="shared" si="2"/>
        <v>vyplní uchádzač</v>
      </c>
      <c r="E19" s="264">
        <v>80</v>
      </c>
      <c r="F19" s="265" t="s">
        <v>75</v>
      </c>
      <c r="G19" s="252" t="s">
        <v>36</v>
      </c>
      <c r="H19" s="253"/>
      <c r="I19" s="252" t="s">
        <v>36</v>
      </c>
      <c r="J19" s="252" t="s">
        <v>36</v>
      </c>
      <c r="K19" s="252" t="e">
        <f t="shared" si="1"/>
        <v>#VALUE!</v>
      </c>
    </row>
    <row r="20" spans="1:11" x14ac:dyDescent="0.25">
      <c r="A20" s="262" t="s">
        <v>630</v>
      </c>
      <c r="B20" s="267"/>
      <c r="C20" s="254" t="str">
        <f t="shared" ref="C20:D20" si="3">C18</f>
        <v>vyplní uchádzač</v>
      </c>
      <c r="D20" s="254" t="str">
        <f t="shared" si="3"/>
        <v>vyplní uchádzač</v>
      </c>
      <c r="E20" s="264">
        <v>80</v>
      </c>
      <c r="F20" s="265" t="s">
        <v>75</v>
      </c>
      <c r="G20" s="252" t="s">
        <v>36</v>
      </c>
      <c r="H20" s="253"/>
      <c r="I20" s="252" t="s">
        <v>36</v>
      </c>
      <c r="J20" s="252" t="s">
        <v>36</v>
      </c>
      <c r="K20" s="252" t="e">
        <f t="shared" si="1"/>
        <v>#VALUE!</v>
      </c>
    </row>
    <row r="21" spans="1:11" x14ac:dyDescent="0.25">
      <c r="A21" s="268" t="s">
        <v>117</v>
      </c>
      <c r="B21" s="263" t="s">
        <v>210</v>
      </c>
      <c r="C21" s="254" t="s">
        <v>36</v>
      </c>
      <c r="D21" s="254" t="s">
        <v>36</v>
      </c>
      <c r="E21" s="264">
        <v>340</v>
      </c>
      <c r="F21" s="265" t="s">
        <v>5</v>
      </c>
      <c r="G21" s="252" t="s">
        <v>36</v>
      </c>
      <c r="H21" s="253" t="e">
        <f t="shared" si="0"/>
        <v>#VALUE!</v>
      </c>
      <c r="I21" s="252" t="s">
        <v>36</v>
      </c>
      <c r="J21" s="266" t="s">
        <v>36</v>
      </c>
      <c r="K21" s="252" t="e">
        <f t="shared" si="1"/>
        <v>#VALUE!</v>
      </c>
    </row>
    <row r="22" spans="1:11" x14ac:dyDescent="0.25">
      <c r="A22" s="329"/>
      <c r="B22" s="330"/>
      <c r="C22" s="269"/>
      <c r="D22" s="269"/>
      <c r="E22" s="270"/>
      <c r="F22" s="271"/>
      <c r="G22" s="269"/>
      <c r="H22" s="269"/>
      <c r="I22" s="269"/>
      <c r="J22" s="269"/>
      <c r="K22" s="272"/>
    </row>
    <row r="23" spans="1:11" x14ac:dyDescent="0.25">
      <c r="A23" s="393" t="s">
        <v>99</v>
      </c>
      <c r="B23" s="394"/>
      <c r="C23" s="394" t="s">
        <v>36</v>
      </c>
      <c r="D23" s="394" t="s">
        <v>36</v>
      </c>
      <c r="E23" s="394"/>
      <c r="F23" s="394"/>
      <c r="G23" s="394" t="s">
        <v>36</v>
      </c>
      <c r="H23" s="394" t="e">
        <f>SUM(E23*G23)</f>
        <v>#VALUE!</v>
      </c>
      <c r="I23" s="394" t="s">
        <v>36</v>
      </c>
      <c r="J23" s="394" t="s">
        <v>36</v>
      </c>
      <c r="K23" s="395" t="e">
        <f>SUM(J23*G23)</f>
        <v>#VALUE!</v>
      </c>
    </row>
    <row r="24" spans="1:11" ht="22.5" x14ac:dyDescent="0.25">
      <c r="A24" s="268" t="s">
        <v>215</v>
      </c>
      <c r="B24" s="263" t="s">
        <v>360</v>
      </c>
      <c r="C24" s="254" t="s">
        <v>36</v>
      </c>
      <c r="D24" s="254" t="s">
        <v>36</v>
      </c>
      <c r="E24" s="273">
        <v>400</v>
      </c>
      <c r="F24" s="274" t="s">
        <v>75</v>
      </c>
      <c r="G24" s="252" t="s">
        <v>36</v>
      </c>
      <c r="H24" s="253" t="e">
        <f t="shared" ref="H24:H36" si="4">SUM(E24*G24)</f>
        <v>#VALUE!</v>
      </c>
      <c r="I24" s="252" t="s">
        <v>36</v>
      </c>
      <c r="J24" s="252" t="s">
        <v>36</v>
      </c>
      <c r="K24" s="252" t="e">
        <f>SUM(H24+H24/100*I24)</f>
        <v>#VALUE!</v>
      </c>
    </row>
    <row r="25" spans="1:11" ht="22.5" x14ac:dyDescent="0.25">
      <c r="A25" s="268" t="s">
        <v>216</v>
      </c>
      <c r="B25" s="263" t="s">
        <v>361</v>
      </c>
      <c r="C25" s="254" t="s">
        <v>36</v>
      </c>
      <c r="D25" s="254" t="s">
        <v>36</v>
      </c>
      <c r="E25" s="273">
        <v>2500</v>
      </c>
      <c r="F25" s="274" t="s">
        <v>75</v>
      </c>
      <c r="G25" s="252" t="s">
        <v>36</v>
      </c>
      <c r="H25" s="253" t="e">
        <f t="shared" si="4"/>
        <v>#VALUE!</v>
      </c>
      <c r="I25" s="252" t="s">
        <v>36</v>
      </c>
      <c r="J25" s="252" t="s">
        <v>36</v>
      </c>
      <c r="K25" s="252" t="e">
        <f t="shared" ref="K25:K36" si="5">SUM(H25+H25/100*I25)</f>
        <v>#VALUE!</v>
      </c>
    </row>
    <row r="26" spans="1:11" ht="22.5" x14ac:dyDescent="0.25">
      <c r="A26" s="268" t="s">
        <v>217</v>
      </c>
      <c r="B26" s="263" t="s">
        <v>362</v>
      </c>
      <c r="C26" s="254" t="s">
        <v>36</v>
      </c>
      <c r="D26" s="254" t="s">
        <v>36</v>
      </c>
      <c r="E26" s="273">
        <v>2500</v>
      </c>
      <c r="F26" s="274" t="s">
        <v>75</v>
      </c>
      <c r="G26" s="252" t="s">
        <v>36</v>
      </c>
      <c r="H26" s="253" t="e">
        <f t="shared" si="4"/>
        <v>#VALUE!</v>
      </c>
      <c r="I26" s="252" t="s">
        <v>36</v>
      </c>
      <c r="J26" s="252" t="s">
        <v>36</v>
      </c>
      <c r="K26" s="252" t="e">
        <f t="shared" si="5"/>
        <v>#VALUE!</v>
      </c>
    </row>
    <row r="27" spans="1:11" ht="22.5" x14ac:dyDescent="0.25">
      <c r="A27" s="268" t="s">
        <v>218</v>
      </c>
      <c r="B27" s="263" t="s">
        <v>363</v>
      </c>
      <c r="C27" s="254" t="s">
        <v>36</v>
      </c>
      <c r="D27" s="254" t="s">
        <v>36</v>
      </c>
      <c r="E27" s="273">
        <v>1200</v>
      </c>
      <c r="F27" s="274" t="s">
        <v>75</v>
      </c>
      <c r="G27" s="252" t="s">
        <v>36</v>
      </c>
      <c r="H27" s="253" t="e">
        <f t="shared" si="4"/>
        <v>#VALUE!</v>
      </c>
      <c r="I27" s="252" t="s">
        <v>36</v>
      </c>
      <c r="J27" s="252" t="s">
        <v>36</v>
      </c>
      <c r="K27" s="252" t="e">
        <f t="shared" si="5"/>
        <v>#VALUE!</v>
      </c>
    </row>
    <row r="28" spans="1:11" x14ac:dyDescent="0.25">
      <c r="A28" s="268" t="s">
        <v>635</v>
      </c>
      <c r="B28" s="263" t="s">
        <v>651</v>
      </c>
      <c r="C28" s="254" t="s">
        <v>36</v>
      </c>
      <c r="D28" s="254" t="s">
        <v>36</v>
      </c>
      <c r="E28" s="273">
        <v>400</v>
      </c>
      <c r="F28" s="274" t="s">
        <v>75</v>
      </c>
      <c r="G28" s="252" t="s">
        <v>36</v>
      </c>
      <c r="H28" s="253"/>
      <c r="I28" s="252" t="s">
        <v>36</v>
      </c>
      <c r="J28" s="252" t="s">
        <v>36</v>
      </c>
      <c r="K28" s="252" t="e">
        <f t="shared" ref="K28:K34" si="6">SUM(H28+I28/100*I28)</f>
        <v>#VALUE!</v>
      </c>
    </row>
    <row r="29" spans="1:11" x14ac:dyDescent="0.25">
      <c r="A29" s="268" t="s">
        <v>652</v>
      </c>
      <c r="B29" s="263"/>
      <c r="C29" s="254" t="str">
        <f t="shared" ref="C29:D31" si="7">C28</f>
        <v>vyplní uchádzač</v>
      </c>
      <c r="D29" s="254" t="str">
        <f t="shared" si="7"/>
        <v>vyplní uchádzač</v>
      </c>
      <c r="E29" s="273">
        <v>1200</v>
      </c>
      <c r="F29" s="274" t="s">
        <v>75</v>
      </c>
      <c r="G29" s="252" t="s">
        <v>36</v>
      </c>
      <c r="H29" s="253"/>
      <c r="I29" s="252" t="s">
        <v>36</v>
      </c>
      <c r="J29" s="252" t="s">
        <v>36</v>
      </c>
      <c r="K29" s="252" t="e">
        <f t="shared" si="6"/>
        <v>#VALUE!</v>
      </c>
    </row>
    <row r="30" spans="1:11" x14ac:dyDescent="0.25">
      <c r="A30" s="268" t="s">
        <v>653</v>
      </c>
      <c r="B30" s="263"/>
      <c r="C30" s="254" t="str">
        <f t="shared" si="7"/>
        <v>vyplní uchádzač</v>
      </c>
      <c r="D30" s="254" t="str">
        <f t="shared" si="7"/>
        <v>vyplní uchádzač</v>
      </c>
      <c r="E30" s="273">
        <v>1200</v>
      </c>
      <c r="F30" s="274" t="s">
        <v>75</v>
      </c>
      <c r="G30" s="252" t="s">
        <v>36</v>
      </c>
      <c r="H30" s="253"/>
      <c r="I30" s="252" t="s">
        <v>36</v>
      </c>
      <c r="J30" s="252" t="s">
        <v>36</v>
      </c>
      <c r="K30" s="252" t="e">
        <f t="shared" si="6"/>
        <v>#VALUE!</v>
      </c>
    </row>
    <row r="31" spans="1:11" x14ac:dyDescent="0.25">
      <c r="A31" s="268" t="s">
        <v>654</v>
      </c>
      <c r="B31" s="263"/>
      <c r="C31" s="254" t="str">
        <f t="shared" si="7"/>
        <v>vyplní uchádzač</v>
      </c>
      <c r="D31" s="254" t="str">
        <f t="shared" si="7"/>
        <v>vyplní uchádzač</v>
      </c>
      <c r="E31" s="273">
        <v>240</v>
      </c>
      <c r="F31" s="274" t="s">
        <v>75</v>
      </c>
      <c r="G31" s="252" t="s">
        <v>36</v>
      </c>
      <c r="H31" s="253"/>
      <c r="I31" s="252" t="s">
        <v>36</v>
      </c>
      <c r="J31" s="252" t="s">
        <v>36</v>
      </c>
      <c r="K31" s="252" t="e">
        <f t="shared" si="6"/>
        <v>#VALUE!</v>
      </c>
    </row>
    <row r="32" spans="1:11" x14ac:dyDescent="0.25">
      <c r="A32" s="268" t="s">
        <v>636</v>
      </c>
      <c r="B32" s="263"/>
      <c r="C32" s="254" t="str">
        <f t="shared" ref="C32:D32" si="8">C29</f>
        <v>vyplní uchádzač</v>
      </c>
      <c r="D32" s="254" t="str">
        <f t="shared" si="8"/>
        <v>vyplní uchádzač</v>
      </c>
      <c r="E32" s="273">
        <v>300</v>
      </c>
      <c r="F32" s="274" t="s">
        <v>75</v>
      </c>
      <c r="G32" s="252" t="s">
        <v>36</v>
      </c>
      <c r="H32" s="253"/>
      <c r="I32" s="252" t="s">
        <v>36</v>
      </c>
      <c r="J32" s="252" t="s">
        <v>36</v>
      </c>
      <c r="K32" s="252" t="e">
        <f t="shared" si="6"/>
        <v>#VALUE!</v>
      </c>
    </row>
    <row r="33" spans="1:11" x14ac:dyDescent="0.25">
      <c r="A33" s="268" t="s">
        <v>650</v>
      </c>
      <c r="B33" s="263"/>
      <c r="C33" s="254" t="str">
        <f t="shared" ref="C33:D34" si="9">C32</f>
        <v>vyplní uchádzač</v>
      </c>
      <c r="D33" s="254" t="str">
        <f t="shared" si="9"/>
        <v>vyplní uchádzač</v>
      </c>
      <c r="E33" s="273">
        <v>100</v>
      </c>
      <c r="F33" s="274" t="s">
        <v>75</v>
      </c>
      <c r="G33" s="252" t="s">
        <v>36</v>
      </c>
      <c r="H33" s="253"/>
      <c r="I33" s="252" t="s">
        <v>36</v>
      </c>
      <c r="J33" s="252" t="s">
        <v>36</v>
      </c>
      <c r="K33" s="252" t="e">
        <f t="shared" si="6"/>
        <v>#VALUE!</v>
      </c>
    </row>
    <row r="34" spans="1:11" x14ac:dyDescent="0.25">
      <c r="A34" s="268" t="s">
        <v>215</v>
      </c>
      <c r="B34" s="263" t="s">
        <v>714</v>
      </c>
      <c r="C34" s="254" t="str">
        <f t="shared" si="9"/>
        <v>vyplní uchádzač</v>
      </c>
      <c r="D34" s="254" t="str">
        <f t="shared" si="9"/>
        <v>vyplní uchádzač</v>
      </c>
      <c r="E34" s="273">
        <v>2640</v>
      </c>
      <c r="F34" s="274" t="s">
        <v>75</v>
      </c>
      <c r="G34" s="252" t="s">
        <v>36</v>
      </c>
      <c r="H34" s="253"/>
      <c r="I34" s="252" t="s">
        <v>36</v>
      </c>
      <c r="J34" s="252" t="s">
        <v>36</v>
      </c>
      <c r="K34" s="252" t="e">
        <f t="shared" si="6"/>
        <v>#VALUE!</v>
      </c>
    </row>
    <row r="35" spans="1:11" x14ac:dyDescent="0.25">
      <c r="A35" s="262" t="s">
        <v>219</v>
      </c>
      <c r="B35" s="263" t="s">
        <v>359</v>
      </c>
      <c r="C35" s="254" t="s">
        <v>36</v>
      </c>
      <c r="D35" s="254" t="s">
        <v>36</v>
      </c>
      <c r="E35" s="273">
        <v>500</v>
      </c>
      <c r="F35" s="274" t="s">
        <v>75</v>
      </c>
      <c r="G35" s="252" t="s">
        <v>36</v>
      </c>
      <c r="H35" s="253" t="e">
        <f t="shared" si="4"/>
        <v>#VALUE!</v>
      </c>
      <c r="I35" s="252" t="s">
        <v>36</v>
      </c>
      <c r="J35" s="252" t="s">
        <v>36</v>
      </c>
      <c r="K35" s="252" t="e">
        <f t="shared" si="5"/>
        <v>#VALUE!</v>
      </c>
    </row>
    <row r="36" spans="1:11" x14ac:dyDescent="0.25">
      <c r="A36" s="268" t="s">
        <v>632</v>
      </c>
      <c r="B36" s="263"/>
      <c r="C36" s="254" t="s">
        <v>36</v>
      </c>
      <c r="D36" s="254" t="s">
        <v>36</v>
      </c>
      <c r="E36" s="273">
        <v>40</v>
      </c>
      <c r="F36" s="274" t="s">
        <v>75</v>
      </c>
      <c r="G36" s="252" t="s">
        <v>36</v>
      </c>
      <c r="H36" s="253" t="e">
        <f t="shared" si="4"/>
        <v>#VALUE!</v>
      </c>
      <c r="I36" s="252" t="s">
        <v>36</v>
      </c>
      <c r="J36" s="252" t="s">
        <v>36</v>
      </c>
      <c r="K36" s="252" t="e">
        <f t="shared" si="5"/>
        <v>#VALUE!</v>
      </c>
    </row>
    <row r="37" spans="1:11" s="245" customFormat="1" x14ac:dyDescent="0.25">
      <c r="A37" s="275"/>
      <c r="B37" s="276"/>
      <c r="C37" s="277"/>
      <c r="D37" s="277"/>
      <c r="E37" s="278"/>
      <c r="F37" s="279"/>
      <c r="G37" s="280"/>
      <c r="H37" s="281"/>
      <c r="I37" s="280"/>
      <c r="J37" s="280"/>
      <c r="K37" s="282"/>
    </row>
    <row r="38" spans="1:11" x14ac:dyDescent="0.25">
      <c r="A38" s="393" t="s">
        <v>358</v>
      </c>
      <c r="B38" s="394"/>
      <c r="C38" s="394"/>
      <c r="D38" s="394"/>
      <c r="E38" s="394"/>
      <c r="F38" s="394"/>
      <c r="G38" s="394"/>
      <c r="H38" s="394"/>
      <c r="I38" s="394"/>
      <c r="J38" s="394"/>
      <c r="K38" s="395"/>
    </row>
    <row r="39" spans="1:11" x14ac:dyDescent="0.25">
      <c r="A39" s="262" t="s">
        <v>609</v>
      </c>
      <c r="B39" s="263" t="s">
        <v>610</v>
      </c>
      <c r="C39" s="254" t="s">
        <v>36</v>
      </c>
      <c r="D39" s="254" t="s">
        <v>36</v>
      </c>
      <c r="E39" s="265">
        <v>50</v>
      </c>
      <c r="F39" s="283" t="s">
        <v>75</v>
      </c>
      <c r="G39" s="252" t="s">
        <v>36</v>
      </c>
      <c r="H39" s="253" t="e">
        <f t="shared" ref="H39:H44" si="10">SUM(E39*G39)</f>
        <v>#VALUE!</v>
      </c>
      <c r="I39" s="252" t="s">
        <v>36</v>
      </c>
      <c r="J39" s="252" t="s">
        <v>36</v>
      </c>
      <c r="K39" s="252" t="e">
        <f>SUM(H39+H39/100*I39)</f>
        <v>#VALUE!</v>
      </c>
    </row>
    <row r="40" spans="1:11" ht="22.5" x14ac:dyDescent="0.25">
      <c r="A40" s="262" t="s">
        <v>444</v>
      </c>
      <c r="B40" s="263" t="s">
        <v>418</v>
      </c>
      <c r="C40" s="254" t="s">
        <v>36</v>
      </c>
      <c r="D40" s="254" t="s">
        <v>36</v>
      </c>
      <c r="E40" s="265">
        <v>1730</v>
      </c>
      <c r="F40" s="283" t="s">
        <v>75</v>
      </c>
      <c r="G40" s="252" t="s">
        <v>36</v>
      </c>
      <c r="H40" s="253" t="e">
        <f t="shared" si="10"/>
        <v>#VALUE!</v>
      </c>
      <c r="I40" s="252" t="s">
        <v>36</v>
      </c>
      <c r="J40" s="252" t="s">
        <v>36</v>
      </c>
      <c r="K40" s="252" t="e">
        <f t="shared" ref="K40:K44" si="11">SUM(H40+H40/100*I40)</f>
        <v>#VALUE!</v>
      </c>
    </row>
    <row r="41" spans="1:11" x14ac:dyDescent="0.25">
      <c r="A41" s="262" t="s">
        <v>199</v>
      </c>
      <c r="B41" s="263" t="s">
        <v>419</v>
      </c>
      <c r="C41" s="254" t="s">
        <v>36</v>
      </c>
      <c r="D41" s="254" t="s">
        <v>36</v>
      </c>
      <c r="E41" s="274">
        <v>70</v>
      </c>
      <c r="F41" s="274" t="s">
        <v>75</v>
      </c>
      <c r="G41" s="252" t="s">
        <v>36</v>
      </c>
      <c r="H41" s="253" t="e">
        <f t="shared" si="10"/>
        <v>#VALUE!</v>
      </c>
      <c r="I41" s="252" t="s">
        <v>36</v>
      </c>
      <c r="J41" s="252" t="s">
        <v>36</v>
      </c>
      <c r="K41" s="252" t="e">
        <f t="shared" si="11"/>
        <v>#VALUE!</v>
      </c>
    </row>
    <row r="42" spans="1:11" x14ac:dyDescent="0.25">
      <c r="A42" s="262" t="s">
        <v>628</v>
      </c>
      <c r="B42" s="263"/>
      <c r="C42" s="254" t="str">
        <f t="shared" ref="C42:D43" si="12">C41</f>
        <v>vyplní uchádzač</v>
      </c>
      <c r="D42" s="254" t="str">
        <f t="shared" si="12"/>
        <v>vyplní uchádzač</v>
      </c>
      <c r="E42" s="274">
        <v>70</v>
      </c>
      <c r="F42" s="274" t="s">
        <v>75</v>
      </c>
      <c r="G42" s="252" t="s">
        <v>36</v>
      </c>
      <c r="H42" s="253"/>
      <c r="I42" s="252" t="s">
        <v>36</v>
      </c>
      <c r="J42" s="252" t="s">
        <v>36</v>
      </c>
      <c r="K42" s="252" t="e">
        <f t="shared" ref="K42:K43" si="13">SUM(H42+I42/100*I42)</f>
        <v>#VALUE!</v>
      </c>
    </row>
    <row r="43" spans="1:11" x14ac:dyDescent="0.25">
      <c r="A43" s="262" t="s">
        <v>661</v>
      </c>
      <c r="B43" s="263"/>
      <c r="C43" s="254" t="str">
        <f t="shared" si="12"/>
        <v>vyplní uchádzač</v>
      </c>
      <c r="D43" s="254" t="str">
        <f t="shared" si="12"/>
        <v>vyplní uchádzač</v>
      </c>
      <c r="E43" s="274">
        <v>120</v>
      </c>
      <c r="F43" s="274"/>
      <c r="G43" s="252" t="s">
        <v>36</v>
      </c>
      <c r="H43" s="253"/>
      <c r="I43" s="252" t="s">
        <v>36</v>
      </c>
      <c r="J43" s="252" t="s">
        <v>36</v>
      </c>
      <c r="K43" s="252" t="e">
        <f t="shared" si="13"/>
        <v>#VALUE!</v>
      </c>
    </row>
    <row r="44" spans="1:11" x14ac:dyDescent="0.25">
      <c r="A44" s="262" t="s">
        <v>614</v>
      </c>
      <c r="B44" s="263"/>
      <c r="C44" s="254" t="s">
        <v>36</v>
      </c>
      <c r="D44" s="254" t="s">
        <v>36</v>
      </c>
      <c r="E44" s="265">
        <v>42</v>
      </c>
      <c r="F44" s="283" t="s">
        <v>75</v>
      </c>
      <c r="G44" s="252" t="s">
        <v>36</v>
      </c>
      <c r="H44" s="253" t="e">
        <f t="shared" si="10"/>
        <v>#VALUE!</v>
      </c>
      <c r="I44" s="252" t="s">
        <v>36</v>
      </c>
      <c r="J44" s="252" t="s">
        <v>36</v>
      </c>
      <c r="K44" s="252" t="e">
        <f t="shared" si="11"/>
        <v>#VALUE!</v>
      </c>
    </row>
    <row r="45" spans="1:11" s="245" customFormat="1" x14ac:dyDescent="0.25">
      <c r="A45" s="285"/>
      <c r="B45" s="276"/>
      <c r="C45" s="277"/>
      <c r="D45" s="277"/>
      <c r="E45" s="278"/>
      <c r="F45" s="286"/>
      <c r="G45" s="280"/>
      <c r="H45" s="281"/>
      <c r="I45" s="280"/>
      <c r="J45" s="280"/>
      <c r="K45" s="282"/>
    </row>
    <row r="46" spans="1:11" x14ac:dyDescent="0.25">
      <c r="A46" s="393" t="s">
        <v>660</v>
      </c>
      <c r="B46" s="394" t="s">
        <v>100</v>
      </c>
      <c r="C46" s="394" t="s">
        <v>36</v>
      </c>
      <c r="D46" s="394" t="s">
        <v>36</v>
      </c>
      <c r="E46" s="394"/>
      <c r="F46" s="394"/>
      <c r="G46" s="394" t="s">
        <v>36</v>
      </c>
      <c r="H46" s="394" t="e">
        <f t="shared" ref="H46:H60" si="14">SUM(E46*G46)</f>
        <v>#VALUE!</v>
      </c>
      <c r="I46" s="394" t="s">
        <v>36</v>
      </c>
      <c r="J46" s="394" t="s">
        <v>36</v>
      </c>
      <c r="K46" s="395" t="e">
        <f>SUM(J46*G46)</f>
        <v>#VALUE!</v>
      </c>
    </row>
    <row r="47" spans="1:11" ht="22.5" x14ac:dyDescent="0.25">
      <c r="A47" s="268" t="s">
        <v>364</v>
      </c>
      <c r="B47" s="287" t="s">
        <v>365</v>
      </c>
      <c r="C47" s="254" t="s">
        <v>36</v>
      </c>
      <c r="D47" s="254" t="s">
        <v>36</v>
      </c>
      <c r="E47" s="273">
        <v>1500</v>
      </c>
      <c r="F47" s="273" t="s">
        <v>75</v>
      </c>
      <c r="G47" s="252" t="s">
        <v>36</v>
      </c>
      <c r="H47" s="253" t="e">
        <f>SUM(E47*G47)</f>
        <v>#VALUE!</v>
      </c>
      <c r="I47" s="252" t="s">
        <v>36</v>
      </c>
      <c r="J47" s="252" t="s">
        <v>36</v>
      </c>
      <c r="K47" s="252" t="e">
        <f t="shared" ref="K47:K52" si="15">SUM(H47+H47/100*I47)</f>
        <v>#VALUE!</v>
      </c>
    </row>
    <row r="48" spans="1:11" ht="22.5" x14ac:dyDescent="0.25">
      <c r="A48" s="268" t="s">
        <v>366</v>
      </c>
      <c r="B48" s="287" t="s">
        <v>367</v>
      </c>
      <c r="C48" s="254" t="s">
        <v>36</v>
      </c>
      <c r="D48" s="254" t="s">
        <v>36</v>
      </c>
      <c r="E48" s="273">
        <v>400</v>
      </c>
      <c r="F48" s="273" t="s">
        <v>75</v>
      </c>
      <c r="G48" s="252" t="s">
        <v>36</v>
      </c>
      <c r="H48" s="253" t="e">
        <f>SUM(E48*G48)</f>
        <v>#VALUE!</v>
      </c>
      <c r="I48" s="252" t="s">
        <v>36</v>
      </c>
      <c r="J48" s="252" t="s">
        <v>36</v>
      </c>
      <c r="K48" s="252" t="e">
        <f t="shared" si="15"/>
        <v>#VALUE!</v>
      </c>
    </row>
    <row r="49" spans="1:11" x14ac:dyDescent="0.25">
      <c r="A49" s="268" t="s">
        <v>666</v>
      </c>
      <c r="B49" s="287"/>
      <c r="C49" s="254" t="str">
        <f t="shared" ref="C49:D50" si="16">C48</f>
        <v>vyplní uchádzač</v>
      </c>
      <c r="D49" s="254" t="str">
        <f t="shared" si="16"/>
        <v>vyplní uchádzač</v>
      </c>
      <c r="E49" s="273">
        <v>40</v>
      </c>
      <c r="F49" s="273" t="s">
        <v>75</v>
      </c>
      <c r="G49" s="252" t="s">
        <v>36</v>
      </c>
      <c r="H49" s="253"/>
      <c r="I49" s="252" t="s">
        <v>36</v>
      </c>
      <c r="J49" s="252" t="s">
        <v>36</v>
      </c>
      <c r="K49" s="252" t="e">
        <f t="shared" ref="K49:K51" si="17">SUM(H49+I49/100*I49)</f>
        <v>#VALUE!</v>
      </c>
    </row>
    <row r="50" spans="1:11" x14ac:dyDescent="0.25">
      <c r="A50" s="268" t="s">
        <v>665</v>
      </c>
      <c r="B50" s="287"/>
      <c r="C50" s="254" t="str">
        <f t="shared" si="16"/>
        <v>vyplní uchádzač</v>
      </c>
      <c r="D50" s="254" t="str">
        <f t="shared" si="16"/>
        <v>vyplní uchádzač</v>
      </c>
      <c r="E50" s="273">
        <v>80</v>
      </c>
      <c r="F50" s="273"/>
      <c r="G50" s="252" t="s">
        <v>36</v>
      </c>
      <c r="H50" s="253"/>
      <c r="I50" s="252" t="s">
        <v>36</v>
      </c>
      <c r="J50" s="252" t="s">
        <v>36</v>
      </c>
      <c r="K50" s="252" t="e">
        <f t="shared" si="17"/>
        <v>#VALUE!</v>
      </c>
    </row>
    <row r="51" spans="1:11" x14ac:dyDescent="0.25">
      <c r="A51" s="268" t="s">
        <v>661</v>
      </c>
      <c r="B51" s="287"/>
      <c r="C51" s="254" t="str">
        <f t="shared" ref="C51:D51" si="18">C48</f>
        <v>vyplní uchádzač</v>
      </c>
      <c r="D51" s="254" t="str">
        <f t="shared" si="18"/>
        <v>vyplní uchádzač</v>
      </c>
      <c r="E51" s="273">
        <v>120</v>
      </c>
      <c r="F51" s="273" t="s">
        <v>5</v>
      </c>
      <c r="G51" s="252" t="s">
        <v>36</v>
      </c>
      <c r="H51" s="253"/>
      <c r="I51" s="252" t="s">
        <v>36</v>
      </c>
      <c r="J51" s="252" t="s">
        <v>36</v>
      </c>
      <c r="K51" s="252" t="e">
        <f t="shared" si="17"/>
        <v>#VALUE!</v>
      </c>
    </row>
    <row r="52" spans="1:11" ht="22.5" x14ac:dyDescent="0.25">
      <c r="A52" s="268" t="s">
        <v>368</v>
      </c>
      <c r="B52" s="263" t="s">
        <v>627</v>
      </c>
      <c r="C52" s="254" t="s">
        <v>36</v>
      </c>
      <c r="D52" s="254" t="s">
        <v>36</v>
      </c>
      <c r="E52" s="288">
        <v>650</v>
      </c>
      <c r="F52" s="288" t="s">
        <v>75</v>
      </c>
      <c r="G52" s="252" t="s">
        <v>36</v>
      </c>
      <c r="H52" s="253" t="e">
        <f t="shared" ref="H52" si="19">SUM(E52*G52)</f>
        <v>#VALUE!</v>
      </c>
      <c r="I52" s="252" t="s">
        <v>36</v>
      </c>
      <c r="J52" s="252" t="s">
        <v>36</v>
      </c>
      <c r="K52" s="252" t="e">
        <f t="shared" si="15"/>
        <v>#VALUE!</v>
      </c>
    </row>
    <row r="53" spans="1:11" s="245" customFormat="1" x14ac:dyDescent="0.25">
      <c r="A53" s="275"/>
      <c r="B53" s="276"/>
      <c r="C53" s="277"/>
      <c r="D53" s="277"/>
      <c r="E53" s="279"/>
      <c r="F53" s="279"/>
      <c r="G53" s="280"/>
      <c r="H53" s="281"/>
      <c r="I53" s="280"/>
      <c r="J53" s="280"/>
      <c r="K53" s="282"/>
    </row>
    <row r="54" spans="1:11" ht="15" customHeight="1" x14ac:dyDescent="0.25">
      <c r="A54" s="289" t="s">
        <v>357</v>
      </c>
      <c r="B54" s="330"/>
      <c r="C54" s="290"/>
      <c r="D54" s="290"/>
      <c r="E54" s="270"/>
      <c r="F54" s="271"/>
      <c r="G54" s="290"/>
      <c r="H54" s="290"/>
      <c r="I54" s="290"/>
      <c r="J54" s="290"/>
      <c r="K54" s="291"/>
    </row>
    <row r="55" spans="1:11" ht="22.5" x14ac:dyDescent="0.25">
      <c r="A55" s="262" t="s">
        <v>200</v>
      </c>
      <c r="B55" s="263" t="s">
        <v>369</v>
      </c>
      <c r="C55" s="254" t="s">
        <v>36</v>
      </c>
      <c r="D55" s="254" t="s">
        <v>36</v>
      </c>
      <c r="E55" s="284">
        <v>30</v>
      </c>
      <c r="F55" s="274" t="s">
        <v>75</v>
      </c>
      <c r="G55" s="252" t="s">
        <v>36</v>
      </c>
      <c r="H55" s="253" t="e">
        <f>SUM(E55*G55)</f>
        <v>#VALUE!</v>
      </c>
      <c r="I55" s="252" t="s">
        <v>36</v>
      </c>
      <c r="J55" s="252" t="s">
        <v>36</v>
      </c>
      <c r="K55" s="252" t="e">
        <f t="shared" ref="K55:K62" si="20">SUM(H55+H55/100*I55)</f>
        <v>#VALUE!</v>
      </c>
    </row>
    <row r="56" spans="1:11" ht="14.25" customHeight="1" x14ac:dyDescent="0.25">
      <c r="A56" s="268" t="s">
        <v>443</v>
      </c>
      <c r="B56" s="263" t="s">
        <v>370</v>
      </c>
      <c r="C56" s="254" t="s">
        <v>36</v>
      </c>
      <c r="D56" s="254" t="s">
        <v>36</v>
      </c>
      <c r="E56" s="274">
        <v>3000</v>
      </c>
      <c r="F56" s="265" t="s">
        <v>75</v>
      </c>
      <c r="G56" s="252" t="s">
        <v>36</v>
      </c>
      <c r="H56" s="253" t="e">
        <f>SUM(E56*G56)</f>
        <v>#VALUE!</v>
      </c>
      <c r="I56" s="252" t="s">
        <v>36</v>
      </c>
      <c r="J56" s="252" t="s">
        <v>36</v>
      </c>
      <c r="K56" s="252" t="e">
        <f t="shared" si="20"/>
        <v>#VALUE!</v>
      </c>
    </row>
    <row r="57" spans="1:11" x14ac:dyDescent="0.25">
      <c r="A57" s="268" t="s">
        <v>201</v>
      </c>
      <c r="B57" s="263" t="s">
        <v>371</v>
      </c>
      <c r="C57" s="254" t="s">
        <v>36</v>
      </c>
      <c r="D57" s="254" t="s">
        <v>36</v>
      </c>
      <c r="E57" s="288">
        <v>300</v>
      </c>
      <c r="F57" s="288" t="s">
        <v>75</v>
      </c>
      <c r="G57" s="252" t="s">
        <v>36</v>
      </c>
      <c r="H57" s="253" t="e">
        <f t="shared" si="14"/>
        <v>#VALUE!</v>
      </c>
      <c r="I57" s="252" t="s">
        <v>36</v>
      </c>
      <c r="J57" s="252" t="s">
        <v>36</v>
      </c>
      <c r="K57" s="252" t="e">
        <f t="shared" si="20"/>
        <v>#VALUE!</v>
      </c>
    </row>
    <row r="58" spans="1:11" ht="22.5" x14ac:dyDescent="0.25">
      <c r="A58" s="268" t="s">
        <v>637</v>
      </c>
      <c r="B58" s="263" t="s">
        <v>638</v>
      </c>
      <c r="C58" s="254" t="str">
        <f t="shared" ref="C58:D58" si="21">C57</f>
        <v>vyplní uchádzač</v>
      </c>
      <c r="D58" s="254" t="str">
        <f t="shared" si="21"/>
        <v>vyplní uchádzač</v>
      </c>
      <c r="E58" s="288">
        <v>40</v>
      </c>
      <c r="F58" s="288" t="s">
        <v>75</v>
      </c>
      <c r="G58" s="252" t="s">
        <v>36</v>
      </c>
      <c r="H58" s="253"/>
      <c r="I58" s="252" t="s">
        <v>36</v>
      </c>
      <c r="J58" s="252" t="s">
        <v>36</v>
      </c>
      <c r="K58" s="252" t="e">
        <f t="shared" ref="K58" si="22">SUM(H58+I58/100*I58)</f>
        <v>#VALUE!</v>
      </c>
    </row>
    <row r="59" spans="1:11" ht="22.5" x14ac:dyDescent="0.25">
      <c r="A59" s="268" t="s">
        <v>737</v>
      </c>
      <c r="B59" s="287" t="s">
        <v>738</v>
      </c>
      <c r="C59" s="254" t="s">
        <v>36</v>
      </c>
      <c r="D59" s="254" t="s">
        <v>36</v>
      </c>
      <c r="E59" s="273">
        <v>255</v>
      </c>
      <c r="F59" s="273" t="s">
        <v>75</v>
      </c>
      <c r="G59" s="252" t="s">
        <v>36</v>
      </c>
      <c r="H59" s="253" t="e">
        <f t="shared" ref="H59" si="23">SUM(E59*G59)</f>
        <v>#VALUE!</v>
      </c>
      <c r="I59" s="252" t="s">
        <v>36</v>
      </c>
      <c r="J59" s="252" t="s">
        <v>36</v>
      </c>
      <c r="K59" s="252" t="e">
        <f t="shared" ref="K59" si="24">SUM(H59+H59/100*I59)</f>
        <v>#VALUE!</v>
      </c>
    </row>
    <row r="60" spans="1:11" ht="22.5" x14ac:dyDescent="0.25">
      <c r="A60" s="268" t="s">
        <v>617</v>
      </c>
      <c r="B60" s="287" t="s">
        <v>736</v>
      </c>
      <c r="C60" s="254" t="s">
        <v>36</v>
      </c>
      <c r="D60" s="254" t="s">
        <v>36</v>
      </c>
      <c r="E60" s="273">
        <v>100</v>
      </c>
      <c r="F60" s="273" t="s">
        <v>75</v>
      </c>
      <c r="G60" s="252" t="s">
        <v>36</v>
      </c>
      <c r="H60" s="253" t="e">
        <f t="shared" si="14"/>
        <v>#VALUE!</v>
      </c>
      <c r="I60" s="252" t="s">
        <v>36</v>
      </c>
      <c r="J60" s="252" t="s">
        <v>36</v>
      </c>
      <c r="K60" s="252" t="e">
        <f t="shared" si="20"/>
        <v>#VALUE!</v>
      </c>
    </row>
    <row r="61" spans="1:11" x14ac:dyDescent="0.25">
      <c r="A61" s="268" t="s">
        <v>203</v>
      </c>
      <c r="B61" s="263">
        <v>3</v>
      </c>
      <c r="C61" s="254" t="s">
        <v>36</v>
      </c>
      <c r="D61" s="254" t="s">
        <v>36</v>
      </c>
      <c r="E61" s="273">
        <v>20</v>
      </c>
      <c r="F61" s="273" t="s">
        <v>75</v>
      </c>
      <c r="G61" s="252" t="s">
        <v>36</v>
      </c>
      <c r="H61" s="253" t="e">
        <f t="shared" ref="H61" si="25">SUM(E61*G61)</f>
        <v>#VALUE!</v>
      </c>
      <c r="I61" s="252" t="s">
        <v>36</v>
      </c>
      <c r="J61" s="252" t="s">
        <v>36</v>
      </c>
      <c r="K61" s="252" t="e">
        <f t="shared" si="20"/>
        <v>#VALUE!</v>
      </c>
    </row>
    <row r="62" spans="1:11" x14ac:dyDescent="0.25">
      <c r="A62" s="268" t="s">
        <v>202</v>
      </c>
      <c r="B62" s="263" t="s">
        <v>372</v>
      </c>
      <c r="C62" s="254" t="s">
        <v>36</v>
      </c>
      <c r="D62" s="254" t="s">
        <v>36</v>
      </c>
      <c r="E62" s="288">
        <v>50</v>
      </c>
      <c r="F62" s="288" t="s">
        <v>75</v>
      </c>
      <c r="G62" s="252" t="s">
        <v>36</v>
      </c>
      <c r="H62" s="253" t="e">
        <f>SUM(E62*G62)</f>
        <v>#VALUE!</v>
      </c>
      <c r="I62" s="252" t="s">
        <v>36</v>
      </c>
      <c r="J62" s="252" t="s">
        <v>36</v>
      </c>
      <c r="K62" s="252" t="e">
        <f t="shared" si="20"/>
        <v>#VALUE!</v>
      </c>
    </row>
    <row r="63" spans="1:11" s="245" customFormat="1" x14ac:dyDescent="0.25">
      <c r="A63" s="275"/>
      <c r="B63" s="276"/>
      <c r="C63" s="277"/>
      <c r="D63" s="277"/>
      <c r="E63" s="279"/>
      <c r="F63" s="279"/>
      <c r="G63" s="280"/>
      <c r="H63" s="281"/>
      <c r="I63" s="280"/>
      <c r="J63" s="280"/>
      <c r="K63" s="282"/>
    </row>
    <row r="64" spans="1:11" s="245" customFormat="1" x14ac:dyDescent="0.25">
      <c r="A64" s="292" t="s">
        <v>397</v>
      </c>
      <c r="B64" s="276"/>
      <c r="C64" s="277"/>
      <c r="D64" s="277"/>
      <c r="E64" s="279"/>
      <c r="F64" s="279"/>
      <c r="G64" s="280"/>
      <c r="H64" s="281"/>
      <c r="I64" s="280"/>
      <c r="J64" s="280"/>
      <c r="K64" s="282"/>
    </row>
    <row r="65" spans="1:11" ht="33.75" x14ac:dyDescent="0.25">
      <c r="A65" s="262" t="s">
        <v>662</v>
      </c>
      <c r="B65" s="263" t="s">
        <v>663</v>
      </c>
      <c r="C65" s="254" t="s">
        <v>36</v>
      </c>
      <c r="D65" s="254" t="s">
        <v>36</v>
      </c>
      <c r="E65" s="274">
        <v>265</v>
      </c>
      <c r="F65" s="283" t="s">
        <v>75</v>
      </c>
      <c r="G65" s="252" t="s">
        <v>36</v>
      </c>
      <c r="H65" s="253" t="e">
        <f>SUM(E65*G65)</f>
        <v>#VALUE!</v>
      </c>
      <c r="I65" s="252" t="s">
        <v>36</v>
      </c>
      <c r="J65" s="252" t="s">
        <v>36</v>
      </c>
      <c r="K65" s="252" t="e">
        <f t="shared" ref="K65:K68" si="26">SUM(H65+H65/100*I65)</f>
        <v>#VALUE!</v>
      </c>
    </row>
    <row r="66" spans="1:11" ht="33.75" x14ac:dyDescent="0.25">
      <c r="A66" s="262" t="s">
        <v>644</v>
      </c>
      <c r="B66" s="263" t="s">
        <v>645</v>
      </c>
      <c r="C66" s="254" t="s">
        <v>36</v>
      </c>
      <c r="D66" s="254" t="s">
        <v>36</v>
      </c>
      <c r="E66" s="284">
        <v>1150</v>
      </c>
      <c r="F66" s="283" t="s">
        <v>75</v>
      </c>
      <c r="G66" s="252" t="s">
        <v>36</v>
      </c>
      <c r="H66" s="253" t="e">
        <f>SUM(E66*G66)</f>
        <v>#VALUE!</v>
      </c>
      <c r="I66" s="252" t="s">
        <v>36</v>
      </c>
      <c r="J66" s="252" t="s">
        <v>36</v>
      </c>
      <c r="K66" s="252" t="e">
        <f t="shared" si="26"/>
        <v>#VALUE!</v>
      </c>
    </row>
    <row r="67" spans="1:11" ht="45" x14ac:dyDescent="0.25">
      <c r="A67" s="262" t="s">
        <v>420</v>
      </c>
      <c r="B67" s="263" t="s">
        <v>398</v>
      </c>
      <c r="C67" s="254" t="s">
        <v>36</v>
      </c>
      <c r="D67" s="254" t="s">
        <v>36</v>
      </c>
      <c r="E67" s="264">
        <v>220</v>
      </c>
      <c r="F67" s="283" t="s">
        <v>75</v>
      </c>
      <c r="G67" s="252" t="s">
        <v>36</v>
      </c>
      <c r="H67" s="253" t="e">
        <f>SUM(E67*G67)</f>
        <v>#VALUE!</v>
      </c>
      <c r="I67" s="252" t="s">
        <v>36</v>
      </c>
      <c r="J67" s="252" t="s">
        <v>36</v>
      </c>
      <c r="K67" s="252" t="e">
        <f t="shared" si="26"/>
        <v>#VALUE!</v>
      </c>
    </row>
    <row r="68" spans="1:11" ht="33.75" x14ac:dyDescent="0.25">
      <c r="A68" s="262" t="s">
        <v>646</v>
      </c>
      <c r="B68" s="263" t="s">
        <v>647</v>
      </c>
      <c r="C68" s="254" t="s">
        <v>36</v>
      </c>
      <c r="D68" s="254" t="s">
        <v>36</v>
      </c>
      <c r="E68" s="264">
        <v>200</v>
      </c>
      <c r="F68" s="283" t="s">
        <v>75</v>
      </c>
      <c r="G68" s="252" t="s">
        <v>36</v>
      </c>
      <c r="H68" s="253" t="e">
        <f>SUM(E68*G68)</f>
        <v>#VALUE!</v>
      </c>
      <c r="I68" s="252" t="s">
        <v>36</v>
      </c>
      <c r="J68" s="252" t="s">
        <v>36</v>
      </c>
      <c r="K68" s="252" t="e">
        <f t="shared" si="26"/>
        <v>#VALUE!</v>
      </c>
    </row>
    <row r="69" spans="1:11" s="245" customFormat="1" x14ac:dyDescent="0.25">
      <c r="A69" s="285"/>
      <c r="B69" s="276"/>
      <c r="C69" s="277"/>
      <c r="D69" s="277"/>
      <c r="E69" s="293"/>
      <c r="F69" s="286"/>
      <c r="G69" s="280"/>
      <c r="H69" s="281"/>
      <c r="I69" s="280"/>
      <c r="J69" s="280"/>
      <c r="K69" s="282"/>
    </row>
    <row r="70" spans="1:11" x14ac:dyDescent="0.25">
      <c r="A70" s="393" t="s">
        <v>463</v>
      </c>
      <c r="B70" s="394" t="s">
        <v>123</v>
      </c>
      <c r="C70" s="394" t="s">
        <v>36</v>
      </c>
      <c r="D70" s="394" t="s">
        <v>36</v>
      </c>
      <c r="E70" s="394"/>
      <c r="F70" s="394"/>
      <c r="G70" s="394" t="s">
        <v>36</v>
      </c>
      <c r="H70" s="394" t="e">
        <f t="shared" ref="H70:H72" si="27">SUM(E70*G70)</f>
        <v>#VALUE!</v>
      </c>
      <c r="I70" s="394" t="s">
        <v>36</v>
      </c>
      <c r="J70" s="394" t="s">
        <v>36</v>
      </c>
      <c r="K70" s="395" t="e">
        <f>SUM(J70*G70)</f>
        <v>#VALUE!</v>
      </c>
    </row>
    <row r="71" spans="1:11" ht="56.25" x14ac:dyDescent="0.25">
      <c r="A71" s="262" t="s">
        <v>124</v>
      </c>
      <c r="B71" s="263" t="s">
        <v>491</v>
      </c>
      <c r="C71" s="254" t="s">
        <v>36</v>
      </c>
      <c r="D71" s="254" t="s">
        <v>36</v>
      </c>
      <c r="E71" s="264">
        <v>20</v>
      </c>
      <c r="F71" s="283" t="s">
        <v>75</v>
      </c>
      <c r="G71" s="252" t="s">
        <v>36</v>
      </c>
      <c r="H71" s="253" t="e">
        <f t="shared" si="27"/>
        <v>#VALUE!</v>
      </c>
      <c r="I71" s="252" t="s">
        <v>36</v>
      </c>
      <c r="J71" s="252" t="s">
        <v>36</v>
      </c>
      <c r="K71" s="252" t="e">
        <f t="shared" ref="K71:K72" si="28">SUM(H71+H71/100*I71)</f>
        <v>#VALUE!</v>
      </c>
    </row>
    <row r="72" spans="1:11" ht="57.75" customHeight="1" x14ac:dyDescent="0.25">
      <c r="A72" s="285" t="s">
        <v>465</v>
      </c>
      <c r="B72" s="263" t="s">
        <v>490</v>
      </c>
      <c r="C72" s="254" t="s">
        <v>36</v>
      </c>
      <c r="D72" s="254" t="s">
        <v>36</v>
      </c>
      <c r="E72" s="264">
        <v>20</v>
      </c>
      <c r="F72" s="283" t="s">
        <v>75</v>
      </c>
      <c r="G72" s="252" t="s">
        <v>36</v>
      </c>
      <c r="H72" s="253" t="e">
        <f t="shared" si="27"/>
        <v>#VALUE!</v>
      </c>
      <c r="I72" s="252" t="s">
        <v>36</v>
      </c>
      <c r="J72" s="252" t="s">
        <v>36</v>
      </c>
      <c r="K72" s="252" t="e">
        <f t="shared" si="28"/>
        <v>#VALUE!</v>
      </c>
    </row>
    <row r="73" spans="1:11" s="245" customFormat="1" x14ac:dyDescent="0.25">
      <c r="A73" s="285"/>
      <c r="B73" s="276"/>
      <c r="C73" s="277"/>
      <c r="D73" s="277"/>
      <c r="E73" s="293"/>
      <c r="F73" s="286"/>
      <c r="G73" s="280"/>
      <c r="H73" s="281"/>
      <c r="I73" s="280"/>
      <c r="J73" s="280"/>
      <c r="K73" s="282"/>
    </row>
    <row r="74" spans="1:11" x14ac:dyDescent="0.25">
      <c r="A74" s="393" t="s">
        <v>106</v>
      </c>
      <c r="B74" s="394" t="s">
        <v>105</v>
      </c>
      <c r="C74" s="394" t="s">
        <v>36</v>
      </c>
      <c r="D74" s="394" t="s">
        <v>36</v>
      </c>
      <c r="E74" s="394"/>
      <c r="F74" s="394"/>
      <c r="G74" s="394" t="s">
        <v>36</v>
      </c>
      <c r="H74" s="394" t="e">
        <f t="shared" ref="H74:H92" si="29">SUM(E74*G74)</f>
        <v>#VALUE!</v>
      </c>
      <c r="I74" s="394" t="s">
        <v>36</v>
      </c>
      <c r="J74" s="394" t="s">
        <v>36</v>
      </c>
      <c r="K74" s="395" t="e">
        <f>SUM(J74*G74)</f>
        <v>#VALUE!</v>
      </c>
    </row>
    <row r="75" spans="1:11" ht="45" x14ac:dyDescent="0.25">
      <c r="A75" s="268" t="s">
        <v>226</v>
      </c>
      <c r="B75" s="263" t="s">
        <v>715</v>
      </c>
      <c r="C75" s="254" t="s">
        <v>36</v>
      </c>
      <c r="D75" s="254" t="s">
        <v>36</v>
      </c>
      <c r="E75" s="264">
        <v>24</v>
      </c>
      <c r="F75" s="265" t="s">
        <v>75</v>
      </c>
      <c r="G75" s="252" t="s">
        <v>36</v>
      </c>
      <c r="H75" s="253" t="e">
        <f t="shared" si="29"/>
        <v>#VALUE!</v>
      </c>
      <c r="I75" s="252" t="s">
        <v>36</v>
      </c>
      <c r="J75" s="252" t="s">
        <v>36</v>
      </c>
      <c r="K75" s="252" t="e">
        <f t="shared" ref="K75:K92" si="30">SUM(H75+H75/100*I75)</f>
        <v>#VALUE!</v>
      </c>
    </row>
    <row r="76" spans="1:11" ht="45" x14ac:dyDescent="0.25">
      <c r="A76" s="268" t="s">
        <v>400</v>
      </c>
      <c r="B76" s="263" t="s">
        <v>402</v>
      </c>
      <c r="C76" s="254" t="s">
        <v>36</v>
      </c>
      <c r="D76" s="254" t="s">
        <v>36</v>
      </c>
      <c r="E76" s="264">
        <v>52</v>
      </c>
      <c r="F76" s="265" t="s">
        <v>75</v>
      </c>
      <c r="G76" s="252" t="s">
        <v>36</v>
      </c>
      <c r="H76" s="253" t="e">
        <f t="shared" si="29"/>
        <v>#VALUE!</v>
      </c>
      <c r="I76" s="252" t="s">
        <v>36</v>
      </c>
      <c r="J76" s="252" t="s">
        <v>36</v>
      </c>
      <c r="K76" s="252" t="e">
        <f t="shared" si="30"/>
        <v>#VALUE!</v>
      </c>
    </row>
    <row r="77" spans="1:11" ht="45" x14ac:dyDescent="0.25">
      <c r="A77" s="268" t="s">
        <v>716</v>
      </c>
      <c r="B77" s="263" t="s">
        <v>717</v>
      </c>
      <c r="C77" s="254" t="s">
        <v>36</v>
      </c>
      <c r="D77" s="254" t="s">
        <v>36</v>
      </c>
      <c r="E77" s="264">
        <v>50</v>
      </c>
      <c r="F77" s="265" t="s">
        <v>75</v>
      </c>
      <c r="G77" s="252" t="s">
        <v>36</v>
      </c>
      <c r="H77" s="253"/>
      <c r="I77" s="252" t="s">
        <v>36</v>
      </c>
      <c r="J77" s="252" t="s">
        <v>36</v>
      </c>
      <c r="K77" s="252" t="e">
        <f t="shared" ref="K77" si="31">SUM(H77+I77/100*I77)</f>
        <v>#VALUE!</v>
      </c>
    </row>
    <row r="78" spans="1:11" ht="45" x14ac:dyDescent="0.25">
      <c r="A78" s="268" t="s">
        <v>399</v>
      </c>
      <c r="B78" s="263" t="s">
        <v>682</v>
      </c>
      <c r="C78" s="254" t="s">
        <v>36</v>
      </c>
      <c r="D78" s="254" t="s">
        <v>36</v>
      </c>
      <c r="E78" s="264">
        <v>54</v>
      </c>
      <c r="F78" s="265" t="s">
        <v>75</v>
      </c>
      <c r="G78" s="252" t="s">
        <v>36</v>
      </c>
      <c r="H78" s="253" t="e">
        <f t="shared" si="29"/>
        <v>#VALUE!</v>
      </c>
      <c r="I78" s="252" t="s">
        <v>36</v>
      </c>
      <c r="J78" s="252" t="s">
        <v>36</v>
      </c>
      <c r="K78" s="252" t="e">
        <f t="shared" si="30"/>
        <v>#VALUE!</v>
      </c>
    </row>
    <row r="79" spans="1:11" ht="45" x14ac:dyDescent="0.25">
      <c r="A79" s="262" t="s">
        <v>679</v>
      </c>
      <c r="B79" s="263" t="s">
        <v>403</v>
      </c>
      <c r="C79" s="254" t="s">
        <v>36</v>
      </c>
      <c r="D79" s="254" t="s">
        <v>36</v>
      </c>
      <c r="E79" s="264">
        <v>108</v>
      </c>
      <c r="F79" s="283" t="s">
        <v>75</v>
      </c>
      <c r="G79" s="252" t="s">
        <v>36</v>
      </c>
      <c r="H79" s="253" t="e">
        <f t="shared" si="29"/>
        <v>#VALUE!</v>
      </c>
      <c r="I79" s="252" t="s">
        <v>36</v>
      </c>
      <c r="J79" s="252" t="s">
        <v>36</v>
      </c>
      <c r="K79" s="252" t="e">
        <f t="shared" si="30"/>
        <v>#VALUE!</v>
      </c>
    </row>
    <row r="80" spans="1:11" ht="22.5" x14ac:dyDescent="0.25">
      <c r="A80" s="268" t="s">
        <v>676</v>
      </c>
      <c r="B80" s="263" t="s">
        <v>404</v>
      </c>
      <c r="C80" s="254" t="s">
        <v>36</v>
      </c>
      <c r="D80" s="254" t="s">
        <v>36</v>
      </c>
      <c r="E80" s="264">
        <v>24</v>
      </c>
      <c r="F80" s="265" t="s">
        <v>75</v>
      </c>
      <c r="G80" s="252" t="s">
        <v>36</v>
      </c>
      <c r="H80" s="253" t="e">
        <f t="shared" si="29"/>
        <v>#VALUE!</v>
      </c>
      <c r="I80" s="252" t="s">
        <v>36</v>
      </c>
      <c r="J80" s="252" t="s">
        <v>36</v>
      </c>
      <c r="K80" s="252" t="e">
        <f t="shared" si="30"/>
        <v>#VALUE!</v>
      </c>
    </row>
    <row r="81" spans="1:11" ht="38.25" customHeight="1" x14ac:dyDescent="0.25">
      <c r="A81" s="262" t="s">
        <v>107</v>
      </c>
      <c r="B81" s="263" t="s">
        <v>405</v>
      </c>
      <c r="C81" s="254" t="s">
        <v>36</v>
      </c>
      <c r="D81" s="254" t="s">
        <v>36</v>
      </c>
      <c r="E81" s="264">
        <v>100</v>
      </c>
      <c r="F81" s="283" t="s">
        <v>75</v>
      </c>
      <c r="G81" s="252" t="s">
        <v>36</v>
      </c>
      <c r="H81" s="253" t="e">
        <f t="shared" si="29"/>
        <v>#VALUE!</v>
      </c>
      <c r="I81" s="252" t="s">
        <v>36</v>
      </c>
      <c r="J81" s="252" t="s">
        <v>36</v>
      </c>
      <c r="K81" s="252" t="e">
        <f t="shared" si="30"/>
        <v>#VALUE!</v>
      </c>
    </row>
    <row r="82" spans="1:11" ht="27.75" customHeight="1" x14ac:dyDescent="0.25">
      <c r="A82" s="262" t="s">
        <v>678</v>
      </c>
      <c r="B82" s="263" t="s">
        <v>406</v>
      </c>
      <c r="C82" s="254" t="s">
        <v>36</v>
      </c>
      <c r="D82" s="254" t="s">
        <v>36</v>
      </c>
      <c r="E82" s="264">
        <v>36</v>
      </c>
      <c r="F82" s="283" t="s">
        <v>75</v>
      </c>
      <c r="G82" s="252" t="s">
        <v>36</v>
      </c>
      <c r="H82" s="253" t="e">
        <f t="shared" si="29"/>
        <v>#VALUE!</v>
      </c>
      <c r="I82" s="252" t="s">
        <v>36</v>
      </c>
      <c r="J82" s="252" t="s">
        <v>36</v>
      </c>
      <c r="K82" s="252" t="e">
        <f t="shared" si="30"/>
        <v>#VALUE!</v>
      </c>
    </row>
    <row r="83" spans="1:11" ht="24.75" customHeight="1" x14ac:dyDescent="0.25">
      <c r="A83" s="262" t="s">
        <v>227</v>
      </c>
      <c r="B83" s="263" t="s">
        <v>406</v>
      </c>
      <c r="C83" s="254" t="s">
        <v>36</v>
      </c>
      <c r="D83" s="254" t="s">
        <v>36</v>
      </c>
      <c r="E83" s="264">
        <v>36</v>
      </c>
      <c r="F83" s="283" t="s">
        <v>75</v>
      </c>
      <c r="G83" s="252" t="s">
        <v>36</v>
      </c>
      <c r="H83" s="253" t="e">
        <f t="shared" si="29"/>
        <v>#VALUE!</v>
      </c>
      <c r="I83" s="252" t="s">
        <v>36</v>
      </c>
      <c r="J83" s="252" t="s">
        <v>36</v>
      </c>
      <c r="K83" s="252" t="e">
        <f t="shared" si="30"/>
        <v>#VALUE!</v>
      </c>
    </row>
    <row r="84" spans="1:11" ht="45.75" customHeight="1" x14ac:dyDescent="0.25">
      <c r="A84" s="268" t="s">
        <v>407</v>
      </c>
      <c r="B84" s="267" t="s">
        <v>489</v>
      </c>
      <c r="C84" s="254" t="s">
        <v>36</v>
      </c>
      <c r="D84" s="254" t="s">
        <v>36</v>
      </c>
      <c r="E84" s="294">
        <v>30</v>
      </c>
      <c r="F84" s="295" t="s">
        <v>75</v>
      </c>
      <c r="G84" s="252" t="s">
        <v>36</v>
      </c>
      <c r="H84" s="253" t="e">
        <f t="shared" si="29"/>
        <v>#VALUE!</v>
      </c>
      <c r="I84" s="252" t="s">
        <v>36</v>
      </c>
      <c r="J84" s="252" t="s">
        <v>36</v>
      </c>
      <c r="K84" s="252" t="e">
        <f t="shared" si="30"/>
        <v>#VALUE!</v>
      </c>
    </row>
    <row r="85" spans="1:11" ht="47.25" customHeight="1" x14ac:dyDescent="0.25">
      <c r="A85" s="268" t="s">
        <v>401</v>
      </c>
      <c r="B85" s="267" t="s">
        <v>488</v>
      </c>
      <c r="C85" s="254" t="s">
        <v>36</v>
      </c>
      <c r="D85" s="254" t="s">
        <v>36</v>
      </c>
      <c r="E85" s="294">
        <v>20</v>
      </c>
      <c r="F85" s="295" t="s">
        <v>75</v>
      </c>
      <c r="G85" s="252" t="s">
        <v>36</v>
      </c>
      <c r="H85" s="253" t="e">
        <f t="shared" si="29"/>
        <v>#VALUE!</v>
      </c>
      <c r="I85" s="252" t="s">
        <v>36</v>
      </c>
      <c r="J85" s="252" t="s">
        <v>36</v>
      </c>
      <c r="K85" s="252" t="e">
        <f t="shared" si="30"/>
        <v>#VALUE!</v>
      </c>
    </row>
    <row r="86" spans="1:11" ht="38.25" customHeight="1" x14ac:dyDescent="0.25">
      <c r="A86" s="268" t="s">
        <v>409</v>
      </c>
      <c r="B86" s="267" t="s">
        <v>683</v>
      </c>
      <c r="C86" s="254" t="s">
        <v>36</v>
      </c>
      <c r="D86" s="254" t="s">
        <v>36</v>
      </c>
      <c r="E86" s="294">
        <v>54</v>
      </c>
      <c r="F86" s="295" t="s">
        <v>75</v>
      </c>
      <c r="G86" s="254" t="s">
        <v>36</v>
      </c>
      <c r="H86" s="253" t="e">
        <f t="shared" si="29"/>
        <v>#VALUE!</v>
      </c>
      <c r="I86" s="254" t="s">
        <v>36</v>
      </c>
      <c r="J86" s="252" t="s">
        <v>36</v>
      </c>
      <c r="K86" s="252" t="e">
        <f t="shared" si="30"/>
        <v>#VALUE!</v>
      </c>
    </row>
    <row r="87" spans="1:11" ht="45.75" customHeight="1" x14ac:dyDescent="0.25">
      <c r="A87" s="268" t="s">
        <v>421</v>
      </c>
      <c r="B87" s="267" t="s">
        <v>487</v>
      </c>
      <c r="C87" s="254" t="s">
        <v>36</v>
      </c>
      <c r="D87" s="254" t="s">
        <v>36</v>
      </c>
      <c r="E87" s="294">
        <v>60</v>
      </c>
      <c r="F87" s="295" t="s">
        <v>75</v>
      </c>
      <c r="G87" s="252" t="s">
        <v>36</v>
      </c>
      <c r="H87" s="253" t="e">
        <f t="shared" si="29"/>
        <v>#VALUE!</v>
      </c>
      <c r="I87" s="252" t="s">
        <v>36</v>
      </c>
      <c r="J87" s="252" t="s">
        <v>36</v>
      </c>
      <c r="K87" s="252" t="e">
        <f t="shared" si="30"/>
        <v>#VALUE!</v>
      </c>
    </row>
    <row r="88" spans="1:11" ht="37.5" customHeight="1" x14ac:dyDescent="0.25">
      <c r="A88" s="268" t="s">
        <v>680</v>
      </c>
      <c r="B88" s="267" t="s">
        <v>681</v>
      </c>
      <c r="C88" s="254" t="s">
        <v>36</v>
      </c>
      <c r="D88" s="254" t="s">
        <v>36</v>
      </c>
      <c r="E88" s="294">
        <v>100</v>
      </c>
      <c r="F88" s="295" t="s">
        <v>75</v>
      </c>
      <c r="G88" s="252" t="s">
        <v>36</v>
      </c>
      <c r="H88" s="253" t="e">
        <f t="shared" si="29"/>
        <v>#VALUE!</v>
      </c>
      <c r="I88" s="252" t="s">
        <v>36</v>
      </c>
      <c r="J88" s="252" t="s">
        <v>36</v>
      </c>
      <c r="K88" s="252" t="e">
        <f t="shared" si="30"/>
        <v>#VALUE!</v>
      </c>
    </row>
    <row r="89" spans="1:11" ht="36.75" customHeight="1" x14ac:dyDescent="0.25">
      <c r="A89" s="268" t="s">
        <v>408</v>
      </c>
      <c r="B89" s="267" t="s">
        <v>486</v>
      </c>
      <c r="C89" s="254" t="s">
        <v>36</v>
      </c>
      <c r="D89" s="254" t="s">
        <v>36</v>
      </c>
      <c r="E89" s="294">
        <v>108</v>
      </c>
      <c r="F89" s="295" t="s">
        <v>75</v>
      </c>
      <c r="G89" s="252" t="s">
        <v>36</v>
      </c>
      <c r="H89" s="253" t="e">
        <f t="shared" si="29"/>
        <v>#VALUE!</v>
      </c>
      <c r="I89" s="252" t="s">
        <v>36</v>
      </c>
      <c r="J89" s="252" t="s">
        <v>36</v>
      </c>
      <c r="K89" s="252" t="e">
        <f t="shared" si="30"/>
        <v>#VALUE!</v>
      </c>
    </row>
    <row r="90" spans="1:11" ht="36.75" customHeight="1" x14ac:dyDescent="0.25">
      <c r="A90" s="268" t="s">
        <v>677</v>
      </c>
      <c r="B90" s="267" t="s">
        <v>485</v>
      </c>
      <c r="C90" s="254" t="s">
        <v>36</v>
      </c>
      <c r="D90" s="254" t="s">
        <v>36</v>
      </c>
      <c r="E90" s="294">
        <v>39</v>
      </c>
      <c r="F90" s="295" t="s">
        <v>75</v>
      </c>
      <c r="G90" s="252" t="s">
        <v>36</v>
      </c>
      <c r="H90" s="253"/>
      <c r="I90" s="252" t="s">
        <v>36</v>
      </c>
      <c r="J90" s="252" t="s">
        <v>36</v>
      </c>
      <c r="K90" s="252" t="e">
        <f t="shared" ref="K90:K91" si="32">SUM(H90+I90/100*I90)</f>
        <v>#VALUE!</v>
      </c>
    </row>
    <row r="91" spans="1:11" ht="36.75" customHeight="1" x14ac:dyDescent="0.25">
      <c r="A91" s="268" t="s">
        <v>639</v>
      </c>
      <c r="B91" s="267"/>
      <c r="C91" s="254" t="str">
        <f t="shared" ref="C91:D91" si="33">C90</f>
        <v>vyplní uchádzač</v>
      </c>
      <c r="D91" s="254" t="str">
        <f t="shared" si="33"/>
        <v>vyplní uchádzač</v>
      </c>
      <c r="E91" s="294">
        <v>30</v>
      </c>
      <c r="F91" s="295" t="s">
        <v>5</v>
      </c>
      <c r="G91" s="252" t="s">
        <v>36</v>
      </c>
      <c r="H91" s="253"/>
      <c r="I91" s="252" t="s">
        <v>36</v>
      </c>
      <c r="J91" s="252" t="s">
        <v>36</v>
      </c>
      <c r="K91" s="252" t="e">
        <f t="shared" si="32"/>
        <v>#VALUE!</v>
      </c>
    </row>
    <row r="92" spans="1:11" ht="36.75" customHeight="1" x14ac:dyDescent="0.25">
      <c r="A92" s="268" t="s">
        <v>633</v>
      </c>
      <c r="B92" s="267" t="s">
        <v>634</v>
      </c>
      <c r="C92" s="254" t="s">
        <v>36</v>
      </c>
      <c r="D92" s="254" t="s">
        <v>36</v>
      </c>
      <c r="E92" s="294">
        <v>1560</v>
      </c>
      <c r="F92" s="295" t="s">
        <v>75</v>
      </c>
      <c r="G92" s="252" t="s">
        <v>36</v>
      </c>
      <c r="H92" s="253" t="e">
        <f t="shared" si="29"/>
        <v>#VALUE!</v>
      </c>
      <c r="I92" s="252" t="s">
        <v>36</v>
      </c>
      <c r="J92" s="252" t="s">
        <v>36</v>
      </c>
      <c r="K92" s="252" t="e">
        <f t="shared" si="30"/>
        <v>#VALUE!</v>
      </c>
    </row>
    <row r="93" spans="1:11" s="245" customFormat="1" ht="17.25" customHeight="1" x14ac:dyDescent="0.25">
      <c r="A93" s="275"/>
      <c r="B93" s="296"/>
      <c r="C93" s="277"/>
      <c r="D93" s="277"/>
      <c r="E93" s="297"/>
      <c r="F93" s="298"/>
      <c r="G93" s="280"/>
      <c r="H93" s="281"/>
      <c r="I93" s="280"/>
      <c r="J93" s="280"/>
      <c r="K93" s="282"/>
    </row>
    <row r="94" spans="1:11" x14ac:dyDescent="0.25">
      <c r="A94" s="393" t="s">
        <v>228</v>
      </c>
      <c r="B94" s="394" t="s">
        <v>105</v>
      </c>
      <c r="C94" s="394" t="s">
        <v>36</v>
      </c>
      <c r="D94" s="394" t="s">
        <v>36</v>
      </c>
      <c r="E94" s="394"/>
      <c r="F94" s="394"/>
      <c r="G94" s="394" t="s">
        <v>36</v>
      </c>
      <c r="H94" s="394" t="e">
        <f t="shared" ref="H94:H101" si="34">SUM(E94*G94)</f>
        <v>#VALUE!</v>
      </c>
      <c r="I94" s="394" t="s">
        <v>36</v>
      </c>
      <c r="J94" s="394" t="s">
        <v>36</v>
      </c>
      <c r="K94" s="395" t="e">
        <f>SUM(J94*G94)</f>
        <v>#VALUE!</v>
      </c>
    </row>
    <row r="95" spans="1:11" x14ac:dyDescent="0.25">
      <c r="A95" s="268" t="s">
        <v>229</v>
      </c>
      <c r="B95" s="299" t="s">
        <v>378</v>
      </c>
      <c r="C95" s="254" t="s">
        <v>36</v>
      </c>
      <c r="D95" s="254" t="s">
        <v>36</v>
      </c>
      <c r="E95" s="294">
        <v>90</v>
      </c>
      <c r="F95" s="295" t="s">
        <v>75</v>
      </c>
      <c r="G95" s="252" t="s">
        <v>36</v>
      </c>
      <c r="H95" s="253" t="e">
        <f t="shared" si="34"/>
        <v>#VALUE!</v>
      </c>
      <c r="I95" s="252" t="s">
        <v>36</v>
      </c>
      <c r="J95" s="252" t="s">
        <v>36</v>
      </c>
      <c r="K95" s="252" t="e">
        <f t="shared" ref="K95:K122" si="35">SUM(H95+H95/100*I95)</f>
        <v>#VALUE!</v>
      </c>
    </row>
    <row r="96" spans="1:11" x14ac:dyDescent="0.25">
      <c r="A96" s="268" t="s">
        <v>230</v>
      </c>
      <c r="B96" s="299" t="s">
        <v>376</v>
      </c>
      <c r="C96" s="254" t="s">
        <v>36</v>
      </c>
      <c r="D96" s="254" t="s">
        <v>36</v>
      </c>
      <c r="E96" s="294">
        <v>2</v>
      </c>
      <c r="F96" s="295" t="s">
        <v>75</v>
      </c>
      <c r="G96" s="252" t="s">
        <v>36</v>
      </c>
      <c r="H96" s="253" t="e">
        <f t="shared" si="34"/>
        <v>#VALUE!</v>
      </c>
      <c r="I96" s="252" t="s">
        <v>36</v>
      </c>
      <c r="J96" s="252" t="s">
        <v>36</v>
      </c>
      <c r="K96" s="252" t="e">
        <f t="shared" si="35"/>
        <v>#VALUE!</v>
      </c>
    </row>
    <row r="97" spans="1:11" x14ac:dyDescent="0.25">
      <c r="A97" s="268" t="s">
        <v>232</v>
      </c>
      <c r="B97" s="299" t="s">
        <v>380</v>
      </c>
      <c r="C97" s="254" t="s">
        <v>36</v>
      </c>
      <c r="D97" s="254" t="s">
        <v>36</v>
      </c>
      <c r="E97" s="294">
        <v>150</v>
      </c>
      <c r="F97" s="295" t="s">
        <v>75</v>
      </c>
      <c r="G97" s="252" t="s">
        <v>36</v>
      </c>
      <c r="H97" s="253" t="e">
        <f t="shared" si="34"/>
        <v>#VALUE!</v>
      </c>
      <c r="I97" s="252" t="s">
        <v>36</v>
      </c>
      <c r="J97" s="252" t="s">
        <v>36</v>
      </c>
      <c r="K97" s="252" t="e">
        <f t="shared" si="35"/>
        <v>#VALUE!</v>
      </c>
    </row>
    <row r="98" spans="1:11" x14ac:dyDescent="0.25">
      <c r="A98" s="268" t="s">
        <v>233</v>
      </c>
      <c r="B98" s="299" t="s">
        <v>376</v>
      </c>
      <c r="C98" s="254" t="s">
        <v>36</v>
      </c>
      <c r="D98" s="254" t="s">
        <v>36</v>
      </c>
      <c r="E98" s="294">
        <v>2</v>
      </c>
      <c r="F98" s="295" t="s">
        <v>75</v>
      </c>
      <c r="G98" s="252" t="s">
        <v>36</v>
      </c>
      <c r="H98" s="253" t="e">
        <f t="shared" si="34"/>
        <v>#VALUE!</v>
      </c>
      <c r="I98" s="252" t="s">
        <v>36</v>
      </c>
      <c r="J98" s="252" t="s">
        <v>36</v>
      </c>
      <c r="K98" s="252" t="e">
        <f t="shared" si="35"/>
        <v>#VALUE!</v>
      </c>
    </row>
    <row r="99" spans="1:11" x14ac:dyDescent="0.25">
      <c r="A99" s="268" t="s">
        <v>446</v>
      </c>
      <c r="B99" s="267" t="s">
        <v>380</v>
      </c>
      <c r="C99" s="254" t="s">
        <v>36</v>
      </c>
      <c r="D99" s="254" t="s">
        <v>36</v>
      </c>
      <c r="E99" s="294">
        <v>30</v>
      </c>
      <c r="F99" s="295" t="s">
        <v>75</v>
      </c>
      <c r="G99" s="252" t="s">
        <v>36</v>
      </c>
      <c r="H99" s="253" t="e">
        <f t="shared" si="34"/>
        <v>#VALUE!</v>
      </c>
      <c r="I99" s="252" t="s">
        <v>36</v>
      </c>
      <c r="J99" s="252" t="s">
        <v>36</v>
      </c>
      <c r="K99" s="252" t="e">
        <f t="shared" si="35"/>
        <v>#VALUE!</v>
      </c>
    </row>
    <row r="100" spans="1:11" x14ac:dyDescent="0.25">
      <c r="A100" s="268" t="s">
        <v>231</v>
      </c>
      <c r="B100" s="267" t="s">
        <v>377</v>
      </c>
      <c r="C100" s="254" t="s">
        <v>36</v>
      </c>
      <c r="D100" s="254" t="s">
        <v>36</v>
      </c>
      <c r="E100" s="294">
        <v>25</v>
      </c>
      <c r="F100" s="295" t="s">
        <v>75</v>
      </c>
      <c r="G100" s="252" t="s">
        <v>36</v>
      </c>
      <c r="H100" s="253" t="e">
        <f t="shared" si="34"/>
        <v>#VALUE!</v>
      </c>
      <c r="I100" s="252" t="s">
        <v>36</v>
      </c>
      <c r="J100" s="252" t="s">
        <v>36</v>
      </c>
      <c r="K100" s="252" t="e">
        <f t="shared" si="35"/>
        <v>#VALUE!</v>
      </c>
    </row>
    <row r="101" spans="1:11" x14ac:dyDescent="0.25">
      <c r="A101" s="268" t="s">
        <v>234</v>
      </c>
      <c r="B101" s="267" t="s">
        <v>427</v>
      </c>
      <c r="C101" s="254" t="s">
        <v>36</v>
      </c>
      <c r="D101" s="254" t="s">
        <v>36</v>
      </c>
      <c r="E101" s="294">
        <v>90</v>
      </c>
      <c r="F101" s="295" t="s">
        <v>75</v>
      </c>
      <c r="G101" s="252" t="s">
        <v>36</v>
      </c>
      <c r="H101" s="253" t="e">
        <f t="shared" si="34"/>
        <v>#VALUE!</v>
      </c>
      <c r="I101" s="252" t="s">
        <v>36</v>
      </c>
      <c r="J101" s="252" t="s">
        <v>36</v>
      </c>
      <c r="K101" s="252" t="e">
        <f t="shared" si="35"/>
        <v>#VALUE!</v>
      </c>
    </row>
    <row r="102" spans="1:11" x14ac:dyDescent="0.25">
      <c r="A102" s="268" t="s">
        <v>135</v>
      </c>
      <c r="B102" s="267" t="s">
        <v>423</v>
      </c>
      <c r="C102" s="254" t="s">
        <v>36</v>
      </c>
      <c r="D102" s="254" t="s">
        <v>36</v>
      </c>
      <c r="E102" s="294">
        <v>60</v>
      </c>
      <c r="F102" s="295" t="s">
        <v>75</v>
      </c>
      <c r="G102" s="252" t="s">
        <v>36</v>
      </c>
      <c r="H102" s="253" t="e">
        <f>SUM(E102*G102)</f>
        <v>#VALUE!</v>
      </c>
      <c r="I102" s="252" t="s">
        <v>36</v>
      </c>
      <c r="J102" s="252" t="s">
        <v>36</v>
      </c>
      <c r="K102" s="252" t="e">
        <f t="shared" si="35"/>
        <v>#VALUE!</v>
      </c>
    </row>
    <row r="103" spans="1:11" x14ac:dyDescent="0.25">
      <c r="A103" s="268" t="s">
        <v>648</v>
      </c>
      <c r="B103" s="267" t="s">
        <v>386</v>
      </c>
      <c r="C103" s="254" t="s">
        <v>36</v>
      </c>
      <c r="D103" s="254" t="s">
        <v>36</v>
      </c>
      <c r="E103" s="294">
        <v>10</v>
      </c>
      <c r="F103" s="295" t="s">
        <v>75</v>
      </c>
      <c r="G103" s="252" t="s">
        <v>36</v>
      </c>
      <c r="H103" s="253" t="e">
        <f>SUM(E103*G103)</f>
        <v>#VALUE!</v>
      </c>
      <c r="I103" s="252" t="s">
        <v>36</v>
      </c>
      <c r="J103" s="252" t="s">
        <v>36</v>
      </c>
      <c r="K103" s="252" t="e">
        <f t="shared" si="35"/>
        <v>#VALUE!</v>
      </c>
    </row>
    <row r="104" spans="1:11" x14ac:dyDescent="0.25">
      <c r="A104" s="268" t="s">
        <v>381</v>
      </c>
      <c r="B104" s="267" t="s">
        <v>376</v>
      </c>
      <c r="C104" s="254" t="s">
        <v>36</v>
      </c>
      <c r="D104" s="254" t="s">
        <v>36</v>
      </c>
      <c r="E104" s="294">
        <v>10</v>
      </c>
      <c r="F104" s="295" t="s">
        <v>75</v>
      </c>
      <c r="G104" s="252" t="s">
        <v>36</v>
      </c>
      <c r="H104" s="253" t="e">
        <f>SUM(E108*G104)</f>
        <v>#VALUE!</v>
      </c>
      <c r="I104" s="252" t="s">
        <v>36</v>
      </c>
      <c r="J104" s="252" t="s">
        <v>36</v>
      </c>
      <c r="K104" s="252" t="e">
        <f t="shared" si="35"/>
        <v>#VALUE!</v>
      </c>
    </row>
    <row r="105" spans="1:11" x14ac:dyDescent="0.25">
      <c r="A105" s="268" t="s">
        <v>235</v>
      </c>
      <c r="B105" s="267" t="s">
        <v>424</v>
      </c>
      <c r="C105" s="254" t="s">
        <v>36</v>
      </c>
      <c r="D105" s="254" t="s">
        <v>36</v>
      </c>
      <c r="E105" s="294">
        <v>10</v>
      </c>
      <c r="F105" s="295" t="s">
        <v>75</v>
      </c>
      <c r="G105" s="252" t="s">
        <v>36</v>
      </c>
      <c r="H105" s="253" t="e">
        <f>SUM(E109*G105)</f>
        <v>#VALUE!</v>
      </c>
      <c r="I105" s="252" t="s">
        <v>36</v>
      </c>
      <c r="J105" s="252" t="s">
        <v>36</v>
      </c>
      <c r="K105" s="252" t="e">
        <f t="shared" si="35"/>
        <v>#VALUE!</v>
      </c>
    </row>
    <row r="106" spans="1:11" ht="15.75" customHeight="1" x14ac:dyDescent="0.25">
      <c r="A106" s="268" t="s">
        <v>434</v>
      </c>
      <c r="B106" s="267" t="s">
        <v>428</v>
      </c>
      <c r="C106" s="254" t="s">
        <v>36</v>
      </c>
      <c r="D106" s="254" t="s">
        <v>36</v>
      </c>
      <c r="E106" s="294">
        <v>10</v>
      </c>
      <c r="F106" s="295" t="s">
        <v>75</v>
      </c>
      <c r="G106" s="254" t="s">
        <v>36</v>
      </c>
      <c r="H106" s="253"/>
      <c r="I106" s="254" t="s">
        <v>36</v>
      </c>
      <c r="J106" s="254" t="s">
        <v>36</v>
      </c>
      <c r="K106" s="252" t="e">
        <f t="shared" si="35"/>
        <v>#VALUE!</v>
      </c>
    </row>
    <row r="107" spans="1:11" x14ac:dyDescent="0.25">
      <c r="A107" s="268" t="s">
        <v>143</v>
      </c>
      <c r="B107" s="267" t="s">
        <v>425</v>
      </c>
      <c r="C107" s="254" t="s">
        <v>36</v>
      </c>
      <c r="D107" s="254" t="s">
        <v>36</v>
      </c>
      <c r="E107" s="294">
        <v>150</v>
      </c>
      <c r="F107" s="295" t="s">
        <v>75</v>
      </c>
      <c r="G107" s="252" t="s">
        <v>36</v>
      </c>
      <c r="H107" s="253" t="e">
        <f>SUM(E111*G107)</f>
        <v>#VALUE!</v>
      </c>
      <c r="I107" s="252" t="s">
        <v>36</v>
      </c>
      <c r="J107" s="252" t="s">
        <v>36</v>
      </c>
      <c r="K107" s="252" t="e">
        <f t="shared" si="35"/>
        <v>#VALUE!</v>
      </c>
    </row>
    <row r="108" spans="1:11" x14ac:dyDescent="0.25">
      <c r="A108" s="268" t="s">
        <v>236</v>
      </c>
      <c r="B108" s="267" t="s">
        <v>426</v>
      </c>
      <c r="C108" s="254" t="s">
        <v>36</v>
      </c>
      <c r="D108" s="254" t="s">
        <v>36</v>
      </c>
      <c r="E108" s="294">
        <v>10</v>
      </c>
      <c r="F108" s="295" t="s">
        <v>75</v>
      </c>
      <c r="G108" s="252" t="s">
        <v>36</v>
      </c>
      <c r="H108" s="253" t="e">
        <f t="shared" ref="H108:H110" si="36">SUM(E113*G108)</f>
        <v>#VALUE!</v>
      </c>
      <c r="I108" s="252" t="s">
        <v>36</v>
      </c>
      <c r="J108" s="252" t="s">
        <v>36</v>
      </c>
      <c r="K108" s="252" t="e">
        <f t="shared" si="35"/>
        <v>#VALUE!</v>
      </c>
    </row>
    <row r="109" spans="1:11" x14ac:dyDescent="0.25">
      <c r="A109" s="268" t="s">
        <v>237</v>
      </c>
      <c r="B109" s="267" t="s">
        <v>379</v>
      </c>
      <c r="C109" s="254" t="s">
        <v>36</v>
      </c>
      <c r="D109" s="254" t="s">
        <v>36</v>
      </c>
      <c r="E109" s="294">
        <v>30</v>
      </c>
      <c r="F109" s="295" t="s">
        <v>75</v>
      </c>
      <c r="G109" s="252" t="s">
        <v>36</v>
      </c>
      <c r="H109" s="253" t="e">
        <f t="shared" si="36"/>
        <v>#VALUE!</v>
      </c>
      <c r="I109" s="252" t="s">
        <v>36</v>
      </c>
      <c r="J109" s="252" t="s">
        <v>36</v>
      </c>
      <c r="K109" s="252" t="e">
        <f t="shared" si="35"/>
        <v>#VALUE!</v>
      </c>
    </row>
    <row r="110" spans="1:11" x14ac:dyDescent="0.25">
      <c r="A110" s="268" t="s">
        <v>429</v>
      </c>
      <c r="B110" s="267" t="s">
        <v>428</v>
      </c>
      <c r="C110" s="254" t="s">
        <v>36</v>
      </c>
      <c r="D110" s="254" t="s">
        <v>36</v>
      </c>
      <c r="E110" s="294">
        <v>5</v>
      </c>
      <c r="F110" s="295" t="s">
        <v>75</v>
      </c>
      <c r="G110" s="252" t="s">
        <v>36</v>
      </c>
      <c r="H110" s="253" t="e">
        <f t="shared" si="36"/>
        <v>#VALUE!</v>
      </c>
      <c r="I110" s="252" t="s">
        <v>36</v>
      </c>
      <c r="J110" s="252" t="s">
        <v>36</v>
      </c>
      <c r="K110" s="252" t="e">
        <f t="shared" si="35"/>
        <v>#VALUE!</v>
      </c>
    </row>
    <row r="111" spans="1:11" x14ac:dyDescent="0.25">
      <c r="A111" s="268" t="s">
        <v>430</v>
      </c>
      <c r="B111" s="267" t="s">
        <v>428</v>
      </c>
      <c r="C111" s="254" t="s">
        <v>36</v>
      </c>
      <c r="D111" s="254" t="s">
        <v>36</v>
      </c>
      <c r="E111" s="294">
        <v>18</v>
      </c>
      <c r="F111" s="295" t="s">
        <v>75</v>
      </c>
      <c r="G111" s="252" t="s">
        <v>36</v>
      </c>
      <c r="H111" s="253" t="e">
        <f>SUM(#REF!*G111)</f>
        <v>#REF!</v>
      </c>
      <c r="I111" s="252" t="s">
        <v>36</v>
      </c>
      <c r="J111" s="252" t="s">
        <v>36</v>
      </c>
      <c r="K111" s="252" t="e">
        <f t="shared" si="35"/>
        <v>#REF!</v>
      </c>
    </row>
    <row r="112" spans="1:11" x14ac:dyDescent="0.25">
      <c r="A112" s="262" t="s">
        <v>447</v>
      </c>
      <c r="B112" s="263" t="s">
        <v>380</v>
      </c>
      <c r="C112" s="254" t="s">
        <v>36</v>
      </c>
      <c r="D112" s="254" t="s">
        <v>36</v>
      </c>
      <c r="E112" s="294">
        <v>90</v>
      </c>
      <c r="F112" s="265" t="s">
        <v>75</v>
      </c>
      <c r="G112" s="252" t="s">
        <v>36</v>
      </c>
      <c r="H112" s="253" t="e">
        <f>SUM(E117*G112)</f>
        <v>#VALUE!</v>
      </c>
      <c r="I112" s="252" t="s">
        <v>36</v>
      </c>
      <c r="J112" s="252" t="s">
        <v>36</v>
      </c>
      <c r="K112" s="252" t="e">
        <f t="shared" si="35"/>
        <v>#VALUE!</v>
      </c>
    </row>
    <row r="113" spans="1:11" x14ac:dyDescent="0.25">
      <c r="A113" s="262" t="s">
        <v>54</v>
      </c>
      <c r="B113" s="263" t="s">
        <v>376</v>
      </c>
      <c r="C113" s="254" t="s">
        <v>36</v>
      </c>
      <c r="D113" s="254" t="s">
        <v>36</v>
      </c>
      <c r="E113" s="294">
        <v>2</v>
      </c>
      <c r="F113" s="265" t="s">
        <v>75</v>
      </c>
      <c r="G113" s="252" t="s">
        <v>36</v>
      </c>
      <c r="H113" s="253" t="e">
        <f>SUM(E118*G113)</f>
        <v>#VALUE!</v>
      </c>
      <c r="I113" s="252" t="s">
        <v>36</v>
      </c>
      <c r="J113" s="252" t="s">
        <v>36</v>
      </c>
      <c r="K113" s="252" t="e">
        <f t="shared" si="35"/>
        <v>#VALUE!</v>
      </c>
    </row>
    <row r="114" spans="1:11" x14ac:dyDescent="0.25">
      <c r="A114" s="262" t="s">
        <v>448</v>
      </c>
      <c r="B114" s="263" t="s">
        <v>380</v>
      </c>
      <c r="C114" s="254" t="s">
        <v>36</v>
      </c>
      <c r="D114" s="254" t="s">
        <v>36</v>
      </c>
      <c r="E114" s="294">
        <v>180</v>
      </c>
      <c r="F114" s="265" t="s">
        <v>75</v>
      </c>
      <c r="G114" s="252" t="s">
        <v>36</v>
      </c>
      <c r="H114" s="253" t="e">
        <f>SUM(E119*G114)</f>
        <v>#VALUE!</v>
      </c>
      <c r="I114" s="252" t="s">
        <v>36</v>
      </c>
      <c r="J114" s="252" t="s">
        <v>36</v>
      </c>
      <c r="K114" s="252" t="e">
        <f t="shared" si="35"/>
        <v>#VALUE!</v>
      </c>
    </row>
    <row r="115" spans="1:11" x14ac:dyDescent="0.25">
      <c r="A115" s="262" t="s">
        <v>108</v>
      </c>
      <c r="B115" s="263" t="s">
        <v>379</v>
      </c>
      <c r="C115" s="254" t="s">
        <v>36</v>
      </c>
      <c r="D115" s="254" t="s">
        <v>36</v>
      </c>
      <c r="E115" s="294">
        <v>1</v>
      </c>
      <c r="F115" s="265" t="s">
        <v>75</v>
      </c>
      <c r="G115" s="252" t="s">
        <v>36</v>
      </c>
      <c r="H115" s="253" t="e">
        <f>SUM(#REF!*G115)</f>
        <v>#REF!</v>
      </c>
      <c r="I115" s="252" t="s">
        <v>36</v>
      </c>
      <c r="J115" s="252" t="s">
        <v>36</v>
      </c>
      <c r="K115" s="252" t="e">
        <f t="shared" si="35"/>
        <v>#REF!</v>
      </c>
    </row>
    <row r="116" spans="1:11" x14ac:dyDescent="0.25">
      <c r="A116" s="262" t="s">
        <v>664</v>
      </c>
      <c r="B116" s="263"/>
      <c r="C116" s="254" t="s">
        <v>36</v>
      </c>
      <c r="D116" s="254" t="s">
        <v>36</v>
      </c>
      <c r="E116" s="331">
        <v>24</v>
      </c>
      <c r="F116" s="265" t="s">
        <v>5</v>
      </c>
      <c r="G116" s="252" t="s">
        <v>36</v>
      </c>
      <c r="H116" s="253"/>
      <c r="I116" s="252" t="s">
        <v>36</v>
      </c>
      <c r="J116" s="252" t="s">
        <v>36</v>
      </c>
      <c r="K116" s="252"/>
    </row>
    <row r="117" spans="1:11" ht="15" customHeight="1" x14ac:dyDescent="0.25">
      <c r="A117" s="262" t="s">
        <v>432</v>
      </c>
      <c r="B117" s="263" t="s">
        <v>433</v>
      </c>
      <c r="C117" s="254" t="s">
        <v>36</v>
      </c>
      <c r="D117" s="254" t="s">
        <v>36</v>
      </c>
      <c r="E117" s="264">
        <v>20</v>
      </c>
      <c r="F117" s="283" t="s">
        <v>75</v>
      </c>
      <c r="G117" s="254" t="s">
        <v>36</v>
      </c>
      <c r="H117" s="253" t="e">
        <f>SUM(#REF!*G117)</f>
        <v>#REF!</v>
      </c>
      <c r="I117" s="254" t="s">
        <v>36</v>
      </c>
      <c r="J117" s="254" t="s">
        <v>36</v>
      </c>
      <c r="K117" s="252" t="e">
        <f t="shared" si="35"/>
        <v>#REF!</v>
      </c>
    </row>
    <row r="118" spans="1:11" ht="15" customHeight="1" x14ac:dyDescent="0.25">
      <c r="A118" s="262" t="s">
        <v>109</v>
      </c>
      <c r="B118" s="263" t="s">
        <v>386</v>
      </c>
      <c r="C118" s="254" t="s">
        <v>36</v>
      </c>
      <c r="D118" s="254" t="s">
        <v>36</v>
      </c>
      <c r="E118" s="264">
        <v>40</v>
      </c>
      <c r="F118" s="283" t="s">
        <v>75</v>
      </c>
      <c r="G118" s="252" t="s">
        <v>36</v>
      </c>
      <c r="H118" s="253" t="e">
        <f>SUM(#REF!*G118)</f>
        <v>#REF!</v>
      </c>
      <c r="I118" s="252" t="s">
        <v>36</v>
      </c>
      <c r="J118" s="254" t="s">
        <v>36</v>
      </c>
      <c r="K118" s="252" t="e">
        <f t="shared" si="35"/>
        <v>#REF!</v>
      </c>
    </row>
    <row r="119" spans="1:11" x14ac:dyDescent="0.25">
      <c r="A119" s="262" t="s">
        <v>82</v>
      </c>
      <c r="B119" s="263" t="s">
        <v>431</v>
      </c>
      <c r="C119" s="254" t="s">
        <v>36</v>
      </c>
      <c r="D119" s="254" t="s">
        <v>36</v>
      </c>
      <c r="E119" s="264">
        <v>10</v>
      </c>
      <c r="F119" s="283" t="s">
        <v>75</v>
      </c>
      <c r="G119" s="252" t="s">
        <v>36</v>
      </c>
      <c r="H119" s="253" t="e">
        <f>SUM(#REF!*G119)</f>
        <v>#REF!</v>
      </c>
      <c r="I119" s="252" t="s">
        <v>36</v>
      </c>
      <c r="J119" s="252" t="s">
        <v>36</v>
      </c>
      <c r="K119" s="252" t="e">
        <f t="shared" si="35"/>
        <v>#REF!</v>
      </c>
    </row>
    <row r="120" spans="1:11" ht="33.75" x14ac:dyDescent="0.25">
      <c r="A120" s="262" t="s">
        <v>224</v>
      </c>
      <c r="B120" s="263" t="s">
        <v>649</v>
      </c>
      <c r="C120" s="254" t="s">
        <v>36</v>
      </c>
      <c r="D120" s="254" t="s">
        <v>36</v>
      </c>
      <c r="E120" s="265">
        <v>30</v>
      </c>
      <c r="F120" s="265" t="s">
        <v>75</v>
      </c>
      <c r="G120" s="252" t="s">
        <v>36</v>
      </c>
      <c r="H120" s="253" t="e">
        <f t="shared" ref="H120:H121" si="37">SUM(E120*G120)</f>
        <v>#VALUE!</v>
      </c>
      <c r="I120" s="252" t="s">
        <v>36</v>
      </c>
      <c r="J120" s="252" t="s">
        <v>36</v>
      </c>
      <c r="K120" s="252" t="e">
        <f t="shared" si="35"/>
        <v>#VALUE!</v>
      </c>
    </row>
    <row r="121" spans="1:11" ht="33.75" x14ac:dyDescent="0.25">
      <c r="A121" s="262" t="s">
        <v>225</v>
      </c>
      <c r="B121" s="263" t="s">
        <v>655</v>
      </c>
      <c r="C121" s="254" t="s">
        <v>36</v>
      </c>
      <c r="D121" s="254" t="s">
        <v>36</v>
      </c>
      <c r="E121" s="265">
        <v>12</v>
      </c>
      <c r="F121" s="265" t="s">
        <v>75</v>
      </c>
      <c r="G121" s="252" t="s">
        <v>36</v>
      </c>
      <c r="H121" s="253" t="e">
        <f t="shared" si="37"/>
        <v>#VALUE!</v>
      </c>
      <c r="I121" s="252" t="s">
        <v>36</v>
      </c>
      <c r="J121" s="252" t="s">
        <v>36</v>
      </c>
      <c r="K121" s="252" t="e">
        <f t="shared" si="35"/>
        <v>#VALUE!</v>
      </c>
    </row>
    <row r="122" spans="1:11" ht="33.75" x14ac:dyDescent="0.25">
      <c r="A122" s="262" t="s">
        <v>104</v>
      </c>
      <c r="B122" s="263" t="s">
        <v>656</v>
      </c>
      <c r="C122" s="254" t="s">
        <v>36</v>
      </c>
      <c r="D122" s="254" t="s">
        <v>36</v>
      </c>
      <c r="E122" s="264">
        <v>14</v>
      </c>
      <c r="F122" s="283" t="s">
        <v>75</v>
      </c>
      <c r="G122" s="252" t="s">
        <v>36</v>
      </c>
      <c r="H122" s="253" t="e">
        <f>SUM(E122*G122)</f>
        <v>#VALUE!</v>
      </c>
      <c r="I122" s="252" t="s">
        <v>36</v>
      </c>
      <c r="J122" s="252" t="s">
        <v>36</v>
      </c>
      <c r="K122" s="252" t="e">
        <f t="shared" si="35"/>
        <v>#VALUE!</v>
      </c>
    </row>
    <row r="123" spans="1:11" s="245" customFormat="1" x14ac:dyDescent="0.25">
      <c r="A123" s="285"/>
      <c r="B123" s="276"/>
      <c r="C123" s="277"/>
      <c r="D123" s="277"/>
      <c r="E123" s="293"/>
      <c r="F123" s="286"/>
      <c r="G123" s="280"/>
      <c r="H123" s="281"/>
      <c r="I123" s="280"/>
      <c r="J123" s="280"/>
      <c r="K123" s="282"/>
    </row>
    <row r="124" spans="1:11" x14ac:dyDescent="0.25">
      <c r="A124" s="393" t="s">
        <v>395</v>
      </c>
      <c r="B124" s="394" t="s">
        <v>115</v>
      </c>
      <c r="C124" s="394" t="s">
        <v>36</v>
      </c>
      <c r="D124" s="394" t="s">
        <v>36</v>
      </c>
      <c r="E124" s="394"/>
      <c r="F124" s="394"/>
      <c r="G124" s="394" t="s">
        <v>36</v>
      </c>
      <c r="H124" s="394" t="e">
        <f t="shared" ref="H124:H132" si="38">SUM(E124*G124)</f>
        <v>#VALUE!</v>
      </c>
      <c r="I124" s="394" t="s">
        <v>36</v>
      </c>
      <c r="J124" s="394" t="s">
        <v>36</v>
      </c>
      <c r="K124" s="395" t="e">
        <f>SUM(J124*G124)</f>
        <v>#VALUE!</v>
      </c>
    </row>
    <row r="125" spans="1:11" ht="22.5" x14ac:dyDescent="0.25">
      <c r="A125" s="262" t="s">
        <v>208</v>
      </c>
      <c r="B125" s="263" t="s">
        <v>437</v>
      </c>
      <c r="C125" s="254" t="s">
        <v>36</v>
      </c>
      <c r="D125" s="254" t="s">
        <v>36</v>
      </c>
      <c r="E125" s="264">
        <v>600</v>
      </c>
      <c r="F125" s="283" t="s">
        <v>75</v>
      </c>
      <c r="G125" s="252" t="s">
        <v>36</v>
      </c>
      <c r="H125" s="253" t="e">
        <f t="shared" si="38"/>
        <v>#VALUE!</v>
      </c>
      <c r="I125" s="252" t="s">
        <v>36</v>
      </c>
      <c r="J125" s="252" t="s">
        <v>36</v>
      </c>
      <c r="K125" s="252" t="e">
        <f t="shared" ref="K125:K132" si="39">SUM(H125+H125/100*I125)</f>
        <v>#VALUE!</v>
      </c>
    </row>
    <row r="126" spans="1:11" ht="22.5" x14ac:dyDescent="0.25">
      <c r="A126" s="262" t="s">
        <v>116</v>
      </c>
      <c r="B126" s="263" t="s">
        <v>437</v>
      </c>
      <c r="C126" s="254" t="s">
        <v>36</v>
      </c>
      <c r="D126" s="254" t="s">
        <v>36</v>
      </c>
      <c r="E126" s="264">
        <v>150</v>
      </c>
      <c r="F126" s="283" t="s">
        <v>75</v>
      </c>
      <c r="G126" s="252" t="s">
        <v>36</v>
      </c>
      <c r="H126" s="253" t="e">
        <f t="shared" si="38"/>
        <v>#VALUE!</v>
      </c>
      <c r="I126" s="252" t="s">
        <v>36</v>
      </c>
      <c r="J126" s="252" t="s">
        <v>36</v>
      </c>
      <c r="K126" s="252" t="e">
        <f t="shared" si="39"/>
        <v>#VALUE!</v>
      </c>
    </row>
    <row r="127" spans="1:11" ht="22.5" x14ac:dyDescent="0.25">
      <c r="A127" s="268" t="s">
        <v>55</v>
      </c>
      <c r="B127" s="263" t="s">
        <v>441</v>
      </c>
      <c r="C127" s="254" t="s">
        <v>36</v>
      </c>
      <c r="D127" s="254" t="s">
        <v>36</v>
      </c>
      <c r="E127" s="264">
        <v>560</v>
      </c>
      <c r="F127" s="283" t="s">
        <v>75</v>
      </c>
      <c r="G127" s="252" t="s">
        <v>36</v>
      </c>
      <c r="H127" s="253" t="e">
        <f t="shared" si="38"/>
        <v>#VALUE!</v>
      </c>
      <c r="I127" s="252" t="s">
        <v>36</v>
      </c>
      <c r="J127" s="252" t="s">
        <v>36</v>
      </c>
      <c r="K127" s="252" t="e">
        <f t="shared" si="39"/>
        <v>#VALUE!</v>
      </c>
    </row>
    <row r="128" spans="1:11" x14ac:dyDescent="0.25">
      <c r="A128" s="268" t="s">
        <v>209</v>
      </c>
      <c r="B128" s="263" t="s">
        <v>438</v>
      </c>
      <c r="C128" s="254" t="s">
        <v>36</v>
      </c>
      <c r="D128" s="254" t="s">
        <v>36</v>
      </c>
      <c r="E128" s="264">
        <v>120</v>
      </c>
      <c r="F128" s="265" t="s">
        <v>75</v>
      </c>
      <c r="G128" s="252" t="s">
        <v>36</v>
      </c>
      <c r="H128" s="253" t="e">
        <f t="shared" si="38"/>
        <v>#VALUE!</v>
      </c>
      <c r="I128" s="252" t="s">
        <v>36</v>
      </c>
      <c r="J128" s="252" t="s">
        <v>36</v>
      </c>
      <c r="K128" s="252" t="e">
        <f t="shared" si="39"/>
        <v>#VALUE!</v>
      </c>
    </row>
    <row r="129" spans="1:11" ht="22.5" x14ac:dyDescent="0.25">
      <c r="A129" s="262" t="s">
        <v>451</v>
      </c>
      <c r="B129" s="263" t="s">
        <v>437</v>
      </c>
      <c r="C129" s="254" t="s">
        <v>36</v>
      </c>
      <c r="D129" s="254" t="s">
        <v>36</v>
      </c>
      <c r="E129" s="264">
        <v>1300</v>
      </c>
      <c r="F129" s="283" t="s">
        <v>75</v>
      </c>
      <c r="G129" s="252" t="s">
        <v>36</v>
      </c>
      <c r="H129" s="253" t="e">
        <f t="shared" si="38"/>
        <v>#VALUE!</v>
      </c>
      <c r="I129" s="252" t="s">
        <v>36</v>
      </c>
      <c r="J129" s="252" t="s">
        <v>36</v>
      </c>
      <c r="K129" s="252" t="e">
        <f t="shared" si="39"/>
        <v>#VALUE!</v>
      </c>
    </row>
    <row r="130" spans="1:11" x14ac:dyDescent="0.25">
      <c r="A130" s="262" t="s">
        <v>440</v>
      </c>
      <c r="B130" s="263" t="s">
        <v>439</v>
      </c>
      <c r="C130" s="254" t="s">
        <v>36</v>
      </c>
      <c r="D130" s="254" t="s">
        <v>36</v>
      </c>
      <c r="E130" s="264">
        <v>120</v>
      </c>
      <c r="F130" s="283" t="s">
        <v>75</v>
      </c>
      <c r="G130" s="252" t="s">
        <v>36</v>
      </c>
      <c r="H130" s="253" t="e">
        <f t="shared" si="38"/>
        <v>#VALUE!</v>
      </c>
      <c r="I130" s="252" t="s">
        <v>36</v>
      </c>
      <c r="J130" s="252" t="s">
        <v>36</v>
      </c>
      <c r="K130" s="252" t="e">
        <f t="shared" si="39"/>
        <v>#VALUE!</v>
      </c>
    </row>
    <row r="131" spans="1:11" ht="22.5" x14ac:dyDescent="0.25">
      <c r="A131" s="268" t="s">
        <v>442</v>
      </c>
      <c r="B131" s="300" t="s">
        <v>449</v>
      </c>
      <c r="C131" s="254" t="s">
        <v>36</v>
      </c>
      <c r="D131" s="254" t="s">
        <v>36</v>
      </c>
      <c r="E131" s="264">
        <v>400</v>
      </c>
      <c r="F131" s="265" t="s">
        <v>75</v>
      </c>
      <c r="G131" s="252" t="s">
        <v>36</v>
      </c>
      <c r="H131" s="253" t="e">
        <f t="shared" si="38"/>
        <v>#VALUE!</v>
      </c>
      <c r="I131" s="252" t="s">
        <v>36</v>
      </c>
      <c r="J131" s="252" t="s">
        <v>36</v>
      </c>
      <c r="K131" s="252" t="e">
        <f t="shared" si="39"/>
        <v>#VALUE!</v>
      </c>
    </row>
    <row r="132" spans="1:11" ht="22.5" x14ac:dyDescent="0.25">
      <c r="A132" s="262" t="s">
        <v>211</v>
      </c>
      <c r="B132" s="301" t="s">
        <v>450</v>
      </c>
      <c r="C132" s="254" t="s">
        <v>36</v>
      </c>
      <c r="D132" s="254" t="s">
        <v>36</v>
      </c>
      <c r="E132" s="264">
        <v>200</v>
      </c>
      <c r="F132" s="283" t="s">
        <v>75</v>
      </c>
      <c r="G132" s="252" t="s">
        <v>36</v>
      </c>
      <c r="H132" s="253" t="e">
        <f t="shared" si="38"/>
        <v>#VALUE!</v>
      </c>
      <c r="I132" s="252" t="s">
        <v>36</v>
      </c>
      <c r="J132" s="252" t="s">
        <v>36</v>
      </c>
      <c r="K132" s="252" t="e">
        <f t="shared" si="39"/>
        <v>#VALUE!</v>
      </c>
    </row>
    <row r="133" spans="1:11" s="245" customFormat="1" x14ac:dyDescent="0.25">
      <c r="A133" s="285"/>
      <c r="B133" s="276"/>
      <c r="C133" s="277"/>
      <c r="D133" s="277"/>
      <c r="E133" s="293"/>
      <c r="F133" s="286"/>
      <c r="G133" s="280"/>
      <c r="H133" s="281"/>
      <c r="I133" s="280"/>
      <c r="J133" s="280"/>
      <c r="K133" s="282"/>
    </row>
    <row r="134" spans="1:11" x14ac:dyDescent="0.25">
      <c r="A134" s="393" t="s">
        <v>112</v>
      </c>
      <c r="B134" s="394" t="s">
        <v>113</v>
      </c>
      <c r="C134" s="394" t="s">
        <v>36</v>
      </c>
      <c r="D134" s="394" t="s">
        <v>36</v>
      </c>
      <c r="E134" s="394"/>
      <c r="F134" s="394"/>
      <c r="G134" s="394" t="s">
        <v>36</v>
      </c>
      <c r="H134" s="394" t="e">
        <f t="shared" ref="H134:H142" si="40">SUM(E134*G134)</f>
        <v>#VALUE!</v>
      </c>
      <c r="I134" s="394" t="s">
        <v>36</v>
      </c>
      <c r="J134" s="394" t="s">
        <v>36</v>
      </c>
      <c r="K134" s="395" t="e">
        <f>SUM(J134*G134)</f>
        <v>#VALUE!</v>
      </c>
    </row>
    <row r="135" spans="1:11" x14ac:dyDescent="0.25">
      <c r="A135" s="262" t="s">
        <v>114</v>
      </c>
      <c r="B135" s="263" t="s">
        <v>387</v>
      </c>
      <c r="C135" s="254" t="s">
        <v>36</v>
      </c>
      <c r="D135" s="254" t="s">
        <v>36</v>
      </c>
      <c r="E135" s="264">
        <v>110</v>
      </c>
      <c r="F135" s="283" t="s">
        <v>75</v>
      </c>
      <c r="G135" s="252" t="s">
        <v>36</v>
      </c>
      <c r="H135" s="253" t="e">
        <f t="shared" si="40"/>
        <v>#VALUE!</v>
      </c>
      <c r="I135" s="252" t="s">
        <v>36</v>
      </c>
      <c r="J135" s="252" t="s">
        <v>36</v>
      </c>
      <c r="K135" s="252" t="e">
        <f t="shared" ref="K135:K142" si="41">SUM(H135+H135/100*I135)</f>
        <v>#VALUE!</v>
      </c>
    </row>
    <row r="136" spans="1:11" ht="17.25" customHeight="1" x14ac:dyDescent="0.25">
      <c r="A136" s="268" t="s">
        <v>390</v>
      </c>
      <c r="B136" s="267" t="s">
        <v>391</v>
      </c>
      <c r="C136" s="254" t="s">
        <v>36</v>
      </c>
      <c r="D136" s="254" t="s">
        <v>36</v>
      </c>
      <c r="E136" s="294">
        <v>200</v>
      </c>
      <c r="F136" s="295" t="s">
        <v>75</v>
      </c>
      <c r="G136" s="252" t="s">
        <v>36</v>
      </c>
      <c r="H136" s="253" t="e">
        <f t="shared" si="40"/>
        <v>#VALUE!</v>
      </c>
      <c r="I136" s="252" t="s">
        <v>36</v>
      </c>
      <c r="J136" s="252" t="s">
        <v>36</v>
      </c>
      <c r="K136" s="252" t="e">
        <f t="shared" si="41"/>
        <v>#VALUE!</v>
      </c>
    </row>
    <row r="137" spans="1:11" ht="18.75" customHeight="1" x14ac:dyDescent="0.25">
      <c r="A137" s="268" t="s">
        <v>390</v>
      </c>
      <c r="B137" s="267" t="s">
        <v>392</v>
      </c>
      <c r="C137" s="254" t="s">
        <v>36</v>
      </c>
      <c r="D137" s="254" t="s">
        <v>36</v>
      </c>
      <c r="E137" s="294">
        <v>50</v>
      </c>
      <c r="F137" s="295" t="s">
        <v>75</v>
      </c>
      <c r="G137" s="252" t="s">
        <v>36</v>
      </c>
      <c r="H137" s="253" t="e">
        <f t="shared" si="40"/>
        <v>#VALUE!</v>
      </c>
      <c r="I137" s="252" t="s">
        <v>36</v>
      </c>
      <c r="J137" s="252" t="s">
        <v>36</v>
      </c>
      <c r="K137" s="252" t="e">
        <f t="shared" si="41"/>
        <v>#VALUE!</v>
      </c>
    </row>
    <row r="138" spans="1:11" ht="18.75" customHeight="1" x14ac:dyDescent="0.25">
      <c r="A138" s="268" t="s">
        <v>390</v>
      </c>
      <c r="B138" s="267" t="s">
        <v>422</v>
      </c>
      <c r="C138" s="254" t="s">
        <v>36</v>
      </c>
      <c r="D138" s="254" t="s">
        <v>36</v>
      </c>
      <c r="E138" s="294">
        <v>20</v>
      </c>
      <c r="F138" s="295" t="s">
        <v>75</v>
      </c>
      <c r="G138" s="252" t="s">
        <v>36</v>
      </c>
      <c r="H138" s="253" t="e">
        <f t="shared" si="40"/>
        <v>#VALUE!</v>
      </c>
      <c r="I138" s="252" t="s">
        <v>36</v>
      </c>
      <c r="J138" s="252" t="s">
        <v>36</v>
      </c>
      <c r="K138" s="252" t="e">
        <f t="shared" si="41"/>
        <v>#VALUE!</v>
      </c>
    </row>
    <row r="139" spans="1:11" ht="17.25" customHeight="1" x14ac:dyDescent="0.25">
      <c r="A139" s="268" t="s">
        <v>393</v>
      </c>
      <c r="B139" s="267" t="s">
        <v>391</v>
      </c>
      <c r="C139" s="254" t="s">
        <v>36</v>
      </c>
      <c r="D139" s="254" t="s">
        <v>36</v>
      </c>
      <c r="E139" s="294">
        <v>300</v>
      </c>
      <c r="F139" s="295" t="s">
        <v>75</v>
      </c>
      <c r="G139" s="252" t="s">
        <v>36</v>
      </c>
      <c r="H139" s="253" t="e">
        <f t="shared" si="40"/>
        <v>#VALUE!</v>
      </c>
      <c r="I139" s="252" t="s">
        <v>36</v>
      </c>
      <c r="J139" s="252" t="s">
        <v>36</v>
      </c>
      <c r="K139" s="252" t="e">
        <f t="shared" si="41"/>
        <v>#VALUE!</v>
      </c>
    </row>
    <row r="140" spans="1:11" ht="17.25" customHeight="1" x14ac:dyDescent="0.25">
      <c r="A140" s="268" t="s">
        <v>393</v>
      </c>
      <c r="B140" s="267" t="s">
        <v>392</v>
      </c>
      <c r="C140" s="254" t="s">
        <v>36</v>
      </c>
      <c r="D140" s="254" t="s">
        <v>36</v>
      </c>
      <c r="E140" s="294">
        <v>50</v>
      </c>
      <c r="F140" s="295" t="s">
        <v>75</v>
      </c>
      <c r="G140" s="252" t="s">
        <v>36</v>
      </c>
      <c r="H140" s="253" t="e">
        <f t="shared" si="40"/>
        <v>#VALUE!</v>
      </c>
      <c r="I140" s="252" t="s">
        <v>36</v>
      </c>
      <c r="J140" s="252" t="s">
        <v>36</v>
      </c>
      <c r="K140" s="252" t="e">
        <f t="shared" si="41"/>
        <v>#VALUE!</v>
      </c>
    </row>
    <row r="141" spans="1:11" ht="17.25" customHeight="1" x14ac:dyDescent="0.25">
      <c r="A141" s="268" t="s">
        <v>393</v>
      </c>
      <c r="B141" s="267" t="s">
        <v>422</v>
      </c>
      <c r="C141" s="254" t="s">
        <v>36</v>
      </c>
      <c r="D141" s="254" t="s">
        <v>36</v>
      </c>
      <c r="E141" s="294">
        <v>25</v>
      </c>
      <c r="F141" s="295" t="s">
        <v>75</v>
      </c>
      <c r="G141" s="252" t="s">
        <v>36</v>
      </c>
      <c r="H141" s="253" t="e">
        <f t="shared" si="40"/>
        <v>#VALUE!</v>
      </c>
      <c r="I141" s="252" t="s">
        <v>36</v>
      </c>
      <c r="J141" s="252" t="s">
        <v>36</v>
      </c>
      <c r="K141" s="252" t="e">
        <f t="shared" si="41"/>
        <v>#VALUE!</v>
      </c>
    </row>
    <row r="142" spans="1:11" x14ac:dyDescent="0.25">
      <c r="A142" s="262" t="s">
        <v>388</v>
      </c>
      <c r="B142" s="263" t="s">
        <v>389</v>
      </c>
      <c r="C142" s="254" t="s">
        <v>36</v>
      </c>
      <c r="D142" s="254" t="s">
        <v>36</v>
      </c>
      <c r="E142" s="264">
        <v>50</v>
      </c>
      <c r="F142" s="274" t="s">
        <v>75</v>
      </c>
      <c r="G142" s="252" t="s">
        <v>36</v>
      </c>
      <c r="H142" s="253" t="e">
        <f t="shared" si="40"/>
        <v>#VALUE!</v>
      </c>
      <c r="I142" s="252" t="s">
        <v>36</v>
      </c>
      <c r="J142" s="252" t="s">
        <v>36</v>
      </c>
      <c r="K142" s="252" t="e">
        <f t="shared" si="41"/>
        <v>#VALUE!</v>
      </c>
    </row>
    <row r="143" spans="1:11" s="245" customFormat="1" x14ac:dyDescent="0.25">
      <c r="A143" s="285"/>
      <c r="B143" s="276"/>
      <c r="C143" s="277"/>
      <c r="D143" s="277"/>
      <c r="E143" s="293"/>
      <c r="F143" s="279"/>
      <c r="G143" s="280"/>
      <c r="H143" s="281"/>
      <c r="I143" s="280"/>
      <c r="J143" s="280"/>
      <c r="K143" s="282"/>
    </row>
    <row r="144" spans="1:11" x14ac:dyDescent="0.25">
      <c r="A144" s="393" t="s">
        <v>396</v>
      </c>
      <c r="B144" s="394" t="s">
        <v>102</v>
      </c>
      <c r="C144" s="394" t="s">
        <v>36</v>
      </c>
      <c r="D144" s="394" t="s">
        <v>36</v>
      </c>
      <c r="E144" s="394"/>
      <c r="F144" s="394"/>
      <c r="G144" s="394" t="s">
        <v>36</v>
      </c>
      <c r="H144" s="394" t="e">
        <f t="shared" ref="H144:H148" si="42">SUM(E144*G144)</f>
        <v>#VALUE!</v>
      </c>
      <c r="I144" s="394" t="s">
        <v>36</v>
      </c>
      <c r="J144" s="394" t="s">
        <v>36</v>
      </c>
      <c r="K144" s="395" t="e">
        <f>SUM(J144*G144)</f>
        <v>#VALUE!</v>
      </c>
    </row>
    <row r="145" spans="1:11" x14ac:dyDescent="0.25">
      <c r="A145" s="268" t="s">
        <v>469</v>
      </c>
      <c r="B145" s="267" t="s">
        <v>468</v>
      </c>
      <c r="C145" s="254" t="s">
        <v>36</v>
      </c>
      <c r="D145" s="254" t="s">
        <v>36</v>
      </c>
      <c r="E145" s="264">
        <v>8</v>
      </c>
      <c r="F145" s="265" t="s">
        <v>75</v>
      </c>
      <c r="G145" s="252" t="s">
        <v>36</v>
      </c>
      <c r="H145" s="253" t="e">
        <f t="shared" ref="H145:H147" si="43">SUM(E145*G145)</f>
        <v>#VALUE!</v>
      </c>
      <c r="I145" s="252" t="s">
        <v>36</v>
      </c>
      <c r="J145" s="252" t="s">
        <v>36</v>
      </c>
      <c r="K145" s="252" t="e">
        <f t="shared" ref="K145:K147" si="44">SUM(H145+H145/100*I145)</f>
        <v>#VALUE!</v>
      </c>
    </row>
    <row r="146" spans="1:11" x14ac:dyDescent="0.25">
      <c r="A146" s="268" t="s">
        <v>721</v>
      </c>
      <c r="B146" s="267" t="s">
        <v>470</v>
      </c>
      <c r="C146" s="254" t="s">
        <v>36</v>
      </c>
      <c r="D146" s="254" t="s">
        <v>36</v>
      </c>
      <c r="E146" s="264">
        <v>8</v>
      </c>
      <c r="F146" s="265" t="s">
        <v>75</v>
      </c>
      <c r="G146" s="252" t="s">
        <v>36</v>
      </c>
      <c r="H146" s="253" t="e">
        <f t="shared" si="43"/>
        <v>#VALUE!</v>
      </c>
      <c r="I146" s="252" t="s">
        <v>36</v>
      </c>
      <c r="J146" s="252" t="s">
        <v>36</v>
      </c>
      <c r="K146" s="252" t="e">
        <f t="shared" si="44"/>
        <v>#VALUE!</v>
      </c>
    </row>
    <row r="147" spans="1:11" x14ac:dyDescent="0.25">
      <c r="A147" s="268" t="s">
        <v>719</v>
      </c>
      <c r="B147" s="267" t="s">
        <v>718</v>
      </c>
      <c r="C147" s="254" t="s">
        <v>36</v>
      </c>
      <c r="D147" s="254" t="s">
        <v>36</v>
      </c>
      <c r="E147" s="264">
        <v>8</v>
      </c>
      <c r="F147" s="265" t="s">
        <v>75</v>
      </c>
      <c r="G147" s="252" t="s">
        <v>36</v>
      </c>
      <c r="H147" s="253" t="e">
        <f t="shared" si="43"/>
        <v>#VALUE!</v>
      </c>
      <c r="I147" s="252" t="s">
        <v>36</v>
      </c>
      <c r="J147" s="252" t="s">
        <v>36</v>
      </c>
      <c r="K147" s="252" t="e">
        <f t="shared" si="44"/>
        <v>#VALUE!</v>
      </c>
    </row>
    <row r="148" spans="1:11" x14ac:dyDescent="0.25">
      <c r="A148" s="268" t="s">
        <v>720</v>
      </c>
      <c r="B148" s="267" t="s">
        <v>718</v>
      </c>
      <c r="C148" s="254" t="s">
        <v>36</v>
      </c>
      <c r="D148" s="254" t="s">
        <v>36</v>
      </c>
      <c r="E148" s="264">
        <v>8</v>
      </c>
      <c r="F148" s="265" t="s">
        <v>75</v>
      </c>
      <c r="G148" s="252" t="s">
        <v>36</v>
      </c>
      <c r="H148" s="253" t="e">
        <f t="shared" si="42"/>
        <v>#VALUE!</v>
      </c>
      <c r="I148" s="252" t="s">
        <v>36</v>
      </c>
      <c r="J148" s="252" t="s">
        <v>36</v>
      </c>
      <c r="K148" s="252" t="e">
        <f t="shared" ref="K148" si="45">SUM(H148+H148/100*I148)</f>
        <v>#VALUE!</v>
      </c>
    </row>
    <row r="149" spans="1:11" s="245" customFormat="1" ht="15" customHeight="1" x14ac:dyDescent="0.25">
      <c r="A149" s="275"/>
      <c r="B149" s="296"/>
      <c r="C149" s="277"/>
      <c r="D149" s="277"/>
      <c r="E149" s="297"/>
      <c r="F149" s="298"/>
      <c r="G149" s="280"/>
      <c r="H149" s="281"/>
      <c r="I149" s="280"/>
      <c r="J149" s="280"/>
      <c r="K149" s="282"/>
    </row>
    <row r="150" spans="1:11" x14ac:dyDescent="0.25">
      <c r="A150" s="393" t="s">
        <v>118</v>
      </c>
      <c r="B150" s="394" t="s">
        <v>119</v>
      </c>
      <c r="C150" s="394" t="s">
        <v>36</v>
      </c>
      <c r="D150" s="394" t="s">
        <v>36</v>
      </c>
      <c r="E150" s="394"/>
      <c r="F150" s="394"/>
      <c r="G150" s="394" t="s">
        <v>36</v>
      </c>
      <c r="H150" s="394" t="e">
        <f t="shared" ref="H150:H154" si="46">SUM(E150*G150)</f>
        <v>#VALUE!</v>
      </c>
      <c r="I150" s="394" t="s">
        <v>36</v>
      </c>
      <c r="J150" s="394" t="s">
        <v>36</v>
      </c>
      <c r="K150" s="395" t="e">
        <f>SUM(J150*G150)</f>
        <v>#VALUE!</v>
      </c>
    </row>
    <row r="151" spans="1:11" x14ac:dyDescent="0.25">
      <c r="A151" s="262" t="s">
        <v>204</v>
      </c>
      <c r="B151" s="263" t="s">
        <v>435</v>
      </c>
      <c r="C151" s="254" t="s">
        <v>36</v>
      </c>
      <c r="D151" s="254" t="s">
        <v>36</v>
      </c>
      <c r="E151" s="264">
        <v>80</v>
      </c>
      <c r="F151" s="265" t="s">
        <v>75</v>
      </c>
      <c r="G151" s="252" t="s">
        <v>36</v>
      </c>
      <c r="H151" s="253" t="e">
        <f t="shared" si="46"/>
        <v>#VALUE!</v>
      </c>
      <c r="I151" s="252" t="s">
        <v>36</v>
      </c>
      <c r="J151" s="252" t="s">
        <v>36</v>
      </c>
      <c r="K151" s="252" t="e">
        <f t="shared" ref="K151:K154" si="47">SUM(H151+H151/100*I151)</f>
        <v>#VALUE!</v>
      </c>
    </row>
    <row r="152" spans="1:11" ht="33.75" x14ac:dyDescent="0.25">
      <c r="A152" s="262" t="s">
        <v>205</v>
      </c>
      <c r="B152" s="263" t="s">
        <v>484</v>
      </c>
      <c r="C152" s="254" t="s">
        <v>36</v>
      </c>
      <c r="D152" s="254" t="s">
        <v>36</v>
      </c>
      <c r="E152" s="264">
        <v>10</v>
      </c>
      <c r="F152" s="265" t="s">
        <v>75</v>
      </c>
      <c r="G152" s="252" t="s">
        <v>36</v>
      </c>
      <c r="H152" s="253" t="e">
        <f t="shared" si="46"/>
        <v>#VALUE!</v>
      </c>
      <c r="I152" s="252" t="s">
        <v>36</v>
      </c>
      <c r="J152" s="252" t="s">
        <v>36</v>
      </c>
      <c r="K152" s="252" t="e">
        <f t="shared" si="47"/>
        <v>#VALUE!</v>
      </c>
    </row>
    <row r="153" spans="1:11" x14ac:dyDescent="0.25">
      <c r="A153" s="262" t="s">
        <v>206</v>
      </c>
      <c r="B153" s="263" t="s">
        <v>436</v>
      </c>
      <c r="C153" s="254" t="s">
        <v>36</v>
      </c>
      <c r="D153" s="254" t="s">
        <v>36</v>
      </c>
      <c r="E153" s="264">
        <v>25</v>
      </c>
      <c r="F153" s="265" t="s">
        <v>75</v>
      </c>
      <c r="G153" s="252" t="s">
        <v>36</v>
      </c>
      <c r="H153" s="253" t="e">
        <f t="shared" si="46"/>
        <v>#VALUE!</v>
      </c>
      <c r="I153" s="252" t="s">
        <v>36</v>
      </c>
      <c r="J153" s="252" t="s">
        <v>36</v>
      </c>
      <c r="K153" s="252" t="e">
        <f t="shared" si="47"/>
        <v>#VALUE!</v>
      </c>
    </row>
    <row r="154" spans="1:11" ht="33.75" x14ac:dyDescent="0.25">
      <c r="A154" s="262" t="s">
        <v>207</v>
      </c>
      <c r="B154" s="267" t="s">
        <v>483</v>
      </c>
      <c r="C154" s="254" t="s">
        <v>36</v>
      </c>
      <c r="D154" s="254" t="s">
        <v>36</v>
      </c>
      <c r="E154" s="264">
        <v>20</v>
      </c>
      <c r="F154" s="265" t="s">
        <v>75</v>
      </c>
      <c r="G154" s="252" t="s">
        <v>36</v>
      </c>
      <c r="H154" s="253" t="e">
        <f t="shared" si="46"/>
        <v>#VALUE!</v>
      </c>
      <c r="I154" s="252" t="s">
        <v>36</v>
      </c>
      <c r="J154" s="252" t="s">
        <v>36</v>
      </c>
      <c r="K154" s="252" t="e">
        <f t="shared" si="47"/>
        <v>#VALUE!</v>
      </c>
    </row>
    <row r="155" spans="1:11" s="245" customFormat="1" ht="15.75" customHeight="1" x14ac:dyDescent="0.25">
      <c r="A155" s="275"/>
      <c r="B155" s="296"/>
      <c r="C155" s="277"/>
      <c r="D155" s="277"/>
      <c r="E155" s="297"/>
      <c r="F155" s="298"/>
      <c r="G155" s="280"/>
      <c r="H155" s="281"/>
      <c r="I155" s="280"/>
      <c r="J155" s="280"/>
      <c r="K155" s="282"/>
    </row>
    <row r="156" spans="1:11" x14ac:dyDescent="0.25">
      <c r="A156" s="393" t="s">
        <v>373</v>
      </c>
      <c r="B156" s="394" t="s">
        <v>101</v>
      </c>
      <c r="C156" s="394" t="s">
        <v>36</v>
      </c>
      <c r="D156" s="394" t="s">
        <v>36</v>
      </c>
      <c r="E156" s="394"/>
      <c r="F156" s="394"/>
      <c r="G156" s="394" t="s">
        <v>36</v>
      </c>
      <c r="H156" s="394" t="e">
        <f t="shared" ref="H156" si="48">SUM(E156*G156)</f>
        <v>#VALUE!</v>
      </c>
      <c r="I156" s="394" t="s">
        <v>36</v>
      </c>
      <c r="J156" s="394" t="s">
        <v>36</v>
      </c>
      <c r="K156" s="395" t="e">
        <f>SUM(J156*G156)</f>
        <v>#VALUE!</v>
      </c>
    </row>
    <row r="157" spans="1:11" x14ac:dyDescent="0.25">
      <c r="A157" s="268" t="s">
        <v>374</v>
      </c>
      <c r="B157" s="263" t="s">
        <v>427</v>
      </c>
      <c r="C157" s="254" t="s">
        <v>36</v>
      </c>
      <c r="D157" s="254" t="s">
        <v>36</v>
      </c>
      <c r="E157" s="273">
        <v>200</v>
      </c>
      <c r="F157" s="274" t="s">
        <v>75</v>
      </c>
      <c r="G157" s="252" t="s">
        <v>36</v>
      </c>
      <c r="H157" s="253" t="e">
        <f t="shared" ref="H157:H162" si="49">SUM(E157*G157)</f>
        <v>#VALUE!</v>
      </c>
      <c r="I157" s="252" t="s">
        <v>36</v>
      </c>
      <c r="J157" s="252" t="s">
        <v>36</v>
      </c>
      <c r="K157" s="252" t="e">
        <f t="shared" ref="K157:K162" si="50">SUM(H157+H157/100*I157)</f>
        <v>#VALUE!</v>
      </c>
    </row>
    <row r="158" spans="1:11" ht="22.5" x14ac:dyDescent="0.25">
      <c r="A158" s="262" t="s">
        <v>452</v>
      </c>
      <c r="B158" s="263" t="s">
        <v>453</v>
      </c>
      <c r="C158" s="254" t="s">
        <v>36</v>
      </c>
      <c r="D158" s="254" t="s">
        <v>36</v>
      </c>
      <c r="E158" s="264">
        <v>135</v>
      </c>
      <c r="F158" s="265" t="s">
        <v>75</v>
      </c>
      <c r="G158" s="252" t="s">
        <v>36</v>
      </c>
      <c r="H158" s="253" t="e">
        <f t="shared" si="49"/>
        <v>#VALUE!</v>
      </c>
      <c r="I158" s="252" t="s">
        <v>36</v>
      </c>
      <c r="J158" s="252" t="s">
        <v>36</v>
      </c>
      <c r="K158" s="252" t="e">
        <f t="shared" si="50"/>
        <v>#VALUE!</v>
      </c>
    </row>
    <row r="159" spans="1:11" ht="22.5" x14ac:dyDescent="0.25">
      <c r="A159" s="262" t="s">
        <v>615</v>
      </c>
      <c r="B159" s="263" t="s">
        <v>616</v>
      </c>
      <c r="C159" s="254" t="s">
        <v>36</v>
      </c>
      <c r="D159" s="254" t="s">
        <v>36</v>
      </c>
      <c r="E159" s="265">
        <v>132</v>
      </c>
      <c r="F159" s="283" t="s">
        <v>75</v>
      </c>
      <c r="G159" s="252" t="s">
        <v>36</v>
      </c>
      <c r="H159" s="253" t="e">
        <f t="shared" si="49"/>
        <v>#VALUE!</v>
      </c>
      <c r="I159" s="252" t="s">
        <v>36</v>
      </c>
      <c r="J159" s="252" t="s">
        <v>36</v>
      </c>
      <c r="K159" s="252" t="e">
        <f t="shared" si="50"/>
        <v>#VALUE!</v>
      </c>
    </row>
    <row r="160" spans="1:11" x14ac:dyDescent="0.25">
      <c r="A160" s="268" t="s">
        <v>375</v>
      </c>
      <c r="B160" s="263" t="s">
        <v>220</v>
      </c>
      <c r="C160" s="254" t="s">
        <v>36</v>
      </c>
      <c r="D160" s="254" t="s">
        <v>36</v>
      </c>
      <c r="E160" s="273">
        <v>30</v>
      </c>
      <c r="F160" s="274" t="s">
        <v>75</v>
      </c>
      <c r="G160" s="252" t="s">
        <v>36</v>
      </c>
      <c r="H160" s="253" t="e">
        <f t="shared" si="49"/>
        <v>#VALUE!</v>
      </c>
      <c r="I160" s="252" t="s">
        <v>36</v>
      </c>
      <c r="J160" s="252" t="s">
        <v>36</v>
      </c>
      <c r="K160" s="252" t="e">
        <f t="shared" si="50"/>
        <v>#VALUE!</v>
      </c>
    </row>
    <row r="161" spans="1:11" ht="22.5" x14ac:dyDescent="0.25">
      <c r="A161" s="262" t="s">
        <v>121</v>
      </c>
      <c r="B161" s="263" t="s">
        <v>454</v>
      </c>
      <c r="C161" s="254" t="s">
        <v>36</v>
      </c>
      <c r="D161" s="254" t="s">
        <v>36</v>
      </c>
      <c r="E161" s="264">
        <v>8</v>
      </c>
      <c r="F161" s="265" t="s">
        <v>75</v>
      </c>
      <c r="G161" s="252" t="s">
        <v>36</v>
      </c>
      <c r="H161" s="253" t="e">
        <f t="shared" si="49"/>
        <v>#VALUE!</v>
      </c>
      <c r="I161" s="252" t="s">
        <v>36</v>
      </c>
      <c r="J161" s="252" t="s">
        <v>36</v>
      </c>
      <c r="K161" s="252" t="e">
        <f t="shared" si="50"/>
        <v>#VALUE!</v>
      </c>
    </row>
    <row r="162" spans="1:11" x14ac:dyDescent="0.25">
      <c r="A162" s="262" t="s">
        <v>214</v>
      </c>
      <c r="B162" s="263" t="s">
        <v>629</v>
      </c>
      <c r="C162" s="254" t="s">
        <v>36</v>
      </c>
      <c r="D162" s="254" t="s">
        <v>36</v>
      </c>
      <c r="E162" s="264">
        <v>36</v>
      </c>
      <c r="F162" s="265" t="s">
        <v>75</v>
      </c>
      <c r="G162" s="252" t="s">
        <v>36</v>
      </c>
      <c r="H162" s="253" t="e">
        <f t="shared" si="49"/>
        <v>#VALUE!</v>
      </c>
      <c r="I162" s="252" t="s">
        <v>36</v>
      </c>
      <c r="J162" s="252" t="s">
        <v>36</v>
      </c>
      <c r="K162" s="252" t="e">
        <f t="shared" si="50"/>
        <v>#VALUE!</v>
      </c>
    </row>
    <row r="163" spans="1:11" s="245" customFormat="1" x14ac:dyDescent="0.25">
      <c r="A163" s="285"/>
      <c r="B163" s="276"/>
      <c r="C163" s="277"/>
      <c r="D163" s="277"/>
      <c r="E163" s="293"/>
      <c r="F163" s="278"/>
      <c r="G163" s="280"/>
      <c r="H163" s="281"/>
      <c r="I163" s="280"/>
      <c r="J163" s="280"/>
      <c r="K163" s="282"/>
    </row>
    <row r="164" spans="1:11" s="245" customFormat="1" x14ac:dyDescent="0.25">
      <c r="A164" s="285"/>
      <c r="B164" s="276"/>
      <c r="C164" s="277"/>
      <c r="D164" s="277"/>
      <c r="E164" s="293"/>
      <c r="F164" s="278"/>
      <c r="G164" s="280"/>
      <c r="H164" s="281"/>
      <c r="I164" s="280"/>
      <c r="J164" s="280"/>
      <c r="K164" s="282"/>
    </row>
    <row r="165" spans="1:11" x14ac:dyDescent="0.25">
      <c r="A165" s="393" t="s">
        <v>670</v>
      </c>
      <c r="B165" s="394" t="s">
        <v>122</v>
      </c>
      <c r="C165" s="394" t="s">
        <v>36</v>
      </c>
      <c r="D165" s="394" t="s">
        <v>36</v>
      </c>
      <c r="E165" s="394"/>
      <c r="F165" s="394"/>
      <c r="G165" s="394" t="s">
        <v>36</v>
      </c>
      <c r="H165" s="394" t="e">
        <f>SUM(E165*G165)</f>
        <v>#VALUE!</v>
      </c>
      <c r="I165" s="394" t="s">
        <v>36</v>
      </c>
      <c r="J165" s="394" t="s">
        <v>36</v>
      </c>
      <c r="K165" s="395" t="e">
        <f>SUM(J165*G165)</f>
        <v>#VALUE!</v>
      </c>
    </row>
    <row r="166" spans="1:11" ht="33.75" x14ac:dyDescent="0.25">
      <c r="A166" s="262" t="s">
        <v>464</v>
      </c>
      <c r="B166" s="263" t="s">
        <v>722</v>
      </c>
      <c r="C166" s="254" t="s">
        <v>36</v>
      </c>
      <c r="D166" s="254" t="s">
        <v>36</v>
      </c>
      <c r="E166" s="264">
        <v>36</v>
      </c>
      <c r="F166" s="265" t="s">
        <v>75</v>
      </c>
      <c r="G166" s="252" t="s">
        <v>36</v>
      </c>
      <c r="H166" s="253" t="e">
        <f>SUM(E166*G166)</f>
        <v>#VALUE!</v>
      </c>
      <c r="I166" s="252" t="s">
        <v>36</v>
      </c>
      <c r="J166" s="252" t="s">
        <v>36</v>
      </c>
      <c r="K166" s="252" t="e">
        <f t="shared" ref="K166:K168" si="51">SUM(H166+H166/100*I166)</f>
        <v>#VALUE!</v>
      </c>
    </row>
    <row r="167" spans="1:11" x14ac:dyDescent="0.25">
      <c r="A167" s="262" t="s">
        <v>669</v>
      </c>
      <c r="B167" s="263"/>
      <c r="C167" s="254" t="str">
        <f t="shared" ref="C167:D167" si="52">C166</f>
        <v>vyplní uchádzač</v>
      </c>
      <c r="D167" s="254" t="str">
        <f t="shared" si="52"/>
        <v>vyplní uchádzač</v>
      </c>
      <c r="E167" s="264">
        <v>720</v>
      </c>
      <c r="F167" s="265"/>
      <c r="G167" s="252" t="s">
        <v>36</v>
      </c>
      <c r="H167" s="253"/>
      <c r="I167" s="252" t="s">
        <v>36</v>
      </c>
      <c r="J167" s="252" t="s">
        <v>36</v>
      </c>
      <c r="K167" s="252" t="e">
        <f t="shared" ref="K167" si="53">SUM(H167+I167/100*I167)</f>
        <v>#VALUE!</v>
      </c>
    </row>
    <row r="168" spans="1:11" x14ac:dyDescent="0.25">
      <c r="A168" s="262" t="s">
        <v>668</v>
      </c>
      <c r="B168" s="263"/>
      <c r="C168" s="254" t="s">
        <v>36</v>
      </c>
      <c r="D168" s="254" t="s">
        <v>36</v>
      </c>
      <c r="E168" s="264">
        <v>720</v>
      </c>
      <c r="F168" s="265" t="s">
        <v>75</v>
      </c>
      <c r="G168" s="252" t="s">
        <v>36</v>
      </c>
      <c r="H168" s="253" t="e">
        <f>SUM(E168*G168)</f>
        <v>#VALUE!</v>
      </c>
      <c r="I168" s="252" t="s">
        <v>36</v>
      </c>
      <c r="J168" s="252" t="s">
        <v>36</v>
      </c>
      <c r="K168" s="252" t="e">
        <f t="shared" si="51"/>
        <v>#VALUE!</v>
      </c>
    </row>
    <row r="169" spans="1:11" x14ac:dyDescent="0.25">
      <c r="A169" s="285" t="s">
        <v>674</v>
      </c>
      <c r="B169" s="263"/>
      <c r="C169" s="254" t="s">
        <v>36</v>
      </c>
      <c r="D169" s="254"/>
      <c r="E169" s="333">
        <v>130</v>
      </c>
      <c r="F169" s="265" t="s">
        <v>75</v>
      </c>
      <c r="G169" s="252" t="s">
        <v>36</v>
      </c>
      <c r="H169" s="334"/>
      <c r="I169" s="252" t="s">
        <v>36</v>
      </c>
      <c r="J169" s="252" t="s">
        <v>36</v>
      </c>
      <c r="K169" s="252" t="e">
        <f t="shared" ref="K169:K173" si="54">SUM(H169+I169/100*I169)</f>
        <v>#VALUE!</v>
      </c>
    </row>
    <row r="170" spans="1:11" x14ac:dyDescent="0.25">
      <c r="A170" s="285" t="s">
        <v>671</v>
      </c>
      <c r="B170" s="263" t="s">
        <v>634</v>
      </c>
      <c r="C170" s="254" t="s">
        <v>36</v>
      </c>
      <c r="D170" s="254" t="s">
        <v>36</v>
      </c>
      <c r="E170" s="333">
        <v>970</v>
      </c>
      <c r="F170" s="265" t="s">
        <v>75</v>
      </c>
      <c r="G170" s="252" t="s">
        <v>36</v>
      </c>
      <c r="H170" s="334"/>
      <c r="I170" s="252" t="s">
        <v>36</v>
      </c>
      <c r="J170" s="252" t="s">
        <v>36</v>
      </c>
      <c r="K170" s="252" t="e">
        <f t="shared" si="54"/>
        <v>#VALUE!</v>
      </c>
    </row>
    <row r="171" spans="1:11" x14ac:dyDescent="0.25">
      <c r="A171" s="285" t="s">
        <v>673</v>
      </c>
      <c r="B171" s="332"/>
      <c r="C171" s="254" t="s">
        <v>36</v>
      </c>
      <c r="D171" s="254" t="s">
        <v>36</v>
      </c>
      <c r="E171" s="333">
        <v>140</v>
      </c>
      <c r="F171" s="265" t="s">
        <v>75</v>
      </c>
      <c r="G171" s="252" t="s">
        <v>36</v>
      </c>
      <c r="H171" s="334"/>
      <c r="I171" s="252" t="s">
        <v>36</v>
      </c>
      <c r="J171" s="252" t="s">
        <v>36</v>
      </c>
      <c r="K171" s="252" t="e">
        <f t="shared" si="54"/>
        <v>#VALUE!</v>
      </c>
    </row>
    <row r="172" spans="1:11" x14ac:dyDescent="0.25">
      <c r="A172" s="285" t="s">
        <v>675</v>
      </c>
      <c r="B172" s="263" t="s">
        <v>634</v>
      </c>
      <c r="C172" s="254" t="s">
        <v>36</v>
      </c>
      <c r="D172" s="254" t="s">
        <v>36</v>
      </c>
      <c r="E172" s="333">
        <v>500</v>
      </c>
      <c r="F172" s="265" t="s">
        <v>75</v>
      </c>
      <c r="G172" s="252" t="s">
        <v>36</v>
      </c>
      <c r="H172" s="334"/>
      <c r="I172" s="252" t="s">
        <v>36</v>
      </c>
      <c r="J172" s="252" t="s">
        <v>36</v>
      </c>
      <c r="K172" s="252" t="e">
        <f t="shared" si="54"/>
        <v>#VALUE!</v>
      </c>
    </row>
    <row r="173" spans="1:11" x14ac:dyDescent="0.25">
      <c r="A173" s="285" t="s">
        <v>672</v>
      </c>
      <c r="B173" s="263" t="s">
        <v>634</v>
      </c>
      <c r="C173" s="254" t="s">
        <v>36</v>
      </c>
      <c r="D173" s="254" t="s">
        <v>36</v>
      </c>
      <c r="E173" s="333">
        <v>1860</v>
      </c>
      <c r="F173" s="265" t="s">
        <v>75</v>
      </c>
      <c r="G173" s="252" t="s">
        <v>36</v>
      </c>
      <c r="H173" s="334"/>
      <c r="I173" s="252" t="s">
        <v>36</v>
      </c>
      <c r="J173" s="252" t="s">
        <v>36</v>
      </c>
      <c r="K173" s="252" t="e">
        <f t="shared" si="54"/>
        <v>#VALUE!</v>
      </c>
    </row>
    <row r="174" spans="1:11" s="245" customFormat="1" x14ac:dyDescent="0.25">
      <c r="A174" s="285"/>
      <c r="B174" s="276"/>
      <c r="C174" s="277"/>
      <c r="D174" s="277"/>
      <c r="E174" s="293"/>
      <c r="F174" s="278"/>
      <c r="G174" s="280"/>
      <c r="H174" s="281"/>
      <c r="I174" s="280"/>
      <c r="J174" s="280"/>
      <c r="K174" s="282"/>
    </row>
    <row r="175" spans="1:11" x14ac:dyDescent="0.25">
      <c r="A175" s="393" t="s">
        <v>221</v>
      </c>
      <c r="B175" s="394" t="s">
        <v>120</v>
      </c>
      <c r="C175" s="394" t="s">
        <v>36</v>
      </c>
      <c r="D175" s="394" t="s">
        <v>36</v>
      </c>
      <c r="E175" s="394"/>
      <c r="F175" s="394"/>
      <c r="G175" s="394" t="s">
        <v>36</v>
      </c>
      <c r="H175" s="394" t="e">
        <f t="shared" ref="H175:H181" si="55">SUM(E175*G175)</f>
        <v>#VALUE!</v>
      </c>
      <c r="I175" s="394" t="s">
        <v>36</v>
      </c>
      <c r="J175" s="394" t="s">
        <v>36</v>
      </c>
      <c r="K175" s="395" t="e">
        <f>SUM(J175*G175)</f>
        <v>#VALUE!</v>
      </c>
    </row>
    <row r="176" spans="1:11" x14ac:dyDescent="0.25">
      <c r="A176" s="262" t="s">
        <v>222</v>
      </c>
      <c r="B176" s="263" t="s">
        <v>456</v>
      </c>
      <c r="C176" s="254" t="s">
        <v>36</v>
      </c>
      <c r="D176" s="254" t="s">
        <v>36</v>
      </c>
      <c r="E176" s="264">
        <v>30</v>
      </c>
      <c r="F176" s="283" t="s">
        <v>75</v>
      </c>
      <c r="G176" s="252" t="s">
        <v>36</v>
      </c>
      <c r="H176" s="253" t="e">
        <f t="shared" si="55"/>
        <v>#VALUE!</v>
      </c>
      <c r="I176" s="252" t="s">
        <v>36</v>
      </c>
      <c r="J176" s="252" t="s">
        <v>36</v>
      </c>
      <c r="K176" s="252" t="e">
        <f t="shared" ref="K176:K181" si="56">SUM(H176+H176/100*I176)</f>
        <v>#VALUE!</v>
      </c>
    </row>
    <row r="177" spans="1:11" x14ac:dyDescent="0.25">
      <c r="A177" s="262" t="s">
        <v>223</v>
      </c>
      <c r="B177" s="263" t="s">
        <v>456</v>
      </c>
      <c r="C177" s="254" t="s">
        <v>36</v>
      </c>
      <c r="D177" s="254" t="s">
        <v>36</v>
      </c>
      <c r="E177" s="264">
        <v>20</v>
      </c>
      <c r="F177" s="265" t="s">
        <v>75</v>
      </c>
      <c r="G177" s="252" t="s">
        <v>36</v>
      </c>
      <c r="H177" s="253" t="e">
        <f t="shared" si="55"/>
        <v>#VALUE!</v>
      </c>
      <c r="I177" s="252" t="s">
        <v>36</v>
      </c>
      <c r="J177" s="252" t="s">
        <v>36</v>
      </c>
      <c r="K177" s="252" t="e">
        <f t="shared" si="56"/>
        <v>#VALUE!</v>
      </c>
    </row>
    <row r="178" spans="1:11" x14ac:dyDescent="0.25">
      <c r="A178" s="262" t="s">
        <v>461</v>
      </c>
      <c r="B178" s="263" t="s">
        <v>460</v>
      </c>
      <c r="C178" s="254" t="s">
        <v>36</v>
      </c>
      <c r="D178" s="254" t="s">
        <v>36</v>
      </c>
      <c r="E178" s="264">
        <v>100</v>
      </c>
      <c r="F178" s="283" t="s">
        <v>75</v>
      </c>
      <c r="G178" s="252" t="s">
        <v>36</v>
      </c>
      <c r="H178" s="253" t="e">
        <f t="shared" si="55"/>
        <v>#VALUE!</v>
      </c>
      <c r="I178" s="252" t="s">
        <v>36</v>
      </c>
      <c r="J178" s="252" t="s">
        <v>36</v>
      </c>
      <c r="K178" s="252" t="e">
        <f t="shared" si="56"/>
        <v>#VALUE!</v>
      </c>
    </row>
    <row r="179" spans="1:11" x14ac:dyDescent="0.25">
      <c r="A179" s="262" t="s">
        <v>457</v>
      </c>
      <c r="B179" s="263" t="s">
        <v>382</v>
      </c>
      <c r="C179" s="254" t="s">
        <v>36</v>
      </c>
      <c r="D179" s="254" t="s">
        <v>36</v>
      </c>
      <c r="E179" s="264">
        <v>20</v>
      </c>
      <c r="F179" s="283" t="s">
        <v>75</v>
      </c>
      <c r="G179" s="252" t="s">
        <v>36</v>
      </c>
      <c r="H179" s="253" t="e">
        <f t="shared" si="55"/>
        <v>#VALUE!</v>
      </c>
      <c r="I179" s="252" t="s">
        <v>36</v>
      </c>
      <c r="J179" s="252" t="s">
        <v>36</v>
      </c>
      <c r="K179" s="252" t="e">
        <f t="shared" si="56"/>
        <v>#VALUE!</v>
      </c>
    </row>
    <row r="180" spans="1:11" x14ac:dyDescent="0.25">
      <c r="A180" s="262" t="s">
        <v>462</v>
      </c>
      <c r="B180" s="263" t="s">
        <v>460</v>
      </c>
      <c r="C180" s="254" t="s">
        <v>36</v>
      </c>
      <c r="D180" s="254" t="s">
        <v>36</v>
      </c>
      <c r="E180" s="264">
        <v>100</v>
      </c>
      <c r="F180" s="265" t="s">
        <v>75</v>
      </c>
      <c r="G180" s="252" t="s">
        <v>36</v>
      </c>
      <c r="H180" s="253" t="e">
        <f t="shared" si="55"/>
        <v>#VALUE!</v>
      </c>
      <c r="I180" s="252" t="s">
        <v>36</v>
      </c>
      <c r="J180" s="252" t="s">
        <v>36</v>
      </c>
      <c r="K180" s="252" t="e">
        <f t="shared" si="56"/>
        <v>#VALUE!</v>
      </c>
    </row>
    <row r="181" spans="1:11" x14ac:dyDescent="0.25">
      <c r="A181" s="262" t="s">
        <v>458</v>
      </c>
      <c r="B181" s="263" t="s">
        <v>459</v>
      </c>
      <c r="C181" s="254" t="s">
        <v>36</v>
      </c>
      <c r="D181" s="254" t="s">
        <v>36</v>
      </c>
      <c r="E181" s="264">
        <v>240</v>
      </c>
      <c r="F181" s="265" t="s">
        <v>75</v>
      </c>
      <c r="G181" s="252" t="s">
        <v>36</v>
      </c>
      <c r="H181" s="253" t="e">
        <f t="shared" si="55"/>
        <v>#VALUE!</v>
      </c>
      <c r="I181" s="252" t="s">
        <v>36</v>
      </c>
      <c r="J181" s="252" t="s">
        <v>36</v>
      </c>
      <c r="K181" s="252" t="e">
        <f t="shared" si="56"/>
        <v>#VALUE!</v>
      </c>
    </row>
    <row r="182" spans="1:11" s="245" customFormat="1" x14ac:dyDescent="0.25">
      <c r="A182" s="285"/>
      <c r="B182" s="276"/>
      <c r="C182" s="277"/>
      <c r="D182" s="277"/>
      <c r="E182" s="293"/>
      <c r="F182" s="278"/>
      <c r="G182" s="280"/>
      <c r="H182" s="281"/>
      <c r="I182" s="280"/>
      <c r="J182" s="280"/>
      <c r="K182" s="282"/>
    </row>
    <row r="183" spans="1:11" x14ac:dyDescent="0.25">
      <c r="A183" s="393" t="s">
        <v>125</v>
      </c>
      <c r="B183" s="394" t="s">
        <v>125</v>
      </c>
      <c r="C183" s="394" t="s">
        <v>36</v>
      </c>
      <c r="D183" s="394" t="s">
        <v>36</v>
      </c>
      <c r="E183" s="394"/>
      <c r="F183" s="394"/>
      <c r="G183" s="394" t="s">
        <v>36</v>
      </c>
      <c r="H183" s="394" t="e">
        <f t="shared" ref="H183:H200" si="57">SUM(E183*G183)</f>
        <v>#VALUE!</v>
      </c>
      <c r="I183" s="394" t="s">
        <v>36</v>
      </c>
      <c r="J183" s="394" t="s">
        <v>36</v>
      </c>
      <c r="K183" s="395" t="e">
        <f>SUM(J183*G183)</f>
        <v>#VALUE!</v>
      </c>
    </row>
    <row r="184" spans="1:11" ht="16.5" customHeight="1" x14ac:dyDescent="0.25">
      <c r="A184" s="262" t="s">
        <v>103</v>
      </c>
      <c r="B184" s="263" t="s">
        <v>659</v>
      </c>
      <c r="C184" s="254" t="s">
        <v>36</v>
      </c>
      <c r="D184" s="254" t="s">
        <v>36</v>
      </c>
      <c r="E184" s="264">
        <v>18</v>
      </c>
      <c r="F184" s="283" t="s">
        <v>75</v>
      </c>
      <c r="G184" s="252" t="s">
        <v>36</v>
      </c>
      <c r="H184" s="253" t="e">
        <f t="shared" ref="H184" si="58">SUM(E184*G184)</f>
        <v>#VALUE!</v>
      </c>
      <c r="I184" s="252" t="s">
        <v>36</v>
      </c>
      <c r="J184" s="252" t="s">
        <v>36</v>
      </c>
      <c r="K184" s="252" t="e">
        <f t="shared" ref="K184:K210" si="59">SUM(H184+H184/100*I184)</f>
        <v>#VALUE!</v>
      </c>
    </row>
    <row r="185" spans="1:11" x14ac:dyDescent="0.25">
      <c r="A185" s="262" t="s">
        <v>500</v>
      </c>
      <c r="B185" s="263" t="s">
        <v>498</v>
      </c>
      <c r="C185" s="254" t="s">
        <v>36</v>
      </c>
      <c r="D185" s="254" t="s">
        <v>36</v>
      </c>
      <c r="E185" s="264">
        <v>60</v>
      </c>
      <c r="F185" s="283" t="s">
        <v>75</v>
      </c>
      <c r="G185" s="252" t="s">
        <v>36</v>
      </c>
      <c r="H185" s="253" t="e">
        <f>SUM(E185*G185)</f>
        <v>#VALUE!</v>
      </c>
      <c r="I185" s="252" t="s">
        <v>36</v>
      </c>
      <c r="J185" s="252" t="s">
        <v>36</v>
      </c>
      <c r="K185" s="252" t="e">
        <f t="shared" si="59"/>
        <v>#VALUE!</v>
      </c>
    </row>
    <row r="186" spans="1:11" ht="16.5" customHeight="1" x14ac:dyDescent="0.25">
      <c r="A186" s="262" t="s">
        <v>501</v>
      </c>
      <c r="B186" s="267" t="s">
        <v>499</v>
      </c>
      <c r="C186" s="254" t="s">
        <v>36</v>
      </c>
      <c r="D186" s="254" t="s">
        <v>36</v>
      </c>
      <c r="E186" s="294">
        <v>30</v>
      </c>
      <c r="F186" s="295" t="s">
        <v>75</v>
      </c>
      <c r="G186" s="252" t="s">
        <v>36</v>
      </c>
      <c r="H186" s="253" t="e">
        <v>#VALUE!</v>
      </c>
      <c r="I186" s="252" t="s">
        <v>36</v>
      </c>
      <c r="J186" s="252" t="s">
        <v>36</v>
      </c>
      <c r="K186" s="252" t="e">
        <f t="shared" si="59"/>
        <v>#VALUE!</v>
      </c>
    </row>
    <row r="187" spans="1:11" ht="26.25" customHeight="1" x14ac:dyDescent="0.25">
      <c r="A187" s="268" t="s">
        <v>492</v>
      </c>
      <c r="B187" s="267" t="s">
        <v>493</v>
      </c>
      <c r="C187" s="254" t="s">
        <v>36</v>
      </c>
      <c r="D187" s="254" t="s">
        <v>36</v>
      </c>
      <c r="E187" s="294">
        <v>150</v>
      </c>
      <c r="F187" s="295" t="s">
        <v>75</v>
      </c>
      <c r="G187" s="252" t="s">
        <v>36</v>
      </c>
      <c r="H187" s="253" t="e">
        <f t="shared" si="57"/>
        <v>#VALUE!</v>
      </c>
      <c r="I187" s="252" t="s">
        <v>36</v>
      </c>
      <c r="J187" s="252" t="s">
        <v>36</v>
      </c>
      <c r="K187" s="252" t="e">
        <f t="shared" si="59"/>
        <v>#VALUE!</v>
      </c>
    </row>
    <row r="188" spans="1:11" ht="23.25" customHeight="1" x14ac:dyDescent="0.25">
      <c r="A188" s="268" t="s">
        <v>212</v>
      </c>
      <c r="B188" s="267" t="s">
        <v>494</v>
      </c>
      <c r="C188" s="254" t="s">
        <v>36</v>
      </c>
      <c r="D188" s="254" t="s">
        <v>36</v>
      </c>
      <c r="E188" s="294">
        <v>144</v>
      </c>
      <c r="F188" s="295" t="s">
        <v>75</v>
      </c>
      <c r="G188" s="252" t="s">
        <v>36</v>
      </c>
      <c r="H188" s="253" t="e">
        <f>SUM(E188*G188)</f>
        <v>#VALUE!</v>
      </c>
      <c r="I188" s="252" t="s">
        <v>36</v>
      </c>
      <c r="J188" s="252" t="s">
        <v>36</v>
      </c>
      <c r="K188" s="252" t="e">
        <f t="shared" si="59"/>
        <v>#VALUE!</v>
      </c>
    </row>
    <row r="189" spans="1:11" ht="33.75" x14ac:dyDescent="0.25">
      <c r="A189" s="262" t="s">
        <v>495</v>
      </c>
      <c r="B189" s="263" t="s">
        <v>496</v>
      </c>
      <c r="C189" s="254" t="s">
        <v>36</v>
      </c>
      <c r="D189" s="254" t="s">
        <v>36</v>
      </c>
      <c r="E189" s="264">
        <v>120</v>
      </c>
      <c r="F189" s="283" t="s">
        <v>75</v>
      </c>
      <c r="G189" s="252" t="s">
        <v>36</v>
      </c>
      <c r="H189" s="253" t="e">
        <f t="shared" ref="H189" si="60">SUM(E189*G189)</f>
        <v>#VALUE!</v>
      </c>
      <c r="I189" s="252" t="s">
        <v>36</v>
      </c>
      <c r="J189" s="252" t="s">
        <v>36</v>
      </c>
      <c r="K189" s="252" t="e">
        <f t="shared" si="59"/>
        <v>#VALUE!</v>
      </c>
    </row>
    <row r="190" spans="1:11" ht="33.75" x14ac:dyDescent="0.25">
      <c r="A190" s="262" t="s">
        <v>667</v>
      </c>
      <c r="B190" s="263" t="s">
        <v>497</v>
      </c>
      <c r="C190" s="254" t="s">
        <v>36</v>
      </c>
      <c r="D190" s="254" t="s">
        <v>36</v>
      </c>
      <c r="E190" s="264">
        <v>30</v>
      </c>
      <c r="F190" s="283" t="s">
        <v>75</v>
      </c>
      <c r="G190" s="252" t="s">
        <v>36</v>
      </c>
      <c r="H190" s="253" t="e">
        <f>SUM(E190*G190)</f>
        <v>#VALUE!</v>
      </c>
      <c r="I190" s="252" t="s">
        <v>36</v>
      </c>
      <c r="J190" s="252" t="s">
        <v>36</v>
      </c>
      <c r="K190" s="252" t="e">
        <f t="shared" si="59"/>
        <v>#VALUE!</v>
      </c>
    </row>
    <row r="191" spans="1:11" x14ac:dyDescent="0.25">
      <c r="A191" s="262" t="s">
        <v>126</v>
      </c>
      <c r="B191" s="263" t="s">
        <v>657</v>
      </c>
      <c r="C191" s="254" t="s">
        <v>36</v>
      </c>
      <c r="D191" s="254" t="s">
        <v>36</v>
      </c>
      <c r="E191" s="264">
        <v>35</v>
      </c>
      <c r="F191" s="283" t="s">
        <v>75</v>
      </c>
      <c r="G191" s="252" t="s">
        <v>36</v>
      </c>
      <c r="H191" s="253" t="e">
        <f>SUM(E191*G191)</f>
        <v>#VALUE!</v>
      </c>
      <c r="I191" s="252" t="s">
        <v>36</v>
      </c>
      <c r="J191" s="252" t="s">
        <v>36</v>
      </c>
      <c r="K191" s="252" t="e">
        <f t="shared" si="59"/>
        <v>#VALUE!</v>
      </c>
    </row>
    <row r="192" spans="1:11" x14ac:dyDescent="0.25">
      <c r="A192" s="262" t="s">
        <v>506</v>
      </c>
      <c r="B192" s="263" t="s">
        <v>507</v>
      </c>
      <c r="C192" s="254" t="s">
        <v>36</v>
      </c>
      <c r="D192" s="254" t="s">
        <v>36</v>
      </c>
      <c r="E192" s="264">
        <v>10</v>
      </c>
      <c r="F192" s="283" t="s">
        <v>75</v>
      </c>
      <c r="G192" s="252" t="s">
        <v>36</v>
      </c>
      <c r="H192" s="253" t="e">
        <f>SUM(E192*G192)</f>
        <v>#VALUE!</v>
      </c>
      <c r="I192" s="252" t="s">
        <v>36</v>
      </c>
      <c r="J192" s="252" t="s">
        <v>36</v>
      </c>
      <c r="K192" s="252" t="e">
        <f t="shared" si="59"/>
        <v>#VALUE!</v>
      </c>
    </row>
    <row r="193" spans="1:11" x14ac:dyDescent="0.25">
      <c r="A193" s="262" t="s">
        <v>508</v>
      </c>
      <c r="B193" s="263" t="s">
        <v>509</v>
      </c>
      <c r="C193" s="254" t="s">
        <v>36</v>
      </c>
      <c r="D193" s="254" t="s">
        <v>36</v>
      </c>
      <c r="E193" s="264">
        <v>20</v>
      </c>
      <c r="F193" s="283" t="s">
        <v>75</v>
      </c>
      <c r="G193" s="252" t="s">
        <v>36</v>
      </c>
      <c r="H193" s="253" t="e">
        <f t="shared" ref="H193" si="61">SUM(E193*G193)</f>
        <v>#VALUE!</v>
      </c>
      <c r="I193" s="252" t="s">
        <v>36</v>
      </c>
      <c r="J193" s="252" t="s">
        <v>36</v>
      </c>
      <c r="K193" s="252" t="e">
        <f t="shared" si="59"/>
        <v>#VALUE!</v>
      </c>
    </row>
    <row r="194" spans="1:11" x14ac:dyDescent="0.25">
      <c r="A194" s="262" t="s">
        <v>510</v>
      </c>
      <c r="B194" s="263" t="s">
        <v>507</v>
      </c>
      <c r="C194" s="254" t="s">
        <v>36</v>
      </c>
      <c r="D194" s="254" t="s">
        <v>36</v>
      </c>
      <c r="E194" s="264">
        <v>30</v>
      </c>
      <c r="F194" s="283" t="s">
        <v>75</v>
      </c>
      <c r="G194" s="252" t="s">
        <v>36</v>
      </c>
      <c r="H194" s="253" t="e">
        <f t="shared" ref="H194" si="62">SUM(E194*G194)</f>
        <v>#VALUE!</v>
      </c>
      <c r="I194" s="252" t="s">
        <v>36</v>
      </c>
      <c r="J194" s="252" t="s">
        <v>36</v>
      </c>
      <c r="K194" s="252" t="e">
        <f t="shared" si="59"/>
        <v>#VALUE!</v>
      </c>
    </row>
    <row r="195" spans="1:11" ht="22.5" x14ac:dyDescent="0.25">
      <c r="A195" s="262" t="s">
        <v>127</v>
      </c>
      <c r="B195" s="263" t="s">
        <v>467</v>
      </c>
      <c r="C195" s="254" t="s">
        <v>36</v>
      </c>
      <c r="D195" s="254" t="s">
        <v>36</v>
      </c>
      <c r="E195" s="264">
        <v>20</v>
      </c>
      <c r="F195" s="283" t="s">
        <v>75</v>
      </c>
      <c r="G195" s="252" t="s">
        <v>36</v>
      </c>
      <c r="H195" s="253" t="e">
        <f>SUM(E195*G195)</f>
        <v>#VALUE!</v>
      </c>
      <c r="I195" s="252" t="s">
        <v>36</v>
      </c>
      <c r="J195" s="252" t="s">
        <v>36</v>
      </c>
      <c r="K195" s="252" t="e">
        <f t="shared" si="59"/>
        <v>#VALUE!</v>
      </c>
    </row>
    <row r="196" spans="1:11" ht="33.75" x14ac:dyDescent="0.25">
      <c r="A196" s="262" t="s">
        <v>511</v>
      </c>
      <c r="B196" s="263" t="s">
        <v>512</v>
      </c>
      <c r="C196" s="254" t="s">
        <v>36</v>
      </c>
      <c r="D196" s="254" t="s">
        <v>36</v>
      </c>
      <c r="E196" s="264">
        <v>10</v>
      </c>
      <c r="F196" s="283" t="s">
        <v>75</v>
      </c>
      <c r="G196" s="252" t="s">
        <v>36</v>
      </c>
      <c r="H196" s="253" t="e">
        <f t="shared" ref="H196:H199" si="63">SUM(E196*G196)</f>
        <v>#VALUE!</v>
      </c>
      <c r="I196" s="252" t="s">
        <v>36</v>
      </c>
      <c r="J196" s="252" t="s">
        <v>36</v>
      </c>
      <c r="K196" s="252" t="e">
        <f t="shared" si="59"/>
        <v>#VALUE!</v>
      </c>
    </row>
    <row r="197" spans="1:11" ht="33.75" x14ac:dyDescent="0.25">
      <c r="A197" s="262" t="s">
        <v>523</v>
      </c>
      <c r="B197" s="263" t="s">
        <v>524</v>
      </c>
      <c r="C197" s="254" t="s">
        <v>36</v>
      </c>
      <c r="D197" s="254" t="s">
        <v>36</v>
      </c>
      <c r="E197" s="264">
        <v>310</v>
      </c>
      <c r="F197" s="283" t="s">
        <v>75</v>
      </c>
      <c r="G197" s="254" t="s">
        <v>36</v>
      </c>
      <c r="H197" s="253" t="e">
        <f t="shared" si="63"/>
        <v>#VALUE!</v>
      </c>
      <c r="I197" s="254" t="s">
        <v>36</v>
      </c>
      <c r="J197" s="252" t="s">
        <v>36</v>
      </c>
      <c r="K197" s="252" t="e">
        <f t="shared" si="59"/>
        <v>#VALUE!</v>
      </c>
    </row>
    <row r="198" spans="1:11" ht="33.75" x14ac:dyDescent="0.25">
      <c r="A198" s="262" t="s">
        <v>128</v>
      </c>
      <c r="B198" s="263" t="s">
        <v>527</v>
      </c>
      <c r="C198" s="254" t="s">
        <v>36</v>
      </c>
      <c r="D198" s="254" t="s">
        <v>36</v>
      </c>
      <c r="E198" s="264">
        <v>24</v>
      </c>
      <c r="F198" s="283" t="s">
        <v>75</v>
      </c>
      <c r="G198" s="254" t="s">
        <v>36</v>
      </c>
      <c r="H198" s="253" t="e">
        <f t="shared" si="63"/>
        <v>#VALUE!</v>
      </c>
      <c r="I198" s="254" t="s">
        <v>36</v>
      </c>
      <c r="J198" s="252" t="s">
        <v>36</v>
      </c>
      <c r="K198" s="252" t="e">
        <f t="shared" si="59"/>
        <v>#VALUE!</v>
      </c>
    </row>
    <row r="199" spans="1:11" ht="33.75" x14ac:dyDescent="0.25">
      <c r="A199" s="262" t="s">
        <v>526</v>
      </c>
      <c r="B199" s="263" t="s">
        <v>525</v>
      </c>
      <c r="C199" s="254" t="s">
        <v>36</v>
      </c>
      <c r="D199" s="254" t="s">
        <v>36</v>
      </c>
      <c r="E199" s="264">
        <v>32</v>
      </c>
      <c r="F199" s="283" t="s">
        <v>75</v>
      </c>
      <c r="G199" s="252" t="s">
        <v>36</v>
      </c>
      <c r="H199" s="253" t="e">
        <f t="shared" si="63"/>
        <v>#VALUE!</v>
      </c>
      <c r="I199" s="252" t="s">
        <v>36</v>
      </c>
      <c r="J199" s="252" t="s">
        <v>36</v>
      </c>
      <c r="K199" s="252" t="e">
        <f t="shared" si="59"/>
        <v>#VALUE!</v>
      </c>
    </row>
    <row r="200" spans="1:11" ht="33.75" x14ac:dyDescent="0.25">
      <c r="A200" s="262" t="s">
        <v>504</v>
      </c>
      <c r="B200" s="263" t="s">
        <v>503</v>
      </c>
      <c r="C200" s="254" t="s">
        <v>36</v>
      </c>
      <c r="D200" s="254" t="s">
        <v>36</v>
      </c>
      <c r="E200" s="264">
        <v>88</v>
      </c>
      <c r="F200" s="283" t="s">
        <v>75</v>
      </c>
      <c r="G200" s="252" t="s">
        <v>36</v>
      </c>
      <c r="H200" s="253" t="e">
        <f t="shared" si="57"/>
        <v>#VALUE!</v>
      </c>
      <c r="I200" s="252" t="s">
        <v>36</v>
      </c>
      <c r="J200" s="252" t="s">
        <v>36</v>
      </c>
      <c r="K200" s="252" t="e">
        <f t="shared" si="59"/>
        <v>#VALUE!</v>
      </c>
    </row>
    <row r="201" spans="1:11" ht="33.75" x14ac:dyDescent="0.25">
      <c r="A201" s="262" t="s">
        <v>502</v>
      </c>
      <c r="B201" s="263" t="s">
        <v>505</v>
      </c>
      <c r="C201" s="254" t="s">
        <v>36</v>
      </c>
      <c r="D201" s="254" t="s">
        <v>36</v>
      </c>
      <c r="E201" s="264">
        <v>6</v>
      </c>
      <c r="F201" s="283" t="s">
        <v>75</v>
      </c>
      <c r="G201" s="252" t="s">
        <v>36</v>
      </c>
      <c r="H201" s="253" t="e">
        <f t="shared" ref="H201" si="64">SUM(E201*G201)</f>
        <v>#VALUE!</v>
      </c>
      <c r="I201" s="252" t="s">
        <v>36</v>
      </c>
      <c r="J201" s="252" t="s">
        <v>36</v>
      </c>
      <c r="K201" s="252" t="e">
        <f t="shared" si="59"/>
        <v>#VALUE!</v>
      </c>
    </row>
    <row r="202" spans="1:11" x14ac:dyDescent="0.25">
      <c r="A202" s="262" t="s">
        <v>129</v>
      </c>
      <c r="B202" s="263" t="s">
        <v>658</v>
      </c>
      <c r="C202" s="254" t="s">
        <v>36</v>
      </c>
      <c r="D202" s="254" t="s">
        <v>36</v>
      </c>
      <c r="E202" s="264">
        <v>450</v>
      </c>
      <c r="F202" s="265" t="s">
        <v>75</v>
      </c>
      <c r="G202" s="252" t="s">
        <v>36</v>
      </c>
      <c r="H202" s="253" t="e">
        <f>SUM(E202*G202)</f>
        <v>#VALUE!</v>
      </c>
      <c r="I202" s="252" t="s">
        <v>36</v>
      </c>
      <c r="J202" s="252" t="s">
        <v>36</v>
      </c>
      <c r="K202" s="252" t="e">
        <f t="shared" si="59"/>
        <v>#VALUE!</v>
      </c>
    </row>
    <row r="203" spans="1:11" ht="22.5" x14ac:dyDescent="0.25">
      <c r="A203" s="262" t="s">
        <v>130</v>
      </c>
      <c r="B203" s="263" t="s">
        <v>528</v>
      </c>
      <c r="C203" s="254" t="s">
        <v>36</v>
      </c>
      <c r="D203" s="254" t="s">
        <v>36</v>
      </c>
      <c r="E203" s="264">
        <v>50</v>
      </c>
      <c r="F203" s="283" t="s">
        <v>75</v>
      </c>
      <c r="G203" s="252" t="s">
        <v>36</v>
      </c>
      <c r="H203" s="253" t="e">
        <f>SUM(E203*G203)</f>
        <v>#VALUE!</v>
      </c>
      <c r="I203" s="252" t="s">
        <v>36</v>
      </c>
      <c r="J203" s="252" t="s">
        <v>36</v>
      </c>
      <c r="K203" s="252" t="e">
        <f t="shared" si="59"/>
        <v>#VALUE!</v>
      </c>
    </row>
    <row r="204" spans="1:11" ht="22.5" x14ac:dyDescent="0.25">
      <c r="A204" s="262" t="s">
        <v>532</v>
      </c>
      <c r="B204" s="263" t="s">
        <v>530</v>
      </c>
      <c r="C204" s="254" t="s">
        <v>36</v>
      </c>
      <c r="D204" s="254" t="s">
        <v>36</v>
      </c>
      <c r="E204" s="264">
        <v>60</v>
      </c>
      <c r="F204" s="283" t="s">
        <v>75</v>
      </c>
      <c r="G204" s="252" t="s">
        <v>36</v>
      </c>
      <c r="H204" s="253" t="e">
        <f t="shared" ref="H204:H210" si="65">SUM(E204*G204)</f>
        <v>#VALUE!</v>
      </c>
      <c r="I204" s="252" t="s">
        <v>36</v>
      </c>
      <c r="J204" s="252" t="s">
        <v>36</v>
      </c>
      <c r="K204" s="252" t="e">
        <f t="shared" si="59"/>
        <v>#VALUE!</v>
      </c>
    </row>
    <row r="205" spans="1:11" ht="22.5" x14ac:dyDescent="0.25">
      <c r="A205" s="262" t="s">
        <v>529</v>
      </c>
      <c r="B205" s="263" t="s">
        <v>531</v>
      </c>
      <c r="C205" s="254" t="s">
        <v>36</v>
      </c>
      <c r="D205" s="254" t="s">
        <v>36</v>
      </c>
      <c r="E205" s="264">
        <v>6</v>
      </c>
      <c r="F205" s="283" t="s">
        <v>75</v>
      </c>
      <c r="G205" s="252" t="s">
        <v>36</v>
      </c>
      <c r="H205" s="253" t="e">
        <f t="shared" si="65"/>
        <v>#VALUE!</v>
      </c>
      <c r="I205" s="252" t="s">
        <v>36</v>
      </c>
      <c r="J205" s="252" t="s">
        <v>36</v>
      </c>
      <c r="K205" s="252" t="e">
        <f t="shared" si="59"/>
        <v>#VALUE!</v>
      </c>
    </row>
    <row r="206" spans="1:11" ht="33.75" x14ac:dyDescent="0.25">
      <c r="A206" s="262" t="s">
        <v>521</v>
      </c>
      <c r="B206" s="263" t="s">
        <v>519</v>
      </c>
      <c r="C206" s="254" t="s">
        <v>36</v>
      </c>
      <c r="D206" s="254" t="s">
        <v>36</v>
      </c>
      <c r="E206" s="264">
        <v>96</v>
      </c>
      <c r="F206" s="283" t="s">
        <v>75</v>
      </c>
      <c r="G206" s="252" t="s">
        <v>36</v>
      </c>
      <c r="H206" s="253" t="e">
        <f t="shared" si="65"/>
        <v>#VALUE!</v>
      </c>
      <c r="I206" s="252" t="s">
        <v>36</v>
      </c>
      <c r="J206" s="252" t="s">
        <v>36</v>
      </c>
      <c r="K206" s="252" t="e">
        <f t="shared" si="59"/>
        <v>#VALUE!</v>
      </c>
    </row>
    <row r="207" spans="1:11" ht="33.75" x14ac:dyDescent="0.25">
      <c r="A207" s="262" t="s">
        <v>522</v>
      </c>
      <c r="B207" s="263" t="s">
        <v>520</v>
      </c>
      <c r="C207" s="254" t="s">
        <v>36</v>
      </c>
      <c r="D207" s="254" t="s">
        <v>36</v>
      </c>
      <c r="E207" s="264">
        <v>96</v>
      </c>
      <c r="F207" s="283" t="s">
        <v>75</v>
      </c>
      <c r="G207" s="252" t="s">
        <v>36</v>
      </c>
      <c r="H207" s="253" t="e">
        <f t="shared" si="65"/>
        <v>#VALUE!</v>
      </c>
      <c r="I207" s="252" t="s">
        <v>36</v>
      </c>
      <c r="J207" s="252" t="s">
        <v>36</v>
      </c>
      <c r="K207" s="252" t="e">
        <f t="shared" si="59"/>
        <v>#VALUE!</v>
      </c>
    </row>
    <row r="208" spans="1:11" ht="33.75" x14ac:dyDescent="0.25">
      <c r="A208" s="262" t="s">
        <v>514</v>
      </c>
      <c r="B208" s="263" t="s">
        <v>516</v>
      </c>
      <c r="C208" s="254" t="s">
        <v>36</v>
      </c>
      <c r="D208" s="254" t="s">
        <v>36</v>
      </c>
      <c r="E208" s="264">
        <v>90</v>
      </c>
      <c r="F208" s="283" t="s">
        <v>75</v>
      </c>
      <c r="G208" s="252" t="s">
        <v>36</v>
      </c>
      <c r="H208" s="253" t="e">
        <f t="shared" si="65"/>
        <v>#VALUE!</v>
      </c>
      <c r="I208" s="252" t="s">
        <v>36</v>
      </c>
      <c r="J208" s="252" t="s">
        <v>36</v>
      </c>
      <c r="K208" s="252" t="e">
        <f t="shared" si="59"/>
        <v>#VALUE!</v>
      </c>
    </row>
    <row r="209" spans="1:11" ht="33.75" x14ac:dyDescent="0.25">
      <c r="A209" s="262" t="s">
        <v>515</v>
      </c>
      <c r="B209" s="263" t="s">
        <v>517</v>
      </c>
      <c r="C209" s="254" t="s">
        <v>36</v>
      </c>
      <c r="D209" s="254" t="s">
        <v>36</v>
      </c>
      <c r="E209" s="264">
        <v>90</v>
      </c>
      <c r="F209" s="283" t="s">
        <v>75</v>
      </c>
      <c r="G209" s="252" t="s">
        <v>36</v>
      </c>
      <c r="H209" s="253" t="e">
        <f t="shared" si="65"/>
        <v>#VALUE!</v>
      </c>
      <c r="I209" s="252" t="s">
        <v>36</v>
      </c>
      <c r="J209" s="252" t="s">
        <v>36</v>
      </c>
      <c r="K209" s="252" t="e">
        <f t="shared" si="59"/>
        <v>#VALUE!</v>
      </c>
    </row>
    <row r="210" spans="1:11" ht="33.75" x14ac:dyDescent="0.25">
      <c r="A210" s="262" t="s">
        <v>513</v>
      </c>
      <c r="B210" s="263" t="s">
        <v>518</v>
      </c>
      <c r="C210" s="254" t="s">
        <v>36</v>
      </c>
      <c r="D210" s="254" t="s">
        <v>36</v>
      </c>
      <c r="E210" s="264">
        <v>45</v>
      </c>
      <c r="F210" s="283" t="s">
        <v>75</v>
      </c>
      <c r="G210" s="252" t="s">
        <v>36</v>
      </c>
      <c r="H210" s="253" t="e">
        <f t="shared" si="65"/>
        <v>#VALUE!</v>
      </c>
      <c r="I210" s="252" t="s">
        <v>36</v>
      </c>
      <c r="J210" s="252" t="s">
        <v>36</v>
      </c>
      <c r="K210" s="252" t="e">
        <f t="shared" si="59"/>
        <v>#VALUE!</v>
      </c>
    </row>
    <row r="211" spans="1:11" s="245" customFormat="1" ht="15" customHeight="1" x14ac:dyDescent="0.25">
      <c r="A211" s="275"/>
      <c r="B211" s="296"/>
      <c r="C211" s="277"/>
      <c r="D211" s="277"/>
      <c r="E211" s="297"/>
      <c r="F211" s="298"/>
      <c r="G211" s="280"/>
      <c r="H211" s="281"/>
      <c r="I211" s="280"/>
      <c r="J211" s="280"/>
      <c r="K211" s="282"/>
    </row>
    <row r="212" spans="1:11" x14ac:dyDescent="0.25">
      <c r="A212" s="393" t="s">
        <v>101</v>
      </c>
      <c r="B212" s="394" t="s">
        <v>101</v>
      </c>
      <c r="C212" s="394" t="s">
        <v>36</v>
      </c>
      <c r="D212" s="394" t="s">
        <v>36</v>
      </c>
      <c r="E212" s="394"/>
      <c r="F212" s="394"/>
      <c r="G212" s="394" t="s">
        <v>36</v>
      </c>
      <c r="H212" s="394" t="e">
        <f t="shared" ref="H212:H217" si="66">SUM(E212*G212)</f>
        <v>#VALUE!</v>
      </c>
      <c r="I212" s="394" t="s">
        <v>36</v>
      </c>
      <c r="J212" s="394" t="s">
        <v>36</v>
      </c>
      <c r="K212" s="395" t="e">
        <f>SUM(J212*G212)</f>
        <v>#VALUE!</v>
      </c>
    </row>
    <row r="213" spans="1:11" x14ac:dyDescent="0.25">
      <c r="A213" s="262" t="s">
        <v>213</v>
      </c>
      <c r="B213" s="263" t="s">
        <v>414</v>
      </c>
      <c r="C213" s="254" t="s">
        <v>36</v>
      </c>
      <c r="D213" s="254" t="s">
        <v>36</v>
      </c>
      <c r="E213" s="265">
        <v>8</v>
      </c>
      <c r="F213" s="283" t="s">
        <v>75</v>
      </c>
      <c r="G213" s="252" t="s">
        <v>36</v>
      </c>
      <c r="H213" s="253" t="e">
        <f t="shared" si="66"/>
        <v>#VALUE!</v>
      </c>
      <c r="I213" s="252" t="s">
        <v>36</v>
      </c>
      <c r="J213" s="252" t="s">
        <v>36</v>
      </c>
      <c r="K213" s="252" t="e">
        <f t="shared" ref="K213:K219" si="67">SUM(H213+H213/100*I213)</f>
        <v>#VALUE!</v>
      </c>
    </row>
    <row r="214" spans="1:11" x14ac:dyDescent="0.25">
      <c r="A214" s="262" t="s">
        <v>410</v>
      </c>
      <c r="B214" s="263" t="s">
        <v>414</v>
      </c>
      <c r="C214" s="254" t="s">
        <v>36</v>
      </c>
      <c r="D214" s="254" t="s">
        <v>36</v>
      </c>
      <c r="E214" s="274">
        <v>10</v>
      </c>
      <c r="F214" s="274" t="s">
        <v>75</v>
      </c>
      <c r="G214" s="252" t="s">
        <v>36</v>
      </c>
      <c r="H214" s="253" t="e">
        <f t="shared" si="66"/>
        <v>#VALUE!</v>
      </c>
      <c r="I214" s="252" t="s">
        <v>36</v>
      </c>
      <c r="J214" s="252" t="s">
        <v>36</v>
      </c>
      <c r="K214" s="252" t="e">
        <f t="shared" si="67"/>
        <v>#VALUE!</v>
      </c>
    </row>
    <row r="215" spans="1:11" x14ac:dyDescent="0.25">
      <c r="A215" s="262" t="s">
        <v>411</v>
      </c>
      <c r="B215" s="263" t="s">
        <v>414</v>
      </c>
      <c r="C215" s="254" t="s">
        <v>36</v>
      </c>
      <c r="D215" s="254" t="s">
        <v>36</v>
      </c>
      <c r="E215" s="274">
        <v>20</v>
      </c>
      <c r="F215" s="274" t="s">
        <v>75</v>
      </c>
      <c r="G215" s="252" t="s">
        <v>36</v>
      </c>
      <c r="H215" s="253" t="e">
        <f t="shared" si="66"/>
        <v>#VALUE!</v>
      </c>
      <c r="I215" s="252" t="s">
        <v>36</v>
      </c>
      <c r="J215" s="252" t="s">
        <v>36</v>
      </c>
      <c r="K215" s="252" t="e">
        <f t="shared" si="67"/>
        <v>#VALUE!</v>
      </c>
    </row>
    <row r="216" spans="1:11" x14ac:dyDescent="0.25">
      <c r="A216" s="262" t="s">
        <v>412</v>
      </c>
      <c r="B216" s="263" t="s">
        <v>414</v>
      </c>
      <c r="C216" s="254" t="s">
        <v>36</v>
      </c>
      <c r="D216" s="254" t="s">
        <v>36</v>
      </c>
      <c r="E216" s="284">
        <v>20</v>
      </c>
      <c r="F216" s="274" t="s">
        <v>75</v>
      </c>
      <c r="G216" s="252" t="s">
        <v>36</v>
      </c>
      <c r="H216" s="253" t="e">
        <f t="shared" si="66"/>
        <v>#VALUE!</v>
      </c>
      <c r="I216" s="252" t="s">
        <v>36</v>
      </c>
      <c r="J216" s="252" t="s">
        <v>36</v>
      </c>
      <c r="K216" s="252" t="e">
        <f t="shared" si="67"/>
        <v>#VALUE!</v>
      </c>
    </row>
    <row r="217" spans="1:11" x14ac:dyDescent="0.25">
      <c r="A217" s="262" t="s">
        <v>413</v>
      </c>
      <c r="B217" s="263" t="s">
        <v>414</v>
      </c>
      <c r="C217" s="254" t="s">
        <v>36</v>
      </c>
      <c r="D217" s="254" t="s">
        <v>36</v>
      </c>
      <c r="E217" s="284">
        <v>30</v>
      </c>
      <c r="F217" s="274" t="s">
        <v>75</v>
      </c>
      <c r="G217" s="252" t="s">
        <v>36</v>
      </c>
      <c r="H217" s="253" t="e">
        <f t="shared" si="66"/>
        <v>#VALUE!</v>
      </c>
      <c r="I217" s="252" t="s">
        <v>36</v>
      </c>
      <c r="J217" s="252" t="s">
        <v>36</v>
      </c>
      <c r="K217" s="252" t="e">
        <f t="shared" si="67"/>
        <v>#VALUE!</v>
      </c>
    </row>
    <row r="218" spans="1:11" ht="22.5" x14ac:dyDescent="0.25">
      <c r="A218" s="262" t="s">
        <v>455</v>
      </c>
      <c r="B218" s="263" t="s">
        <v>415</v>
      </c>
      <c r="C218" s="254" t="s">
        <v>36</v>
      </c>
      <c r="D218" s="254" t="s">
        <v>36</v>
      </c>
      <c r="E218" s="265">
        <v>100</v>
      </c>
      <c r="F218" s="283" t="s">
        <v>75</v>
      </c>
      <c r="G218" s="252" t="s">
        <v>36</v>
      </c>
      <c r="H218" s="253" t="e">
        <f t="shared" ref="H218:H219" si="68">SUM(E218*G218)</f>
        <v>#VALUE!</v>
      </c>
      <c r="I218" s="252" t="s">
        <v>36</v>
      </c>
      <c r="J218" s="252" t="s">
        <v>36</v>
      </c>
      <c r="K218" s="252" t="e">
        <f t="shared" si="67"/>
        <v>#VALUE!</v>
      </c>
    </row>
    <row r="219" spans="1:11" ht="22.5" x14ac:dyDescent="0.25">
      <c r="A219" s="262" t="s">
        <v>416</v>
      </c>
      <c r="B219" s="263" t="s">
        <v>417</v>
      </c>
      <c r="C219" s="254" t="s">
        <v>36</v>
      </c>
      <c r="D219" s="254" t="s">
        <v>36</v>
      </c>
      <c r="E219" s="265">
        <v>380</v>
      </c>
      <c r="F219" s="283" t="s">
        <v>75</v>
      </c>
      <c r="G219" s="254" t="s">
        <v>36</v>
      </c>
      <c r="H219" s="253" t="e">
        <f t="shared" si="68"/>
        <v>#VALUE!</v>
      </c>
      <c r="I219" s="254" t="s">
        <v>36</v>
      </c>
      <c r="J219" s="254" t="s">
        <v>36</v>
      </c>
      <c r="K219" s="252" t="e">
        <f t="shared" si="67"/>
        <v>#VALUE!</v>
      </c>
    </row>
    <row r="220" spans="1:11" s="245" customFormat="1" x14ac:dyDescent="0.25">
      <c r="A220" s="285"/>
      <c r="B220" s="276"/>
      <c r="C220" s="277"/>
      <c r="D220" s="277"/>
      <c r="E220" s="279"/>
      <c r="F220" s="279"/>
      <c r="G220" s="280"/>
      <c r="H220" s="281"/>
      <c r="I220" s="280"/>
      <c r="J220" s="280"/>
      <c r="K220" s="282"/>
    </row>
    <row r="221" spans="1:11" x14ac:dyDescent="0.25">
      <c r="A221" s="393" t="s">
        <v>110</v>
      </c>
      <c r="B221" s="394" t="s">
        <v>111</v>
      </c>
      <c r="C221" s="394" t="s">
        <v>36</v>
      </c>
      <c r="D221" s="394" t="s">
        <v>36</v>
      </c>
      <c r="E221" s="394"/>
      <c r="F221" s="394"/>
      <c r="G221" s="394" t="s">
        <v>36</v>
      </c>
      <c r="H221" s="394" t="e">
        <f>SUM(E221*G221)</f>
        <v>#VALUE!</v>
      </c>
      <c r="I221" s="394" t="s">
        <v>36</v>
      </c>
      <c r="J221" s="394" t="s">
        <v>36</v>
      </c>
      <c r="K221" s="395" t="e">
        <f>SUM(J221*G221)</f>
        <v>#VALUE!</v>
      </c>
    </row>
    <row r="222" spans="1:11" ht="33.75" x14ac:dyDescent="0.25">
      <c r="A222" s="268" t="s">
        <v>723</v>
      </c>
      <c r="B222" s="263" t="s">
        <v>640</v>
      </c>
      <c r="C222" s="254" t="s">
        <v>36</v>
      </c>
      <c r="D222" s="254" t="s">
        <v>36</v>
      </c>
      <c r="E222" s="264">
        <v>360</v>
      </c>
      <c r="F222" s="283" t="s">
        <v>75</v>
      </c>
      <c r="G222" s="252" t="s">
        <v>36</v>
      </c>
      <c r="H222" s="253" t="e">
        <f>SUM(E222*G222)</f>
        <v>#VALUE!</v>
      </c>
      <c r="I222" s="252" t="s">
        <v>36</v>
      </c>
      <c r="J222" s="252" t="s">
        <v>36</v>
      </c>
      <c r="K222" s="252" t="e">
        <f t="shared" ref="K222:K228" si="69">SUM(H222+H222/100*I222)</f>
        <v>#VALUE!</v>
      </c>
    </row>
    <row r="223" spans="1:11" x14ac:dyDescent="0.25">
      <c r="A223" s="262" t="s">
        <v>643</v>
      </c>
      <c r="B223" s="263" t="str">
        <f>$B$224</f>
        <v xml:space="preserve"> balenie min. 1 kg </v>
      </c>
      <c r="C223" s="254" t="s">
        <v>36</v>
      </c>
      <c r="D223" s="254" t="s">
        <v>36</v>
      </c>
      <c r="E223" s="264">
        <v>100</v>
      </c>
      <c r="F223" s="265" t="s">
        <v>75</v>
      </c>
      <c r="G223" s="252" t="s">
        <v>36</v>
      </c>
      <c r="H223" s="253" t="e">
        <f t="shared" ref="H223:H228" si="70">SUM(E223*G223)</f>
        <v>#VALUE!</v>
      </c>
      <c r="I223" s="252" t="s">
        <v>36</v>
      </c>
      <c r="J223" s="252" t="s">
        <v>36</v>
      </c>
      <c r="K223" s="252" t="e">
        <f t="shared" si="69"/>
        <v>#VALUE!</v>
      </c>
    </row>
    <row r="224" spans="1:11" x14ac:dyDescent="0.25">
      <c r="A224" s="262" t="s">
        <v>641</v>
      </c>
      <c r="B224" s="263" t="s">
        <v>642</v>
      </c>
      <c r="C224" s="254" t="s">
        <v>36</v>
      </c>
      <c r="D224" s="254" t="s">
        <v>36</v>
      </c>
      <c r="E224" s="264">
        <v>12</v>
      </c>
      <c r="F224" s="283" t="s">
        <v>75</v>
      </c>
      <c r="G224" s="252" t="s">
        <v>36</v>
      </c>
      <c r="H224" s="253" t="e">
        <f>SUM(E224*G224)</f>
        <v>#VALUE!</v>
      </c>
      <c r="I224" s="252" t="s">
        <v>36</v>
      </c>
      <c r="J224" s="252" t="s">
        <v>36</v>
      </c>
      <c r="K224" s="252" t="e">
        <f t="shared" si="69"/>
        <v>#VALUE!</v>
      </c>
    </row>
    <row r="225" spans="1:11" x14ac:dyDescent="0.25">
      <c r="A225" s="262" t="s">
        <v>480</v>
      </c>
      <c r="B225" s="263" t="s">
        <v>642</v>
      </c>
      <c r="C225" s="254" t="s">
        <v>36</v>
      </c>
      <c r="D225" s="254" t="s">
        <v>36</v>
      </c>
      <c r="E225" s="264">
        <v>10</v>
      </c>
      <c r="F225" s="283" t="s">
        <v>75</v>
      </c>
      <c r="G225" s="252" t="s">
        <v>36</v>
      </c>
      <c r="H225" s="253" t="e">
        <f t="shared" si="70"/>
        <v>#VALUE!</v>
      </c>
      <c r="I225" s="252" t="s">
        <v>36</v>
      </c>
      <c r="J225" s="252" t="s">
        <v>36</v>
      </c>
      <c r="K225" s="252" t="e">
        <f t="shared" si="69"/>
        <v>#VALUE!</v>
      </c>
    </row>
    <row r="226" spans="1:11" x14ac:dyDescent="0.25">
      <c r="A226" s="268" t="s">
        <v>479</v>
      </c>
      <c r="B226" s="263" t="s">
        <v>642</v>
      </c>
      <c r="C226" s="254" t="s">
        <v>36</v>
      </c>
      <c r="D226" s="254" t="s">
        <v>36</v>
      </c>
      <c r="E226" s="264">
        <v>20</v>
      </c>
      <c r="F226" s="283" t="s">
        <v>75</v>
      </c>
      <c r="G226" s="252" t="s">
        <v>36</v>
      </c>
      <c r="H226" s="253" t="e">
        <f>SUM(E226*G226)</f>
        <v>#VALUE!</v>
      </c>
      <c r="I226" s="252" t="s">
        <v>36</v>
      </c>
      <c r="J226" s="252" t="s">
        <v>36</v>
      </c>
      <c r="K226" s="252" t="e">
        <f t="shared" si="69"/>
        <v>#VALUE!</v>
      </c>
    </row>
    <row r="227" spans="1:11" x14ac:dyDescent="0.25">
      <c r="A227" s="262" t="s">
        <v>481</v>
      </c>
      <c r="B227" s="263" t="s">
        <v>642</v>
      </c>
      <c r="C227" s="254" t="s">
        <v>36</v>
      </c>
      <c r="D227" s="254" t="s">
        <v>36</v>
      </c>
      <c r="E227" s="264">
        <v>10</v>
      </c>
      <c r="F227" s="283" t="s">
        <v>75</v>
      </c>
      <c r="G227" s="252" t="s">
        <v>36</v>
      </c>
      <c r="H227" s="253" t="e">
        <f t="shared" si="70"/>
        <v>#VALUE!</v>
      </c>
      <c r="I227" s="252" t="s">
        <v>36</v>
      </c>
      <c r="J227" s="252" t="s">
        <v>36</v>
      </c>
      <c r="K227" s="252" t="e">
        <f t="shared" si="69"/>
        <v>#VALUE!</v>
      </c>
    </row>
    <row r="228" spans="1:11" x14ac:dyDescent="0.25">
      <c r="A228" s="268" t="s">
        <v>482</v>
      </c>
      <c r="B228" s="263" t="s">
        <v>642</v>
      </c>
      <c r="C228" s="254" t="s">
        <v>36</v>
      </c>
      <c r="D228" s="254" t="s">
        <v>36</v>
      </c>
      <c r="E228" s="264">
        <v>70</v>
      </c>
      <c r="F228" s="283" t="s">
        <v>75</v>
      </c>
      <c r="G228" s="252" t="s">
        <v>36</v>
      </c>
      <c r="H228" s="253" t="e">
        <f t="shared" si="70"/>
        <v>#VALUE!</v>
      </c>
      <c r="I228" s="252" t="s">
        <v>36</v>
      </c>
      <c r="J228" s="252" t="s">
        <v>36</v>
      </c>
      <c r="K228" s="252" t="e">
        <f t="shared" si="69"/>
        <v>#VALUE!</v>
      </c>
    </row>
    <row r="229" spans="1:11" s="245" customFormat="1" x14ac:dyDescent="0.25">
      <c r="A229" s="275"/>
      <c r="B229" s="276"/>
      <c r="C229" s="277"/>
      <c r="D229" s="277"/>
      <c r="E229" s="293"/>
      <c r="F229" s="286"/>
      <c r="G229" s="280"/>
      <c r="H229" s="281"/>
      <c r="I229" s="280"/>
      <c r="J229" s="280"/>
      <c r="K229" s="282"/>
    </row>
    <row r="230" spans="1:11" x14ac:dyDescent="0.25">
      <c r="A230" s="393"/>
      <c r="B230" s="394"/>
      <c r="C230" s="394"/>
      <c r="D230" s="394"/>
      <c r="E230" s="394"/>
      <c r="F230" s="394"/>
      <c r="G230" s="394"/>
      <c r="H230" s="394"/>
      <c r="I230" s="394"/>
      <c r="J230" s="394"/>
      <c r="K230" s="395"/>
    </row>
    <row r="231" spans="1:11" x14ac:dyDescent="0.25">
      <c r="A231" s="393" t="s">
        <v>466</v>
      </c>
      <c r="B231" s="394" t="s">
        <v>101</v>
      </c>
      <c r="C231" s="394" t="s">
        <v>36</v>
      </c>
      <c r="D231" s="394" t="s">
        <v>36</v>
      </c>
      <c r="E231" s="394"/>
      <c r="F231" s="394"/>
      <c r="G231" s="394" t="s">
        <v>36</v>
      </c>
      <c r="H231" s="394" t="e">
        <f t="shared" ref="H231:H237" si="71">SUM(E231*G231)</f>
        <v>#VALUE!</v>
      </c>
      <c r="I231" s="394" t="s">
        <v>36</v>
      </c>
      <c r="J231" s="394" t="s">
        <v>36</v>
      </c>
      <c r="K231" s="395" t="e">
        <f>SUM(J231*G231)</f>
        <v>#VALUE!</v>
      </c>
    </row>
    <row r="232" spans="1:11" x14ac:dyDescent="0.25">
      <c r="A232" s="262" t="s">
        <v>478</v>
      </c>
      <c r="B232" s="263" t="s">
        <v>459</v>
      </c>
      <c r="C232" s="254" t="s">
        <v>36</v>
      </c>
      <c r="D232" s="254" t="s">
        <v>36</v>
      </c>
      <c r="E232" s="264">
        <v>10</v>
      </c>
      <c r="F232" s="265" t="s">
        <v>75</v>
      </c>
      <c r="G232" s="252" t="s">
        <v>36</v>
      </c>
      <c r="H232" s="253" t="e">
        <f>SUM(E232*G232)</f>
        <v>#VALUE!</v>
      </c>
      <c r="I232" s="252" t="s">
        <v>36</v>
      </c>
      <c r="J232" s="252" t="s">
        <v>36</v>
      </c>
      <c r="K232" s="252" t="e">
        <f t="shared" ref="K232:K280" si="72">SUM(H232+H232/100*I232)</f>
        <v>#VALUE!</v>
      </c>
    </row>
    <row r="233" spans="1:11" x14ac:dyDescent="0.25">
      <c r="A233" s="262" t="s">
        <v>477</v>
      </c>
      <c r="B233" s="263" t="s">
        <v>459</v>
      </c>
      <c r="C233" s="254" t="s">
        <v>36</v>
      </c>
      <c r="D233" s="254" t="s">
        <v>36</v>
      </c>
      <c r="E233" s="264">
        <v>16</v>
      </c>
      <c r="F233" s="265" t="s">
        <v>75</v>
      </c>
      <c r="G233" s="252" t="s">
        <v>36</v>
      </c>
      <c r="H233" s="253" t="e">
        <f>SUM(E233*G233)</f>
        <v>#VALUE!</v>
      </c>
      <c r="I233" s="252" t="s">
        <v>36</v>
      </c>
      <c r="J233" s="252" t="s">
        <v>36</v>
      </c>
      <c r="K233" s="252" t="e">
        <f t="shared" si="72"/>
        <v>#VALUE!</v>
      </c>
    </row>
    <row r="234" spans="1:11" x14ac:dyDescent="0.25">
      <c r="A234" s="262" t="s">
        <v>473</v>
      </c>
      <c r="B234" s="263" t="s">
        <v>471</v>
      </c>
      <c r="C234" s="254" t="s">
        <v>36</v>
      </c>
      <c r="D234" s="254" t="s">
        <v>36</v>
      </c>
      <c r="E234" s="264">
        <v>16</v>
      </c>
      <c r="F234" s="265" t="s">
        <v>75</v>
      </c>
      <c r="G234" s="252" t="s">
        <v>36</v>
      </c>
      <c r="H234" s="253" t="e">
        <f t="shared" si="71"/>
        <v>#VALUE!</v>
      </c>
      <c r="I234" s="252" t="s">
        <v>36</v>
      </c>
      <c r="J234" s="252" t="s">
        <v>36</v>
      </c>
      <c r="K234" s="252" t="e">
        <f t="shared" si="72"/>
        <v>#VALUE!</v>
      </c>
    </row>
    <row r="235" spans="1:11" x14ac:dyDescent="0.25">
      <c r="A235" s="262" t="s">
        <v>474</v>
      </c>
      <c r="B235" s="263" t="s">
        <v>382</v>
      </c>
      <c r="C235" s="254" t="s">
        <v>36</v>
      </c>
      <c r="D235" s="254" t="s">
        <v>36</v>
      </c>
      <c r="E235" s="264">
        <v>10</v>
      </c>
      <c r="F235" s="265" t="s">
        <v>75</v>
      </c>
      <c r="G235" s="252" t="s">
        <v>36</v>
      </c>
      <c r="H235" s="253" t="e">
        <f t="shared" si="71"/>
        <v>#VALUE!</v>
      </c>
      <c r="I235" s="252" t="s">
        <v>36</v>
      </c>
      <c r="J235" s="252" t="s">
        <v>36</v>
      </c>
      <c r="K235" s="252" t="e">
        <f t="shared" si="72"/>
        <v>#VALUE!</v>
      </c>
    </row>
    <row r="236" spans="1:11" x14ac:dyDescent="0.25">
      <c r="A236" s="262" t="s">
        <v>475</v>
      </c>
      <c r="B236" s="263" t="s">
        <v>472</v>
      </c>
      <c r="C236" s="254" t="s">
        <v>36</v>
      </c>
      <c r="D236" s="254" t="s">
        <v>36</v>
      </c>
      <c r="E236" s="264">
        <v>24</v>
      </c>
      <c r="F236" s="265" t="s">
        <v>75</v>
      </c>
      <c r="G236" s="252" t="s">
        <v>36</v>
      </c>
      <c r="H236" s="253" t="e">
        <f t="shared" si="71"/>
        <v>#VALUE!</v>
      </c>
      <c r="I236" s="252" t="s">
        <v>36</v>
      </c>
      <c r="J236" s="252" t="s">
        <v>36</v>
      </c>
      <c r="K236" s="252" t="e">
        <f t="shared" si="72"/>
        <v>#VALUE!</v>
      </c>
    </row>
    <row r="237" spans="1:11" ht="15.75" thickBot="1" x14ac:dyDescent="0.3">
      <c r="A237" s="262" t="s">
        <v>476</v>
      </c>
      <c r="B237" s="263" t="s">
        <v>459</v>
      </c>
      <c r="C237" s="254" t="s">
        <v>36</v>
      </c>
      <c r="D237" s="254" t="s">
        <v>36</v>
      </c>
      <c r="E237" s="264">
        <v>30</v>
      </c>
      <c r="F237" s="265" t="s">
        <v>75</v>
      </c>
      <c r="G237" s="252" t="s">
        <v>36</v>
      </c>
      <c r="H237" s="253" t="e">
        <f t="shared" si="71"/>
        <v>#VALUE!</v>
      </c>
      <c r="I237" s="252" t="s">
        <v>36</v>
      </c>
      <c r="J237" s="252" t="s">
        <v>36</v>
      </c>
      <c r="K237" s="252" t="e">
        <f t="shared" si="72"/>
        <v>#VALUE!</v>
      </c>
    </row>
    <row r="238" spans="1:11" x14ac:dyDescent="0.25">
      <c r="A238" s="302" t="s">
        <v>190</v>
      </c>
      <c r="B238" s="303"/>
      <c r="C238" s="303"/>
      <c r="D238" s="303"/>
      <c r="E238" s="304"/>
      <c r="F238" s="304"/>
      <c r="G238" s="303"/>
      <c r="H238" s="303"/>
      <c r="I238" s="303"/>
      <c r="J238" s="303"/>
      <c r="K238" s="303"/>
    </row>
    <row r="239" spans="1:11" ht="22.5" x14ac:dyDescent="0.2">
      <c r="A239" s="262" t="s">
        <v>93</v>
      </c>
      <c r="B239" s="305" t="s">
        <v>274</v>
      </c>
      <c r="C239" s="306" t="s">
        <v>36</v>
      </c>
      <c r="D239" s="306" t="s">
        <v>36</v>
      </c>
      <c r="E239" s="273">
        <v>10</v>
      </c>
      <c r="F239" s="274" t="s">
        <v>5</v>
      </c>
      <c r="G239" s="252" t="s">
        <v>36</v>
      </c>
      <c r="H239" s="258" t="e">
        <f>SUM(E239*G239)</f>
        <v>#VALUE!</v>
      </c>
      <c r="I239" s="252" t="s">
        <v>36</v>
      </c>
      <c r="J239" s="252" t="s">
        <v>36</v>
      </c>
      <c r="K239" s="252" t="e">
        <f t="shared" si="72"/>
        <v>#VALUE!</v>
      </c>
    </row>
    <row r="240" spans="1:11" s="198" customFormat="1" ht="22.5" x14ac:dyDescent="0.2">
      <c r="A240" s="307" t="s">
        <v>94</v>
      </c>
      <c r="B240" s="308" t="s">
        <v>278</v>
      </c>
      <c r="C240" s="309" t="s">
        <v>36</v>
      </c>
      <c r="D240" s="309" t="s">
        <v>36</v>
      </c>
      <c r="E240" s="310">
        <v>450</v>
      </c>
      <c r="F240" s="311" t="s">
        <v>5</v>
      </c>
      <c r="G240" s="312" t="s">
        <v>36</v>
      </c>
      <c r="H240" s="313" t="e">
        <f>SUM(E240*G240)</f>
        <v>#VALUE!</v>
      </c>
      <c r="I240" s="312" t="s">
        <v>36</v>
      </c>
      <c r="J240" s="252" t="s">
        <v>36</v>
      </c>
      <c r="K240" s="252" t="e">
        <f t="shared" si="72"/>
        <v>#VALUE!</v>
      </c>
    </row>
    <row r="241" spans="1:11" ht="22.5" x14ac:dyDescent="0.2">
      <c r="A241" s="262" t="s">
        <v>189</v>
      </c>
      <c r="B241" s="305" t="s">
        <v>279</v>
      </c>
      <c r="C241" s="254" t="s">
        <v>36</v>
      </c>
      <c r="D241" s="254" t="s">
        <v>36</v>
      </c>
      <c r="E241" s="273">
        <v>100</v>
      </c>
      <c r="F241" s="274" t="s">
        <v>5</v>
      </c>
      <c r="G241" s="252" t="s">
        <v>36</v>
      </c>
      <c r="H241" s="253" t="e">
        <f>SUM(E241*G241)</f>
        <v>#VALUE!</v>
      </c>
      <c r="I241" s="252" t="s">
        <v>36</v>
      </c>
      <c r="J241" s="252" t="s">
        <v>36</v>
      </c>
      <c r="K241" s="252" t="e">
        <f t="shared" si="72"/>
        <v>#VALUE!</v>
      </c>
    </row>
    <row r="242" spans="1:11" ht="22.5" x14ac:dyDescent="0.2">
      <c r="A242" s="262" t="s">
        <v>280</v>
      </c>
      <c r="B242" s="305" t="s">
        <v>282</v>
      </c>
      <c r="C242" s="254" t="s">
        <v>36</v>
      </c>
      <c r="D242" s="254" t="s">
        <v>36</v>
      </c>
      <c r="E242" s="273">
        <v>200</v>
      </c>
      <c r="F242" s="274" t="s">
        <v>5</v>
      </c>
      <c r="G242" s="252" t="s">
        <v>36</v>
      </c>
      <c r="H242" s="253" t="e">
        <f t="shared" ref="H242:H256" si="73">SUM(E242*G242)</f>
        <v>#VALUE!</v>
      </c>
      <c r="I242" s="252" t="s">
        <v>36</v>
      </c>
      <c r="J242" s="252" t="s">
        <v>36</v>
      </c>
      <c r="K242" s="252" t="e">
        <f t="shared" si="72"/>
        <v>#VALUE!</v>
      </c>
    </row>
    <row r="243" spans="1:11" ht="22.5" x14ac:dyDescent="0.2">
      <c r="A243" s="262" t="s">
        <v>281</v>
      </c>
      <c r="B243" s="305" t="s">
        <v>282</v>
      </c>
      <c r="C243" s="254" t="s">
        <v>36</v>
      </c>
      <c r="D243" s="254" t="s">
        <v>36</v>
      </c>
      <c r="E243" s="273">
        <v>250</v>
      </c>
      <c r="F243" s="274" t="s">
        <v>5</v>
      </c>
      <c r="G243" s="252" t="s">
        <v>36</v>
      </c>
      <c r="H243" s="253" t="e">
        <f t="shared" si="73"/>
        <v>#VALUE!</v>
      </c>
      <c r="I243" s="252" t="s">
        <v>36</v>
      </c>
      <c r="J243" s="252" t="s">
        <v>36</v>
      </c>
      <c r="K243" s="252" t="e">
        <f t="shared" si="72"/>
        <v>#VALUE!</v>
      </c>
    </row>
    <row r="244" spans="1:11" ht="21" customHeight="1" x14ac:dyDescent="0.2">
      <c r="A244" s="262" t="s">
        <v>95</v>
      </c>
      <c r="B244" s="305" t="s">
        <v>282</v>
      </c>
      <c r="C244" s="254" t="s">
        <v>36</v>
      </c>
      <c r="D244" s="254" t="s">
        <v>36</v>
      </c>
      <c r="E244" s="273">
        <v>20</v>
      </c>
      <c r="F244" s="274" t="s">
        <v>5</v>
      </c>
      <c r="G244" s="252" t="s">
        <v>36</v>
      </c>
      <c r="H244" s="253" t="e">
        <f t="shared" si="73"/>
        <v>#VALUE!</v>
      </c>
      <c r="I244" s="252" t="s">
        <v>36</v>
      </c>
      <c r="J244" s="252" t="s">
        <v>36</v>
      </c>
      <c r="K244" s="252" t="e">
        <f t="shared" si="72"/>
        <v>#VALUE!</v>
      </c>
    </row>
    <row r="245" spans="1:11" ht="22.5" x14ac:dyDescent="0.2">
      <c r="A245" s="262" t="s">
        <v>192</v>
      </c>
      <c r="B245" s="305" t="s">
        <v>278</v>
      </c>
      <c r="C245" s="254" t="s">
        <v>36</v>
      </c>
      <c r="D245" s="254" t="s">
        <v>36</v>
      </c>
      <c r="E245" s="273">
        <v>100</v>
      </c>
      <c r="F245" s="274" t="s">
        <v>5</v>
      </c>
      <c r="G245" s="252" t="s">
        <v>36</v>
      </c>
      <c r="H245" s="253" t="e">
        <f t="shared" si="73"/>
        <v>#VALUE!</v>
      </c>
      <c r="I245" s="252" t="s">
        <v>36</v>
      </c>
      <c r="J245" s="252" t="s">
        <v>36</v>
      </c>
      <c r="K245" s="252" t="e">
        <f t="shared" si="72"/>
        <v>#VALUE!</v>
      </c>
    </row>
    <row r="246" spans="1:11" ht="22.5" x14ac:dyDescent="0.2">
      <c r="A246" s="262" t="s">
        <v>186</v>
      </c>
      <c r="B246" s="305" t="s">
        <v>279</v>
      </c>
      <c r="C246" s="254" t="s">
        <v>36</v>
      </c>
      <c r="D246" s="254" t="s">
        <v>36</v>
      </c>
      <c r="E246" s="273">
        <v>180</v>
      </c>
      <c r="F246" s="274" t="s">
        <v>5</v>
      </c>
      <c r="G246" s="252" t="s">
        <v>36</v>
      </c>
      <c r="H246" s="253" t="e">
        <f t="shared" si="73"/>
        <v>#VALUE!</v>
      </c>
      <c r="I246" s="252" t="s">
        <v>36</v>
      </c>
      <c r="J246" s="252" t="s">
        <v>36</v>
      </c>
      <c r="K246" s="252" t="e">
        <f t="shared" si="72"/>
        <v>#VALUE!</v>
      </c>
    </row>
    <row r="247" spans="1:11" ht="22.5" customHeight="1" x14ac:dyDescent="0.2">
      <c r="A247" s="262" t="s">
        <v>276</v>
      </c>
      <c r="B247" s="305" t="s">
        <v>279</v>
      </c>
      <c r="C247" s="306" t="s">
        <v>36</v>
      </c>
      <c r="D247" s="306" t="s">
        <v>36</v>
      </c>
      <c r="E247" s="273">
        <v>60</v>
      </c>
      <c r="F247" s="274" t="s">
        <v>5</v>
      </c>
      <c r="G247" s="252" t="s">
        <v>36</v>
      </c>
      <c r="H247" s="258" t="e">
        <f t="shared" si="73"/>
        <v>#VALUE!</v>
      </c>
      <c r="I247" s="252" t="s">
        <v>36</v>
      </c>
      <c r="J247" s="252" t="s">
        <v>36</v>
      </c>
      <c r="K247" s="252" t="e">
        <f t="shared" si="72"/>
        <v>#VALUE!</v>
      </c>
    </row>
    <row r="248" spans="1:11" ht="22.5" x14ac:dyDescent="0.2">
      <c r="A248" s="262" t="s">
        <v>96</v>
      </c>
      <c r="B248" s="305" t="s">
        <v>279</v>
      </c>
      <c r="C248" s="254" t="s">
        <v>36</v>
      </c>
      <c r="D248" s="254" t="s">
        <v>36</v>
      </c>
      <c r="E248" s="273">
        <v>300</v>
      </c>
      <c r="F248" s="274" t="s">
        <v>5</v>
      </c>
      <c r="G248" s="252" t="s">
        <v>36</v>
      </c>
      <c r="H248" s="253" t="e">
        <f>SUM(E248*G248)</f>
        <v>#VALUE!</v>
      </c>
      <c r="I248" s="252" t="s">
        <v>36</v>
      </c>
      <c r="J248" s="252" t="s">
        <v>36</v>
      </c>
      <c r="K248" s="252" t="e">
        <f t="shared" si="72"/>
        <v>#VALUE!</v>
      </c>
    </row>
    <row r="249" spans="1:11" ht="22.5" customHeight="1" x14ac:dyDescent="0.2">
      <c r="A249" s="262" t="s">
        <v>187</v>
      </c>
      <c r="B249" s="305" t="s">
        <v>279</v>
      </c>
      <c r="C249" s="254" t="s">
        <v>36</v>
      </c>
      <c r="D249" s="254" t="s">
        <v>36</v>
      </c>
      <c r="E249" s="273">
        <v>200</v>
      </c>
      <c r="F249" s="274" t="s">
        <v>5</v>
      </c>
      <c r="G249" s="252" t="s">
        <v>36</v>
      </c>
      <c r="H249" s="253" t="e">
        <f>SUM(E249*G249)</f>
        <v>#VALUE!</v>
      </c>
      <c r="I249" s="252" t="s">
        <v>36</v>
      </c>
      <c r="J249" s="252" t="s">
        <v>36</v>
      </c>
      <c r="K249" s="252" t="e">
        <f t="shared" si="72"/>
        <v>#VALUE!</v>
      </c>
    </row>
    <row r="250" spans="1:11" ht="21" customHeight="1" x14ac:dyDescent="0.2">
      <c r="A250" s="262" t="s">
        <v>97</v>
      </c>
      <c r="B250" s="305" t="s">
        <v>279</v>
      </c>
      <c r="C250" s="254" t="s">
        <v>36</v>
      </c>
      <c r="D250" s="254" t="s">
        <v>36</v>
      </c>
      <c r="E250" s="273">
        <v>200</v>
      </c>
      <c r="F250" s="274" t="s">
        <v>5</v>
      </c>
      <c r="G250" s="252" t="s">
        <v>36</v>
      </c>
      <c r="H250" s="253" t="e">
        <f>SUM(E250*G250)</f>
        <v>#VALUE!</v>
      </c>
      <c r="I250" s="252" t="s">
        <v>36</v>
      </c>
      <c r="J250" s="252" t="s">
        <v>36</v>
      </c>
      <c r="K250" s="252" t="e">
        <f t="shared" si="72"/>
        <v>#VALUE!</v>
      </c>
    </row>
    <row r="251" spans="1:11" ht="22.5" x14ac:dyDescent="0.2">
      <c r="A251" s="262" t="s">
        <v>98</v>
      </c>
      <c r="B251" s="305" t="s">
        <v>278</v>
      </c>
      <c r="C251" s="254" t="s">
        <v>36</v>
      </c>
      <c r="D251" s="254" t="s">
        <v>36</v>
      </c>
      <c r="E251" s="273">
        <v>500</v>
      </c>
      <c r="F251" s="274" t="s">
        <v>5</v>
      </c>
      <c r="G251" s="252" t="s">
        <v>36</v>
      </c>
      <c r="H251" s="253" t="e">
        <f t="shared" ref="H251:H252" si="74">SUM(E251*G251)</f>
        <v>#VALUE!</v>
      </c>
      <c r="I251" s="252" t="s">
        <v>36</v>
      </c>
      <c r="J251" s="252" t="s">
        <v>36</v>
      </c>
      <c r="K251" s="252" t="e">
        <f t="shared" si="72"/>
        <v>#VALUE!</v>
      </c>
    </row>
    <row r="252" spans="1:11" ht="22.5" x14ac:dyDescent="0.2">
      <c r="A252" s="262" t="s">
        <v>283</v>
      </c>
      <c r="B252" s="305" t="s">
        <v>284</v>
      </c>
      <c r="C252" s="254" t="s">
        <v>36</v>
      </c>
      <c r="D252" s="254" t="s">
        <v>36</v>
      </c>
      <c r="E252" s="273">
        <v>100</v>
      </c>
      <c r="F252" s="274" t="s">
        <v>5</v>
      </c>
      <c r="G252" s="252" t="s">
        <v>36</v>
      </c>
      <c r="H252" s="253" t="e">
        <f t="shared" si="74"/>
        <v>#VALUE!</v>
      </c>
      <c r="I252" s="252" t="s">
        <v>36</v>
      </c>
      <c r="J252" s="252" t="s">
        <v>36</v>
      </c>
      <c r="K252" s="252" t="e">
        <f t="shared" si="72"/>
        <v>#VALUE!</v>
      </c>
    </row>
    <row r="253" spans="1:11" ht="22.5" customHeight="1" x14ac:dyDescent="0.2">
      <c r="A253" s="262" t="s">
        <v>193</v>
      </c>
      <c r="B253" s="305" t="s">
        <v>278</v>
      </c>
      <c r="C253" s="254" t="s">
        <v>36</v>
      </c>
      <c r="D253" s="254" t="s">
        <v>36</v>
      </c>
      <c r="E253" s="273">
        <v>110</v>
      </c>
      <c r="F253" s="274" t="s">
        <v>5</v>
      </c>
      <c r="G253" s="252" t="s">
        <v>36</v>
      </c>
      <c r="H253" s="253" t="e">
        <f>SUM(E253*G253)</f>
        <v>#VALUE!</v>
      </c>
      <c r="I253" s="252" t="s">
        <v>36</v>
      </c>
      <c r="J253" s="252" t="s">
        <v>36</v>
      </c>
      <c r="K253" s="252" t="e">
        <f t="shared" si="72"/>
        <v>#VALUE!</v>
      </c>
    </row>
    <row r="254" spans="1:11" ht="22.5" x14ac:dyDescent="0.2">
      <c r="A254" s="262" t="s">
        <v>188</v>
      </c>
      <c r="B254" s="305" t="s">
        <v>278</v>
      </c>
      <c r="C254" s="254" t="s">
        <v>36</v>
      </c>
      <c r="D254" s="254" t="s">
        <v>36</v>
      </c>
      <c r="E254" s="273">
        <v>315</v>
      </c>
      <c r="F254" s="274" t="s">
        <v>5</v>
      </c>
      <c r="G254" s="252" t="s">
        <v>36</v>
      </c>
      <c r="H254" s="253" t="e">
        <f t="shared" ref="H254" si="75">SUM(E254*G254)</f>
        <v>#VALUE!</v>
      </c>
      <c r="I254" s="252" t="s">
        <v>36</v>
      </c>
      <c r="J254" s="252" t="s">
        <v>36</v>
      </c>
      <c r="K254" s="252" t="e">
        <f t="shared" si="72"/>
        <v>#VALUE!</v>
      </c>
    </row>
    <row r="255" spans="1:11" ht="23.25" customHeight="1" x14ac:dyDescent="0.2">
      <c r="A255" s="262" t="s">
        <v>277</v>
      </c>
      <c r="B255" s="305" t="s">
        <v>278</v>
      </c>
      <c r="C255" s="254" t="s">
        <v>36</v>
      </c>
      <c r="D255" s="254" t="s">
        <v>36</v>
      </c>
      <c r="E255" s="273">
        <v>100</v>
      </c>
      <c r="F255" s="274" t="s">
        <v>5</v>
      </c>
      <c r="G255" s="252" t="s">
        <v>36</v>
      </c>
      <c r="H255" s="253" t="e">
        <f t="shared" si="73"/>
        <v>#VALUE!</v>
      </c>
      <c r="I255" s="252" t="s">
        <v>36</v>
      </c>
      <c r="J255" s="252" t="s">
        <v>36</v>
      </c>
      <c r="K255" s="252" t="e">
        <f t="shared" si="72"/>
        <v>#VALUE!</v>
      </c>
    </row>
    <row r="256" spans="1:11" ht="24" customHeight="1" x14ac:dyDescent="0.2">
      <c r="A256" s="262" t="s">
        <v>275</v>
      </c>
      <c r="B256" s="305" t="s">
        <v>278</v>
      </c>
      <c r="C256" s="254" t="s">
        <v>36</v>
      </c>
      <c r="D256" s="254" t="s">
        <v>36</v>
      </c>
      <c r="E256" s="273">
        <v>100</v>
      </c>
      <c r="F256" s="274" t="s">
        <v>5</v>
      </c>
      <c r="G256" s="252" t="s">
        <v>36</v>
      </c>
      <c r="H256" s="253" t="e">
        <f t="shared" si="73"/>
        <v>#VALUE!</v>
      </c>
      <c r="I256" s="252" t="s">
        <v>36</v>
      </c>
      <c r="J256" s="252" t="s">
        <v>36</v>
      </c>
      <c r="K256" s="252" t="e">
        <f t="shared" si="72"/>
        <v>#VALUE!</v>
      </c>
    </row>
    <row r="257" spans="1:11" x14ac:dyDescent="0.25">
      <c r="A257" s="262" t="s">
        <v>684</v>
      </c>
      <c r="B257" s="263"/>
      <c r="C257" s="254" t="s">
        <v>36</v>
      </c>
      <c r="D257" s="254" t="s">
        <v>36</v>
      </c>
      <c r="E257" s="264">
        <v>720</v>
      </c>
      <c r="F257" s="265" t="s">
        <v>75</v>
      </c>
      <c r="G257" s="252" t="s">
        <v>36</v>
      </c>
      <c r="H257" s="253" t="e">
        <f>SUM(E257*G257)</f>
        <v>#VALUE!</v>
      </c>
      <c r="I257" s="252" t="s">
        <v>36</v>
      </c>
      <c r="J257" s="252" t="s">
        <v>36</v>
      </c>
      <c r="K257" s="252" t="e">
        <f t="shared" si="72"/>
        <v>#VALUE!</v>
      </c>
    </row>
    <row r="258" spans="1:11" x14ac:dyDescent="0.25">
      <c r="A258" s="262" t="s">
        <v>685</v>
      </c>
      <c r="B258" s="263" t="s">
        <v>687</v>
      </c>
      <c r="C258" s="254" t="s">
        <v>36</v>
      </c>
      <c r="D258" s="254" t="s">
        <v>36</v>
      </c>
      <c r="E258" s="264">
        <v>1530</v>
      </c>
      <c r="F258" s="265" t="s">
        <v>75</v>
      </c>
      <c r="G258" s="252" t="s">
        <v>36</v>
      </c>
      <c r="H258" s="253" t="e">
        <f>SUM(E258*G258)</f>
        <v>#VALUE!</v>
      </c>
      <c r="I258" s="252" t="s">
        <v>36</v>
      </c>
      <c r="J258" s="252" t="s">
        <v>36</v>
      </c>
      <c r="K258" s="252" t="e">
        <f t="shared" si="72"/>
        <v>#VALUE!</v>
      </c>
    </row>
    <row r="259" spans="1:11" x14ac:dyDescent="0.25">
      <c r="A259" s="262" t="s">
        <v>686</v>
      </c>
      <c r="B259" s="263" t="s">
        <v>688</v>
      </c>
      <c r="C259" s="254" t="s">
        <v>36</v>
      </c>
      <c r="D259" s="254" t="s">
        <v>36</v>
      </c>
      <c r="E259" s="264">
        <v>120</v>
      </c>
      <c r="F259" s="265" t="s">
        <v>75</v>
      </c>
      <c r="G259" s="252" t="s">
        <v>36</v>
      </c>
      <c r="H259" s="253" t="e">
        <f>SUM(E259*G259)</f>
        <v>#VALUE!</v>
      </c>
      <c r="I259" s="252" t="s">
        <v>36</v>
      </c>
      <c r="J259" s="252" t="s">
        <v>36</v>
      </c>
      <c r="K259" s="252" t="e">
        <f t="shared" si="72"/>
        <v>#VALUE!</v>
      </c>
    </row>
    <row r="260" spans="1:11" x14ac:dyDescent="0.25">
      <c r="A260" s="262" t="s">
        <v>689</v>
      </c>
      <c r="B260" s="263"/>
      <c r="C260" s="254" t="s">
        <v>36</v>
      </c>
      <c r="D260" s="254" t="str">
        <f t="shared" ref="D260:D261" si="76">$D$16</f>
        <v>vyplní uchádzač</v>
      </c>
      <c r="E260" s="264">
        <v>48</v>
      </c>
      <c r="F260" s="265" t="s">
        <v>75</v>
      </c>
      <c r="G260" s="252" t="s">
        <v>36</v>
      </c>
      <c r="H260" s="253"/>
      <c r="I260" s="252" t="s">
        <v>36</v>
      </c>
      <c r="J260" s="252" t="s">
        <v>36</v>
      </c>
      <c r="K260" s="252" t="e">
        <f t="shared" si="72"/>
        <v>#VALUE!</v>
      </c>
    </row>
    <row r="261" spans="1:11" x14ac:dyDescent="0.25">
      <c r="A261" s="262" t="s">
        <v>702</v>
      </c>
      <c r="B261" s="263" t="s">
        <v>713</v>
      </c>
      <c r="C261" s="254" t="s">
        <v>36</v>
      </c>
      <c r="D261" s="254" t="str">
        <f t="shared" si="76"/>
        <v>vyplní uchádzač</v>
      </c>
      <c r="E261" s="264">
        <v>360</v>
      </c>
      <c r="F261" s="265" t="s">
        <v>75</v>
      </c>
      <c r="G261" s="252" t="s">
        <v>36</v>
      </c>
      <c r="H261" s="253"/>
      <c r="I261" s="252" t="s">
        <v>36</v>
      </c>
      <c r="J261" s="252" t="s">
        <v>36</v>
      </c>
      <c r="K261" s="252" t="e">
        <f t="shared" si="72"/>
        <v>#VALUE!</v>
      </c>
    </row>
    <row r="262" spans="1:11" x14ac:dyDescent="0.25">
      <c r="A262" s="262" t="s">
        <v>690</v>
      </c>
      <c r="B262" s="263"/>
      <c r="C262" s="254" t="str">
        <f t="shared" ref="C262:D264" si="77">C261</f>
        <v>vyplní uchádzač</v>
      </c>
      <c r="D262" s="254" t="str">
        <f t="shared" si="77"/>
        <v>vyplní uchádzač</v>
      </c>
      <c r="E262" s="264">
        <v>102</v>
      </c>
      <c r="F262" s="265" t="s">
        <v>75</v>
      </c>
      <c r="G262" s="252" t="s">
        <v>36</v>
      </c>
      <c r="H262" s="253"/>
      <c r="I262" s="252" t="s">
        <v>36</v>
      </c>
      <c r="J262" s="252" t="s">
        <v>36</v>
      </c>
      <c r="K262" s="252" t="e">
        <f t="shared" si="72"/>
        <v>#VALUE!</v>
      </c>
    </row>
    <row r="263" spans="1:11" x14ac:dyDescent="0.25">
      <c r="A263" s="262" t="s">
        <v>691</v>
      </c>
      <c r="B263" s="263"/>
      <c r="C263" s="254" t="str">
        <f t="shared" si="77"/>
        <v>vyplní uchádzač</v>
      </c>
      <c r="D263" s="254" t="str">
        <f t="shared" si="77"/>
        <v>vyplní uchádzač</v>
      </c>
      <c r="E263" s="264">
        <v>102</v>
      </c>
      <c r="F263" s="265" t="s">
        <v>75</v>
      </c>
      <c r="G263" s="252" t="s">
        <v>36</v>
      </c>
      <c r="H263" s="253"/>
      <c r="I263" s="252" t="s">
        <v>36</v>
      </c>
      <c r="J263" s="252" t="s">
        <v>36</v>
      </c>
      <c r="K263" s="252" t="e">
        <f t="shared" si="72"/>
        <v>#VALUE!</v>
      </c>
    </row>
    <row r="264" spans="1:11" x14ac:dyDescent="0.25">
      <c r="A264" s="262" t="s">
        <v>703</v>
      </c>
      <c r="B264" s="263"/>
      <c r="C264" s="254" t="str">
        <f t="shared" si="77"/>
        <v>vyplní uchádzač</v>
      </c>
      <c r="D264" s="254" t="str">
        <f t="shared" si="77"/>
        <v>vyplní uchádzač</v>
      </c>
      <c r="E264" s="264">
        <v>12</v>
      </c>
      <c r="F264" s="265" t="s">
        <v>75</v>
      </c>
      <c r="G264" s="252" t="s">
        <v>36</v>
      </c>
      <c r="H264" s="253"/>
      <c r="I264" s="252" t="s">
        <v>36</v>
      </c>
      <c r="J264" s="252" t="s">
        <v>36</v>
      </c>
      <c r="K264" s="252" t="e">
        <f t="shared" si="72"/>
        <v>#VALUE!</v>
      </c>
    </row>
    <row r="265" spans="1:11" x14ac:dyDescent="0.25">
      <c r="A265" s="262" t="s">
        <v>692</v>
      </c>
      <c r="B265" s="263"/>
      <c r="C265" s="254" t="str">
        <f>C263</f>
        <v>vyplní uchádzač</v>
      </c>
      <c r="D265" s="254" t="str">
        <f>D263</f>
        <v>vyplní uchádzač</v>
      </c>
      <c r="E265" s="264">
        <v>12</v>
      </c>
      <c r="F265" s="265" t="s">
        <v>75</v>
      </c>
      <c r="G265" s="252" t="s">
        <v>36</v>
      </c>
      <c r="H265" s="253"/>
      <c r="I265" s="252" t="s">
        <v>36</v>
      </c>
      <c r="J265" s="252" t="s">
        <v>36</v>
      </c>
      <c r="K265" s="252" t="e">
        <f t="shared" si="72"/>
        <v>#VALUE!</v>
      </c>
    </row>
    <row r="266" spans="1:11" x14ac:dyDescent="0.25">
      <c r="A266" s="262" t="s">
        <v>693</v>
      </c>
      <c r="B266" s="263"/>
      <c r="C266" s="254" t="str">
        <f t="shared" ref="C266:D268" si="78">C265</f>
        <v>vyplní uchádzač</v>
      </c>
      <c r="D266" s="254" t="str">
        <f t="shared" si="78"/>
        <v>vyplní uchádzač</v>
      </c>
      <c r="E266" s="264">
        <v>96</v>
      </c>
      <c r="F266" s="265" t="s">
        <v>75</v>
      </c>
      <c r="G266" s="252" t="s">
        <v>36</v>
      </c>
      <c r="H266" s="253"/>
      <c r="I266" s="252" t="s">
        <v>36</v>
      </c>
      <c r="J266" s="252" t="s">
        <v>36</v>
      </c>
      <c r="K266" s="252" t="e">
        <f t="shared" si="72"/>
        <v>#VALUE!</v>
      </c>
    </row>
    <row r="267" spans="1:11" x14ac:dyDescent="0.25">
      <c r="A267" s="262" t="s">
        <v>695</v>
      </c>
      <c r="B267" s="263"/>
      <c r="C267" s="254" t="str">
        <f t="shared" si="78"/>
        <v>vyplní uchádzač</v>
      </c>
      <c r="D267" s="254" t="str">
        <f t="shared" si="78"/>
        <v>vyplní uchádzač</v>
      </c>
      <c r="E267" s="264">
        <v>64</v>
      </c>
      <c r="F267" s="265" t="s">
        <v>694</v>
      </c>
      <c r="G267" s="252" t="s">
        <v>36</v>
      </c>
      <c r="H267" s="253"/>
      <c r="I267" s="252" t="s">
        <v>36</v>
      </c>
      <c r="J267" s="252" t="s">
        <v>36</v>
      </c>
      <c r="K267" s="252" t="e">
        <f t="shared" si="72"/>
        <v>#VALUE!</v>
      </c>
    </row>
    <row r="268" spans="1:11" x14ac:dyDescent="0.25">
      <c r="A268" s="262" t="s">
        <v>696</v>
      </c>
      <c r="B268" s="263"/>
      <c r="C268" s="254" t="str">
        <f t="shared" si="78"/>
        <v>vyplní uchádzač</v>
      </c>
      <c r="D268" s="254" t="str">
        <f t="shared" si="78"/>
        <v>vyplní uchádzač</v>
      </c>
      <c r="E268" s="264">
        <v>48</v>
      </c>
      <c r="F268" s="265" t="s">
        <v>75</v>
      </c>
      <c r="G268" s="252" t="s">
        <v>36</v>
      </c>
      <c r="H268" s="253"/>
      <c r="I268" s="252" t="s">
        <v>36</v>
      </c>
      <c r="J268" s="252" t="s">
        <v>36</v>
      </c>
      <c r="K268" s="252" t="e">
        <f t="shared" si="72"/>
        <v>#VALUE!</v>
      </c>
    </row>
    <row r="269" spans="1:11" x14ac:dyDescent="0.25">
      <c r="A269" s="262" t="s">
        <v>697</v>
      </c>
      <c r="B269" s="263"/>
      <c r="C269" s="254" t="str">
        <f t="shared" ref="C269:D273" si="79">C265</f>
        <v>vyplní uchádzač</v>
      </c>
      <c r="D269" s="254" t="str">
        <f t="shared" si="79"/>
        <v>vyplní uchádzač</v>
      </c>
      <c r="E269" s="264">
        <v>48</v>
      </c>
      <c r="F269" s="265" t="s">
        <v>75</v>
      </c>
      <c r="G269" s="252" t="s">
        <v>36</v>
      </c>
      <c r="H269" s="253"/>
      <c r="I269" s="252" t="s">
        <v>36</v>
      </c>
      <c r="J269" s="252" t="s">
        <v>36</v>
      </c>
      <c r="K269" s="252" t="e">
        <f t="shared" si="72"/>
        <v>#VALUE!</v>
      </c>
    </row>
    <row r="270" spans="1:11" x14ac:dyDescent="0.25">
      <c r="A270" s="262" t="s">
        <v>698</v>
      </c>
      <c r="B270" s="263"/>
      <c r="C270" s="254" t="str">
        <f t="shared" si="79"/>
        <v>vyplní uchádzač</v>
      </c>
      <c r="D270" s="254" t="str">
        <f t="shared" si="79"/>
        <v>vyplní uchádzač</v>
      </c>
      <c r="E270" s="264">
        <v>108</v>
      </c>
      <c r="F270" s="265" t="s">
        <v>75</v>
      </c>
      <c r="G270" s="252" t="s">
        <v>36</v>
      </c>
      <c r="H270" s="253"/>
      <c r="I270" s="252" t="s">
        <v>36</v>
      </c>
      <c r="J270" s="252" t="s">
        <v>36</v>
      </c>
      <c r="K270" s="252" t="e">
        <f t="shared" si="72"/>
        <v>#VALUE!</v>
      </c>
    </row>
    <row r="271" spans="1:11" x14ac:dyDescent="0.25">
      <c r="A271" s="262" t="s">
        <v>699</v>
      </c>
      <c r="B271" s="263"/>
      <c r="C271" s="254" t="str">
        <f t="shared" si="79"/>
        <v>vyplní uchádzač</v>
      </c>
      <c r="D271" s="254" t="str">
        <f t="shared" si="79"/>
        <v>vyplní uchádzač</v>
      </c>
      <c r="E271" s="264">
        <v>34</v>
      </c>
      <c r="F271" s="265" t="s">
        <v>75</v>
      </c>
      <c r="G271" s="252" t="s">
        <v>36</v>
      </c>
      <c r="H271" s="253"/>
      <c r="I271" s="252" t="s">
        <v>36</v>
      </c>
      <c r="J271" s="252" t="s">
        <v>36</v>
      </c>
      <c r="K271" s="252" t="e">
        <f t="shared" si="72"/>
        <v>#VALUE!</v>
      </c>
    </row>
    <row r="272" spans="1:11" x14ac:dyDescent="0.25">
      <c r="A272" s="262" t="s">
        <v>704</v>
      </c>
      <c r="B272" s="263"/>
      <c r="C272" s="254" t="str">
        <f t="shared" si="79"/>
        <v>vyplní uchádzač</v>
      </c>
      <c r="D272" s="254" t="str">
        <f t="shared" si="79"/>
        <v>vyplní uchádzač</v>
      </c>
      <c r="E272" s="264">
        <v>48</v>
      </c>
      <c r="F272" s="265" t="s">
        <v>75</v>
      </c>
      <c r="G272" s="252" t="s">
        <v>36</v>
      </c>
      <c r="H272" s="253"/>
      <c r="I272" s="252" t="s">
        <v>36</v>
      </c>
      <c r="J272" s="252" t="s">
        <v>36</v>
      </c>
      <c r="K272" s="252" t="e">
        <f t="shared" si="72"/>
        <v>#VALUE!</v>
      </c>
    </row>
    <row r="273" spans="1:11" x14ac:dyDescent="0.25">
      <c r="A273" s="262" t="s">
        <v>701</v>
      </c>
      <c r="B273" s="263"/>
      <c r="C273" s="254" t="str">
        <f t="shared" si="79"/>
        <v>vyplní uchádzač</v>
      </c>
      <c r="D273" s="254" t="str">
        <f t="shared" si="79"/>
        <v>vyplní uchádzač</v>
      </c>
      <c r="E273" s="264">
        <v>36</v>
      </c>
      <c r="F273" s="265" t="s">
        <v>75</v>
      </c>
      <c r="G273" s="252" t="s">
        <v>36</v>
      </c>
      <c r="H273" s="253"/>
      <c r="I273" s="252" t="s">
        <v>36</v>
      </c>
      <c r="J273" s="252" t="s">
        <v>36</v>
      </c>
      <c r="K273" s="252" t="e">
        <f t="shared" si="72"/>
        <v>#VALUE!</v>
      </c>
    </row>
    <row r="274" spans="1:11" x14ac:dyDescent="0.25">
      <c r="A274" s="262" t="s">
        <v>700</v>
      </c>
      <c r="B274" s="263"/>
      <c r="C274" s="254" t="s">
        <v>36</v>
      </c>
      <c r="D274" s="254" t="s">
        <v>36</v>
      </c>
      <c r="E274" s="264">
        <v>12</v>
      </c>
      <c r="F274" s="283" t="s">
        <v>75</v>
      </c>
      <c r="G274" s="252" t="s">
        <v>36</v>
      </c>
      <c r="H274" s="253" t="e">
        <f t="shared" ref="H274" si="80">SUM(E274*G274)</f>
        <v>#VALUE!</v>
      </c>
      <c r="I274" s="252" t="s">
        <v>36</v>
      </c>
      <c r="J274" s="252" t="s">
        <v>36</v>
      </c>
      <c r="K274" s="252" t="e">
        <f t="shared" si="72"/>
        <v>#VALUE!</v>
      </c>
    </row>
    <row r="275" spans="1:11" x14ac:dyDescent="0.25">
      <c r="A275" s="335" t="s">
        <v>705</v>
      </c>
      <c r="B275" s="263"/>
      <c r="C275" s="254" t="s">
        <v>36</v>
      </c>
      <c r="D275" s="254" t="s">
        <v>36</v>
      </c>
      <c r="E275" s="264">
        <v>12</v>
      </c>
      <c r="F275" s="265" t="s">
        <v>75</v>
      </c>
      <c r="G275" s="252" t="s">
        <v>36</v>
      </c>
      <c r="H275" s="253" t="e">
        <f>SUM(E275*G275)</f>
        <v>#VALUE!</v>
      </c>
      <c r="I275" s="252" t="s">
        <v>36</v>
      </c>
      <c r="J275" s="252" t="s">
        <v>36</v>
      </c>
      <c r="K275" s="252" t="e">
        <f t="shared" si="72"/>
        <v>#VALUE!</v>
      </c>
    </row>
    <row r="276" spans="1:11" x14ac:dyDescent="0.25">
      <c r="A276" s="262" t="s">
        <v>706</v>
      </c>
      <c r="B276" s="263"/>
      <c r="C276" s="254" t="s">
        <v>36</v>
      </c>
      <c r="D276" s="254" t="s">
        <v>36</v>
      </c>
      <c r="E276" s="264">
        <v>12</v>
      </c>
      <c r="F276" s="265" t="s">
        <v>75</v>
      </c>
      <c r="G276" s="252" t="s">
        <v>36</v>
      </c>
      <c r="H276" s="253" t="e">
        <f>SUM(E276*G276)</f>
        <v>#VALUE!</v>
      </c>
      <c r="I276" s="252" t="s">
        <v>36</v>
      </c>
      <c r="J276" s="252" t="s">
        <v>36</v>
      </c>
      <c r="K276" s="252" t="e">
        <f t="shared" si="72"/>
        <v>#VALUE!</v>
      </c>
    </row>
    <row r="277" spans="1:11" x14ac:dyDescent="0.25">
      <c r="A277" s="262" t="s">
        <v>707</v>
      </c>
      <c r="B277" s="263"/>
      <c r="C277" s="254" t="s">
        <v>36</v>
      </c>
      <c r="D277" s="254" t="s">
        <v>36</v>
      </c>
      <c r="E277" s="264">
        <v>6</v>
      </c>
      <c r="F277" s="265" t="s">
        <v>75</v>
      </c>
      <c r="G277" s="252" t="s">
        <v>36</v>
      </c>
      <c r="H277" s="253" t="e">
        <f>SUM(E277*G277)</f>
        <v>#VALUE!</v>
      </c>
      <c r="I277" s="252" t="s">
        <v>36</v>
      </c>
      <c r="J277" s="252" t="s">
        <v>36</v>
      </c>
      <c r="K277" s="252" t="e">
        <f t="shared" si="72"/>
        <v>#VALUE!</v>
      </c>
    </row>
    <row r="278" spans="1:11" x14ac:dyDescent="0.25">
      <c r="A278" s="262" t="s">
        <v>708</v>
      </c>
      <c r="B278" s="263"/>
      <c r="C278" s="254" t="s">
        <v>36</v>
      </c>
      <c r="D278" s="254" t="str">
        <f t="shared" ref="D278:D279" si="81">$D$16</f>
        <v>vyplní uchádzač</v>
      </c>
      <c r="E278" s="264">
        <v>60</v>
      </c>
      <c r="F278" s="265" t="s">
        <v>75</v>
      </c>
      <c r="G278" s="252" t="s">
        <v>36</v>
      </c>
      <c r="H278" s="253"/>
      <c r="I278" s="252" t="s">
        <v>36</v>
      </c>
      <c r="J278" s="252" t="s">
        <v>36</v>
      </c>
      <c r="K278" s="252" t="e">
        <f t="shared" si="72"/>
        <v>#VALUE!</v>
      </c>
    </row>
    <row r="279" spans="1:11" ht="22.5" x14ac:dyDescent="0.25">
      <c r="A279" s="262" t="s">
        <v>709</v>
      </c>
      <c r="B279" s="263" t="s">
        <v>710</v>
      </c>
      <c r="C279" s="254" t="s">
        <v>36</v>
      </c>
      <c r="D279" s="254" t="str">
        <f t="shared" si="81"/>
        <v>vyplní uchádzač</v>
      </c>
      <c r="E279" s="264">
        <v>144</v>
      </c>
      <c r="F279" s="265" t="s">
        <v>75</v>
      </c>
      <c r="G279" s="252" t="s">
        <v>36</v>
      </c>
      <c r="H279" s="253"/>
      <c r="I279" s="252" t="s">
        <v>36</v>
      </c>
      <c r="J279" s="252" t="s">
        <v>36</v>
      </c>
      <c r="K279" s="252" t="e">
        <f t="shared" si="72"/>
        <v>#VALUE!</v>
      </c>
    </row>
    <row r="280" spans="1:11" x14ac:dyDescent="0.25">
      <c r="A280" s="262" t="s">
        <v>712</v>
      </c>
      <c r="B280" s="263" t="s">
        <v>711</v>
      </c>
      <c r="C280" s="254" t="str">
        <f t="shared" ref="C280:D280" si="82">C279</f>
        <v>vyplní uchádzač</v>
      </c>
      <c r="D280" s="254" t="str">
        <f t="shared" si="82"/>
        <v>vyplní uchádzač</v>
      </c>
      <c r="E280" s="264">
        <v>144</v>
      </c>
      <c r="F280" s="265" t="s">
        <v>75</v>
      </c>
      <c r="G280" s="252" t="s">
        <v>36</v>
      </c>
      <c r="H280" s="253"/>
      <c r="I280" s="252" t="s">
        <v>36</v>
      </c>
      <c r="J280" s="252" t="s">
        <v>36</v>
      </c>
      <c r="K280" s="252" t="e">
        <f t="shared" si="72"/>
        <v>#VALUE!</v>
      </c>
    </row>
    <row r="281" spans="1:11" s="23" customFormat="1" x14ac:dyDescent="0.25">
      <c r="A281" s="156"/>
      <c r="B281" s="156"/>
      <c r="C281" s="156"/>
      <c r="D281" s="156"/>
      <c r="E281" s="156"/>
      <c r="F281" s="156"/>
      <c r="G281" s="356" t="s">
        <v>166</v>
      </c>
      <c r="H281" s="358" t="e">
        <f>SUM(#REF!)</f>
        <v>#REF!</v>
      </c>
      <c r="I281" s="356" t="s">
        <v>167</v>
      </c>
      <c r="J281" s="360" t="e">
        <f>SUM(#REF!)</f>
        <v>#REF!</v>
      </c>
      <c r="K281" s="360" t="e">
        <f>SUM(#REF!)</f>
        <v>#REF!</v>
      </c>
    </row>
    <row r="282" spans="1:11" s="23" customFormat="1" ht="32.25" customHeight="1" x14ac:dyDescent="0.25">
      <c r="A282" s="155"/>
      <c r="B282" s="155"/>
      <c r="C282" s="156"/>
      <c r="D282" s="156"/>
      <c r="E282" s="156"/>
      <c r="F282" s="156"/>
      <c r="G282" s="357"/>
      <c r="H282" s="359"/>
      <c r="I282" s="357"/>
      <c r="J282" s="361"/>
      <c r="K282" s="361"/>
    </row>
    <row r="283" spans="1:11" s="23" customFormat="1" x14ac:dyDescent="0.25">
      <c r="A283" s="339" t="s">
        <v>49</v>
      </c>
      <c r="B283" s="338" t="s">
        <v>742</v>
      </c>
      <c r="C283" s="340"/>
      <c r="D283" s="156"/>
      <c r="E283" s="156"/>
      <c r="F283" s="156"/>
    </row>
    <row r="284" spans="1:11" s="23" customFormat="1" x14ac:dyDescent="0.25">
      <c r="A284" s="339" t="s">
        <v>50</v>
      </c>
      <c r="B284" s="338" t="s">
        <v>51</v>
      </c>
      <c r="C284" s="156"/>
      <c r="D284" s="156"/>
      <c r="E284" s="156"/>
      <c r="F284" s="156"/>
    </row>
    <row r="285" spans="1:11" s="23" customFormat="1" x14ac:dyDescent="0.25">
      <c r="A285" s="22"/>
      <c r="F285" s="209"/>
    </row>
    <row r="286" spans="1:11" s="158" customFormat="1" ht="43.5" customHeight="1" x14ac:dyDescent="0.2">
      <c r="A286" s="364" t="s">
        <v>64</v>
      </c>
      <c r="B286" s="365"/>
      <c r="C286" s="365"/>
      <c r="D286" s="365"/>
      <c r="E286" s="365"/>
      <c r="F286" s="365"/>
      <c r="G286" s="365"/>
      <c r="H286" s="365"/>
      <c r="I286" s="365"/>
    </row>
    <row r="287" spans="1:11" s="158" customFormat="1" ht="44.25" customHeight="1" x14ac:dyDescent="0.2">
      <c r="A287" s="366" t="s">
        <v>65</v>
      </c>
      <c r="B287" s="367"/>
      <c r="C287" s="367"/>
      <c r="D287" s="367"/>
      <c r="E287" s="367"/>
      <c r="F287" s="367"/>
      <c r="G287" s="367"/>
      <c r="H287" s="367"/>
      <c r="I287" s="367"/>
    </row>
    <row r="288" spans="1:11" s="158" customFormat="1" ht="11.25" x14ac:dyDescent="0.2">
      <c r="A288" s="366" t="s">
        <v>66</v>
      </c>
      <c r="B288" s="367"/>
      <c r="C288" s="367"/>
      <c r="D288" s="367"/>
      <c r="E288" s="367"/>
      <c r="F288" s="367"/>
      <c r="G288" s="367"/>
      <c r="H288" s="367"/>
      <c r="I288" s="367"/>
    </row>
    <row r="289" spans="1:9" s="158" customFormat="1" ht="11.25" x14ac:dyDescent="0.2">
      <c r="A289" s="368" t="s">
        <v>67</v>
      </c>
      <c r="B289" s="369"/>
      <c r="C289" s="369"/>
      <c r="D289" s="369"/>
      <c r="E289" s="369"/>
      <c r="F289" s="369"/>
      <c r="G289" s="369"/>
      <c r="H289" s="369"/>
      <c r="I289" s="369"/>
    </row>
    <row r="290" spans="1:9" s="158" customFormat="1" ht="11.25" x14ac:dyDescent="0.2">
      <c r="A290" s="326"/>
      <c r="B290" s="327"/>
      <c r="C290" s="327"/>
      <c r="D290" s="327"/>
      <c r="E290" s="327"/>
      <c r="F290" s="165"/>
      <c r="G290" s="327"/>
      <c r="H290" s="327"/>
      <c r="I290" s="327"/>
    </row>
    <row r="291" spans="1:9" s="158" customFormat="1" ht="11.25" x14ac:dyDescent="0.2">
      <c r="A291" s="368" t="s">
        <v>68</v>
      </c>
      <c r="B291" s="369"/>
      <c r="C291" s="369"/>
      <c r="D291" s="369"/>
      <c r="E291" s="369"/>
      <c r="F291" s="369"/>
      <c r="G291" s="369"/>
      <c r="H291" s="369"/>
      <c r="I291" s="369"/>
    </row>
    <row r="292" spans="1:9" s="158" customFormat="1" ht="11.25" x14ac:dyDescent="0.2">
      <c r="A292" s="160"/>
      <c r="B292" s="112"/>
      <c r="C292" s="161"/>
      <c r="D292" s="161"/>
      <c r="E292" s="161"/>
      <c r="F292" s="160"/>
      <c r="G292" s="162"/>
      <c r="H292" s="162"/>
      <c r="I292" s="163"/>
    </row>
    <row r="293" spans="1:9" s="158" customFormat="1" ht="11.25" x14ac:dyDescent="0.2">
      <c r="A293" s="160"/>
      <c r="B293" s="112"/>
      <c r="C293" s="161"/>
      <c r="D293" s="161"/>
      <c r="E293" s="161"/>
      <c r="F293" s="160"/>
      <c r="G293" s="162"/>
      <c r="H293" s="162"/>
      <c r="I293" s="163"/>
    </row>
    <row r="294" spans="1:9" s="113" customFormat="1" ht="11.25" x14ac:dyDescent="0.2">
      <c r="A294" s="164"/>
      <c r="F294" s="165"/>
    </row>
    <row r="295" spans="1:9" s="113" customFormat="1" ht="11.25" x14ac:dyDescent="0.2">
      <c r="A295" s="165"/>
      <c r="B295" s="114" t="s">
        <v>69</v>
      </c>
      <c r="C295" s="166"/>
      <c r="D295" s="166"/>
      <c r="E295" s="167"/>
      <c r="F295" s="202"/>
    </row>
    <row r="296" spans="1:9" s="113" customFormat="1" ht="11.25" x14ac:dyDescent="0.2">
      <c r="A296" s="165"/>
      <c r="B296" s="325" t="s">
        <v>70</v>
      </c>
      <c r="C296" s="166"/>
      <c r="D296" s="166"/>
      <c r="E296" s="363" t="s">
        <v>165</v>
      </c>
      <c r="F296" s="363"/>
    </row>
  </sheetData>
  <mergeCells count="42">
    <mergeCell ref="E296:F296"/>
    <mergeCell ref="A230:K230"/>
    <mergeCell ref="A231:K231"/>
    <mergeCell ref="G281:G282"/>
    <mergeCell ref="H281:H282"/>
    <mergeCell ref="I281:I282"/>
    <mergeCell ref="J281:J282"/>
    <mergeCell ref="K281:K282"/>
    <mergeCell ref="A286:I286"/>
    <mergeCell ref="A287:I287"/>
    <mergeCell ref="A288:I288"/>
    <mergeCell ref="A289:I289"/>
    <mergeCell ref="A291:I291"/>
    <mergeCell ref="A165:K165"/>
    <mergeCell ref="A175:K175"/>
    <mergeCell ref="A183:K183"/>
    <mergeCell ref="A212:K212"/>
    <mergeCell ref="A221:K221"/>
    <mergeCell ref="A156:K156"/>
    <mergeCell ref="A14:K14"/>
    <mergeCell ref="A23:K23"/>
    <mergeCell ref="A38:K38"/>
    <mergeCell ref="A46:K46"/>
    <mergeCell ref="A70:K70"/>
    <mergeCell ref="A74:K74"/>
    <mergeCell ref="A94:K94"/>
    <mergeCell ref="A124:K124"/>
    <mergeCell ref="A134:K134"/>
    <mergeCell ref="A144:K144"/>
    <mergeCell ref="A150:K150"/>
    <mergeCell ref="A12:K12"/>
    <mergeCell ref="A1:I3"/>
    <mergeCell ref="J1:K1"/>
    <mergeCell ref="J2:K2"/>
    <mergeCell ref="J3:K3"/>
    <mergeCell ref="A6:B6"/>
    <mergeCell ref="J6:K6"/>
    <mergeCell ref="A7:B7"/>
    <mergeCell ref="A8:B8"/>
    <mergeCell ref="A9:B9"/>
    <mergeCell ref="A10:B10"/>
    <mergeCell ref="A11:B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J30"/>
  <sheetViews>
    <sheetView workbookViewId="0">
      <selection activeCell="L24" sqref="L24"/>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47" t="s">
        <v>56</v>
      </c>
      <c r="B1" s="347"/>
      <c r="C1" s="347"/>
      <c r="D1" s="347"/>
      <c r="E1" s="347"/>
      <c r="F1" s="347"/>
      <c r="G1" s="347"/>
      <c r="H1" s="347"/>
      <c r="I1" s="347"/>
      <c r="J1" s="347"/>
    </row>
    <row r="2" spans="1:10" x14ac:dyDescent="0.25">
      <c r="A2" s="347"/>
      <c r="B2" s="347"/>
      <c r="C2" s="347"/>
      <c r="D2" s="347"/>
      <c r="E2" s="347"/>
      <c r="F2" s="347"/>
      <c r="G2" s="347"/>
      <c r="H2" s="347"/>
      <c r="I2" s="347"/>
      <c r="J2" s="347"/>
    </row>
    <row r="3" spans="1:10" x14ac:dyDescent="0.25">
      <c r="A3" s="347"/>
      <c r="B3" s="347"/>
      <c r="C3" s="347"/>
      <c r="D3" s="347"/>
      <c r="E3" s="347"/>
      <c r="F3" s="347"/>
      <c r="G3" s="347"/>
      <c r="H3" s="347"/>
      <c r="I3" s="347"/>
      <c r="J3" s="347"/>
    </row>
    <row r="4" spans="1:10" x14ac:dyDescent="0.25">
      <c r="A4" s="41" t="s">
        <v>57</v>
      </c>
      <c r="B4" s="41"/>
      <c r="C4" s="41"/>
      <c r="D4" s="41"/>
      <c r="E4" s="41"/>
      <c r="F4" s="41"/>
      <c r="G4" s="41"/>
      <c r="H4" s="41"/>
      <c r="I4" s="41"/>
      <c r="J4" s="41"/>
    </row>
    <row r="5" spans="1:10" x14ac:dyDescent="0.25">
      <c r="A5" s="41"/>
      <c r="B5" s="41"/>
      <c r="C5" s="41"/>
      <c r="D5" s="41"/>
      <c r="E5" s="41"/>
      <c r="F5" s="41"/>
      <c r="G5" s="41"/>
      <c r="H5" s="41"/>
      <c r="I5" s="41"/>
      <c r="J5" s="41"/>
    </row>
    <row r="6" spans="1:10" x14ac:dyDescent="0.25">
      <c r="A6" s="348" t="s">
        <v>58</v>
      </c>
      <c r="B6" s="348"/>
      <c r="C6" s="42"/>
      <c r="D6" s="42"/>
      <c r="E6" s="42"/>
      <c r="F6" s="42"/>
      <c r="G6" s="42"/>
      <c r="H6" s="43"/>
      <c r="I6" s="42"/>
      <c r="J6" s="43"/>
    </row>
    <row r="7" spans="1:10" x14ac:dyDescent="0.25">
      <c r="A7" s="348" t="s">
        <v>59</v>
      </c>
      <c r="B7" s="348"/>
      <c r="C7" s="42"/>
      <c r="D7" s="42"/>
      <c r="E7" s="42"/>
      <c r="F7" s="42"/>
      <c r="G7" s="42"/>
      <c r="H7" s="43"/>
      <c r="I7" s="42"/>
      <c r="J7" s="43"/>
    </row>
    <row r="8" spans="1:10" x14ac:dyDescent="0.25">
      <c r="A8" s="348" t="s">
        <v>60</v>
      </c>
      <c r="B8" s="348"/>
      <c r="C8" s="42"/>
      <c r="D8" s="42"/>
      <c r="E8" s="42"/>
      <c r="F8" s="42"/>
      <c r="G8" s="42"/>
      <c r="H8" s="43"/>
      <c r="I8" s="42"/>
      <c r="J8" s="43"/>
    </row>
    <row r="9" spans="1:10" x14ac:dyDescent="0.25">
      <c r="A9" s="348" t="s">
        <v>61</v>
      </c>
      <c r="B9" s="348"/>
      <c r="C9" s="42"/>
      <c r="D9" s="42"/>
      <c r="E9" s="42"/>
      <c r="F9" s="42"/>
      <c r="G9" s="42"/>
      <c r="H9" s="43"/>
      <c r="I9" s="42"/>
      <c r="J9" s="43"/>
    </row>
    <row r="10" spans="1:10" x14ac:dyDescent="0.25">
      <c r="A10" s="348" t="s">
        <v>62</v>
      </c>
      <c r="B10" s="348"/>
      <c r="C10" s="42"/>
      <c r="D10" s="42"/>
      <c r="E10" s="42"/>
      <c r="F10" s="42"/>
      <c r="G10" s="42"/>
      <c r="H10" s="43"/>
      <c r="I10" s="42"/>
      <c r="J10" s="43"/>
    </row>
    <row r="11" spans="1:10" x14ac:dyDescent="0.25">
      <c r="A11" s="348" t="s">
        <v>63</v>
      </c>
      <c r="B11" s="348"/>
      <c r="C11" s="42"/>
      <c r="D11" s="42"/>
      <c r="E11" s="42"/>
      <c r="F11" s="42"/>
      <c r="G11" s="42"/>
      <c r="H11" s="43"/>
      <c r="I11" s="42"/>
      <c r="J11" s="43"/>
    </row>
    <row r="12" spans="1:10" ht="30" customHeight="1" thickBot="1" x14ac:dyDescent="0.3">
      <c r="A12" s="350"/>
      <c r="B12" s="351"/>
      <c r="C12" s="351"/>
      <c r="D12" s="351"/>
      <c r="E12" s="351"/>
      <c r="F12" s="351"/>
      <c r="G12" s="351"/>
      <c r="H12" s="351"/>
      <c r="I12" s="351"/>
      <c r="J12" s="351"/>
    </row>
    <row r="13" spans="1:10" ht="90" customHeight="1" thickBot="1" x14ac:dyDescent="0.3">
      <c r="A13" s="129" t="s">
        <v>12</v>
      </c>
      <c r="B13" s="129" t="s">
        <v>137</v>
      </c>
      <c r="C13" s="129" t="s">
        <v>14</v>
      </c>
      <c r="D13" s="129" t="s">
        <v>13</v>
      </c>
      <c r="E13" s="129" t="s">
        <v>194</v>
      </c>
      <c r="F13" s="129" t="s">
        <v>4</v>
      </c>
      <c r="G13" s="130" t="s">
        <v>7</v>
      </c>
      <c r="H13" s="130" t="s">
        <v>8</v>
      </c>
      <c r="I13" s="131" t="s">
        <v>136</v>
      </c>
      <c r="J13" s="132" t="s">
        <v>9</v>
      </c>
    </row>
    <row r="14" spans="1:10" ht="19.5" thickBot="1" x14ac:dyDescent="0.3">
      <c r="A14" s="102" t="s">
        <v>134</v>
      </c>
      <c r="B14" s="100"/>
      <c r="C14" s="100"/>
      <c r="D14" s="100"/>
      <c r="E14" s="101"/>
      <c r="F14" s="100"/>
      <c r="G14" s="100"/>
      <c r="H14" s="100"/>
      <c r="I14" s="100"/>
      <c r="J14" s="100"/>
    </row>
    <row r="15" spans="1:10" s="103" customFormat="1" ht="37.5" customHeight="1" x14ac:dyDescent="0.25">
      <c r="A15" s="99" t="s">
        <v>595</v>
      </c>
      <c r="B15" s="107" t="s">
        <v>195</v>
      </c>
      <c r="C15" s="104" t="s">
        <v>36</v>
      </c>
      <c r="D15" s="104" t="s">
        <v>36</v>
      </c>
      <c r="E15" s="197">
        <v>29000</v>
      </c>
      <c r="F15" s="233" t="s">
        <v>75</v>
      </c>
      <c r="G15" s="252"/>
      <c r="H15" s="253">
        <f>SUM(E15*G15)</f>
        <v>0</v>
      </c>
      <c r="I15" s="252"/>
      <c r="J15" s="252"/>
    </row>
    <row r="16" spans="1:10" s="23" customFormat="1" x14ac:dyDescent="0.25">
      <c r="A16" s="156"/>
      <c r="B16" s="156"/>
      <c r="C16" s="156"/>
      <c r="D16" s="156"/>
      <c r="E16" s="201"/>
      <c r="F16" s="201"/>
      <c r="G16" s="399" t="s">
        <v>166</v>
      </c>
      <c r="H16" s="358" t="e">
        <f>SUM(#REF!)</f>
        <v>#REF!</v>
      </c>
      <c r="I16" s="399" t="s">
        <v>167</v>
      </c>
      <c r="J16" s="358" t="e">
        <f>SUM(#REF!)</f>
        <v>#REF!</v>
      </c>
    </row>
    <row r="17" spans="1:10" s="23" customFormat="1" ht="32.25" customHeight="1" x14ac:dyDescent="0.25">
      <c r="A17" s="339" t="s">
        <v>49</v>
      </c>
      <c r="B17" s="338" t="s">
        <v>742</v>
      </c>
      <c r="C17" s="340"/>
      <c r="D17" s="156"/>
      <c r="E17" s="156"/>
      <c r="F17" s="156"/>
      <c r="G17" s="400"/>
      <c r="H17" s="359"/>
      <c r="I17" s="400"/>
      <c r="J17" s="359"/>
    </row>
    <row r="18" spans="1:10" s="23" customFormat="1" ht="23.25" customHeight="1" x14ac:dyDescent="0.25">
      <c r="A18" s="339" t="s">
        <v>50</v>
      </c>
      <c r="B18" s="338" t="s">
        <v>51</v>
      </c>
      <c r="C18" s="156"/>
      <c r="D18" s="156"/>
      <c r="E18" s="156"/>
      <c r="F18" s="156"/>
      <c r="G18" s="156"/>
      <c r="H18" s="156"/>
      <c r="I18" s="156"/>
      <c r="J18" s="156"/>
    </row>
    <row r="19" spans="1:10" x14ac:dyDescent="0.25">
      <c r="A19" s="51"/>
      <c r="B19" s="52"/>
      <c r="C19" s="53"/>
      <c r="D19" s="53"/>
      <c r="E19" s="53"/>
      <c r="F19" s="53"/>
      <c r="G19" s="54"/>
      <c r="H19" s="54"/>
      <c r="I19" s="55"/>
      <c r="J19" s="48"/>
    </row>
    <row r="20" spans="1:10" ht="42.75" customHeight="1" x14ac:dyDescent="0.25">
      <c r="A20" s="375" t="s">
        <v>64</v>
      </c>
      <c r="B20" s="376"/>
      <c r="C20" s="376"/>
      <c r="D20" s="376"/>
      <c r="E20" s="376"/>
      <c r="F20" s="376"/>
      <c r="G20" s="376"/>
      <c r="H20" s="376"/>
      <c r="I20" s="376"/>
      <c r="J20" s="48"/>
    </row>
    <row r="21" spans="1:10" ht="39" customHeight="1" x14ac:dyDescent="0.25">
      <c r="A21" s="380" t="s">
        <v>65</v>
      </c>
      <c r="B21" s="381"/>
      <c r="C21" s="381"/>
      <c r="D21" s="381"/>
      <c r="E21" s="381"/>
      <c r="F21" s="381"/>
      <c r="G21" s="381"/>
      <c r="H21" s="381"/>
      <c r="I21" s="381"/>
      <c r="J21" s="48"/>
    </row>
    <row r="22" spans="1:10" x14ac:dyDescent="0.25">
      <c r="A22" s="380" t="s">
        <v>66</v>
      </c>
      <c r="B22" s="381"/>
      <c r="C22" s="381"/>
      <c r="D22" s="381"/>
      <c r="E22" s="381"/>
      <c r="F22" s="381"/>
      <c r="G22" s="381"/>
      <c r="H22" s="381"/>
      <c r="I22" s="381"/>
      <c r="J22" s="48"/>
    </row>
    <row r="23" spans="1:10" x14ac:dyDescent="0.25">
      <c r="A23" s="382" t="s">
        <v>67</v>
      </c>
      <c r="B23" s="383"/>
      <c r="C23" s="383"/>
      <c r="D23" s="383"/>
      <c r="E23" s="383"/>
      <c r="F23" s="383"/>
      <c r="G23" s="383"/>
      <c r="H23" s="383"/>
      <c r="I23" s="383"/>
      <c r="J23" s="48"/>
    </row>
    <row r="24" spans="1:10" x14ac:dyDescent="0.25">
      <c r="A24" s="75"/>
      <c r="B24" s="76"/>
      <c r="C24" s="76"/>
      <c r="D24" s="76"/>
      <c r="E24" s="76"/>
      <c r="F24" s="76"/>
      <c r="G24" s="76"/>
      <c r="H24" s="76"/>
      <c r="I24" s="76"/>
      <c r="J24" s="48"/>
    </row>
    <row r="25" spans="1:10" x14ac:dyDescent="0.25">
      <c r="A25" s="384" t="s">
        <v>68</v>
      </c>
      <c r="B25" s="385"/>
      <c r="C25" s="385"/>
      <c r="D25" s="385"/>
      <c r="E25" s="385"/>
      <c r="F25" s="385"/>
      <c r="G25" s="385"/>
      <c r="H25" s="385"/>
      <c r="I25" s="385"/>
      <c r="J25" s="48"/>
    </row>
    <row r="26" spans="1:10" x14ac:dyDescent="0.25">
      <c r="A26" s="51"/>
      <c r="B26" s="52"/>
      <c r="C26" s="53"/>
      <c r="D26" s="53"/>
      <c r="E26" s="53"/>
      <c r="F26" s="53"/>
      <c r="G26" s="54"/>
      <c r="H26" s="54"/>
      <c r="I26" s="55"/>
      <c r="J26" s="48"/>
    </row>
    <row r="27" spans="1:10" x14ac:dyDescent="0.25">
      <c r="A27" s="51"/>
      <c r="B27" s="52"/>
      <c r="C27" s="53"/>
      <c r="D27" s="53"/>
      <c r="E27" s="53"/>
      <c r="F27" s="53"/>
      <c r="G27" s="54"/>
      <c r="H27" s="54"/>
      <c r="I27" s="55"/>
      <c r="J27" s="48"/>
    </row>
    <row r="28" spans="1:10" x14ac:dyDescent="0.25">
      <c r="A28" s="56"/>
      <c r="B28" s="57"/>
      <c r="C28" s="57"/>
      <c r="D28" s="57"/>
      <c r="E28" s="57"/>
      <c r="F28" s="57"/>
      <c r="G28" s="57"/>
      <c r="H28" s="57"/>
      <c r="I28" s="57"/>
      <c r="J28" s="57"/>
    </row>
    <row r="29" spans="1:10" x14ac:dyDescent="0.25">
      <c r="A29" s="58"/>
      <c r="B29" s="178" t="s">
        <v>69</v>
      </c>
      <c r="C29" s="179"/>
      <c r="D29" s="60"/>
      <c r="E29" s="177"/>
      <c r="F29" s="177"/>
      <c r="G29" s="177"/>
      <c r="H29" s="57"/>
      <c r="I29" s="57"/>
      <c r="J29" s="57"/>
    </row>
    <row r="30" spans="1:10" ht="15" customHeight="1" x14ac:dyDescent="0.25">
      <c r="A30" s="58"/>
      <c r="B30" s="180" t="s">
        <v>70</v>
      </c>
      <c r="C30" s="179"/>
      <c r="D30" s="60"/>
      <c r="E30" s="401" t="s">
        <v>196</v>
      </c>
      <c r="F30" s="401"/>
      <c r="G30" s="401"/>
      <c r="H30" s="57"/>
      <c r="I30" s="57"/>
      <c r="J30" s="57"/>
    </row>
  </sheetData>
  <mergeCells count="18">
    <mergeCell ref="E30:G30"/>
    <mergeCell ref="A7:B7"/>
    <mergeCell ref="A8:B8"/>
    <mergeCell ref="A9:B9"/>
    <mergeCell ref="A10:B10"/>
    <mergeCell ref="A11:B11"/>
    <mergeCell ref="A12:J12"/>
    <mergeCell ref="A20:I20"/>
    <mergeCell ref="A21:I21"/>
    <mergeCell ref="A22:I22"/>
    <mergeCell ref="A23:I23"/>
    <mergeCell ref="G16:G17"/>
    <mergeCell ref="H16:H17"/>
    <mergeCell ref="I16:I17"/>
    <mergeCell ref="J16:J17"/>
    <mergeCell ref="A1:J3"/>
    <mergeCell ref="A6:B6"/>
    <mergeCell ref="A25:I25"/>
  </mergeCells>
  <pageMargins left="0.19685039370078741" right="0.11811023622047245"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vt:i4>
      </vt:variant>
    </vt:vector>
  </HeadingPairs>
  <TitlesOfParts>
    <vt:vector size="9" baseType="lpstr">
      <vt:lpstr>Ovocie a zelenina</vt:lpstr>
      <vt:lpstr>Chlieb a pečivo</vt:lpstr>
      <vt:lpstr> Mlieko a mliečne výrobky</vt:lpstr>
      <vt:lpstr>Mäso a mäsové výrobky</vt:lpstr>
      <vt:lpstr>Mrazené výrobky</vt:lpstr>
      <vt:lpstr>Trvanlivé výrobky</vt:lpstr>
      <vt:lpstr> Vajcia</vt:lpstr>
      <vt:lpstr>'Mäso a mäsové výrobky'!Položky</vt:lpstr>
      <vt:lpstr>'Mäso a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2022-05-24T12:10:31Z</cp:lastPrinted>
  <dcterms:created xsi:type="dcterms:W3CDTF">2016-08-01T23:26:40Z</dcterms:created>
  <dcterms:modified xsi:type="dcterms:W3CDTF">2022-07-26T13:40:35Z</dcterms:modified>
</cp:coreProperties>
</file>