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8_485. Chirurgický šijací materiál so špeciálnou úpravou\04. Výzva bez predloženia ponuky\"/>
    </mc:Choice>
  </mc:AlternateContent>
  <bookViews>
    <workbookView xWindow="0" yWindow="0" windowWidth="18105" windowHeight="11475" tabRatio="727" activeTab="3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</sheets>
  <definedNames>
    <definedName name="_xlnm.Print_Area" localSheetId="2">'Príloha č. 3'!$A$1:$N$31</definedName>
    <definedName name="_xlnm.Print_Area" localSheetId="3">'Príloha č. 4'!$A$1:$O$69</definedName>
    <definedName name="_xlnm.Print_Area" localSheetId="4">'Príloha č. 5'!$A$1:$D$21</definedName>
    <definedName name="_xlnm.Print_Area" localSheetId="5">'Príloha č. 6 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1" l="1"/>
  <c r="A2" i="15" l="1"/>
  <c r="A2" i="14"/>
  <c r="K9" i="11"/>
  <c r="L9" i="11"/>
  <c r="N9" i="11" s="1"/>
  <c r="M9" i="11"/>
  <c r="K10" i="11"/>
  <c r="L10" i="11"/>
  <c r="N10" i="11" s="1"/>
  <c r="M10" i="11"/>
  <c r="K11" i="11"/>
  <c r="L11" i="11"/>
  <c r="N11" i="11" s="1"/>
  <c r="M11" i="11"/>
  <c r="K12" i="11"/>
  <c r="L12" i="11"/>
  <c r="N12" i="11" s="1"/>
  <c r="M12" i="11"/>
  <c r="K13" i="11"/>
  <c r="L13" i="11"/>
  <c r="N13" i="11" s="1"/>
  <c r="M13" i="11"/>
  <c r="K14" i="11"/>
  <c r="L14" i="11"/>
  <c r="N14" i="11" s="1"/>
  <c r="M14" i="11"/>
  <c r="B63" i="14" l="1"/>
  <c r="B62" i="14"/>
  <c r="B124" i="6"/>
  <c r="E115" i="6" l="1"/>
  <c r="E114" i="6"/>
  <c r="M8" i="11" l="1"/>
  <c r="K8" i="11"/>
  <c r="L8" i="11" s="1"/>
  <c r="N8" i="11" s="1"/>
  <c r="B15" i="12" l="1"/>
  <c r="C9" i="12"/>
  <c r="C8" i="12"/>
  <c r="C7" i="12"/>
  <c r="C6" i="12"/>
  <c r="C16" i="11"/>
  <c r="C17" i="11"/>
  <c r="E116" i="6"/>
  <c r="A2" i="12"/>
  <c r="C19" i="11" l="1"/>
  <c r="C18" i="11"/>
  <c r="E117" i="6" l="1"/>
  <c r="E119" i="6"/>
  <c r="E120" i="6"/>
  <c r="E121" i="6"/>
  <c r="E122" i="6"/>
  <c r="B125" i="6"/>
  <c r="A2" i="11" l="1"/>
  <c r="A2" i="6" l="1"/>
  <c r="B23" i="11" l="1"/>
  <c r="B14" i="12"/>
  <c r="B22" i="11"/>
</calcChain>
</file>

<file path=xl/sharedStrings.xml><?xml version="1.0" encoding="utf-8"?>
<sst xmlns="http://schemas.openxmlformats.org/spreadsheetml/2006/main" count="599" uniqueCount="158">
  <si>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</si>
  <si>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</si>
  <si>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</si>
  <si>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</si>
  <si>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</si>
  <si>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</si>
  <si>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</si>
  <si>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</si>
  <si>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</si>
  <si>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</si>
  <si>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</si>
  <si>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</si>
  <si>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</si>
  <si>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</si>
  <si>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</si>
  <si>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</si>
  <si>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</si>
  <si>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</si>
  <si>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</si>
  <si>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</si>
  <si>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</si>
  <si>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</si>
  <si>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</si>
  <si>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</si>
  <si>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</si>
  <si>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</si>
  <si>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</si>
  <si>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</si>
  <si>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</si>
  <si>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</si>
  <si>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</si>
  <si>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</si>
  <si>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</si>
  <si>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</si>
  <si>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</si>
  <si>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</si>
  <si>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</si>
  <si>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</si>
  <si>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</si>
  <si>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</si>
  <si>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</si>
  <si>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</si>
  <si>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</si>
  <si>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</si>
  <si>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</si>
  <si>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</si>
  <si>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</si>
  <si>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</si>
  <si>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</si>
  <si>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</si>
  <si>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</si>
  <si>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</si>
  <si>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</si>
  <si>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</si>
  <si>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</si>
  <si>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</si>
  <si>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</si>
  <si>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</si>
  <si>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</si>
  <si>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</si>
  <si>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</si>
  <si>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</si>
  <si>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</si>
  <si>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</si>
  <si>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</si>
  <si>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1.13</t>
  </si>
  <si>
    <t>2.13</t>
  </si>
  <si>
    <t>3.13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</si>
  <si>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</si>
  <si>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</si>
  <si>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Chirurgický šijací materiál so špeciálnou úpravou</t>
  </si>
  <si>
    <t>hrúbka vlákna: 0</t>
  </si>
  <si>
    <t>dĺžka vlákna v cm: 90</t>
  </si>
  <si>
    <t>zakrivenie ihly: 1/2</t>
  </si>
  <si>
    <t>syntetický pletený polyglactin 910 poťahovaný (alebo ekvivalent)</t>
  </si>
  <si>
    <t>s antibakteriálnou úpravou triclosanom (alebo ekvivalent)</t>
  </si>
  <si>
    <t>farba: výrazne farebná (dobrá viditeľnosť v operačnej rane, napr. fialová)</t>
  </si>
  <si>
    <t>typ ihly: ihla s rezacím hrotom – tapercut, telo ihly guľovitého tvaru, rezací hrot je iba na špičke ihly, ktorá plynule prechádza do guľatého tvaru, atravmatický jednonávlek</t>
  </si>
  <si>
    <t>Položka č. 2 - Chirurgický šijací materiál so špeciálnou úpravou, typ 2 (0; 36; 70; 1/2):</t>
  </si>
  <si>
    <t>typ ihly: kruhová obrátená rezacia, telo ihly trojuholníkový prierez a vrchol rezacej hrany na vnútornej strane zakrivenia ihly, atravmatický jednonávlek</t>
  </si>
  <si>
    <t>Položka č. 3 - Chirurgický šijací materiál so špeciálnou úpravou, typ 3 (0; 36; 90; 1/2):</t>
  </si>
  <si>
    <t>Položka č. 4 - Chirurgický šijací materiál so špeciálnou úpravou, typ 4 (1; 36; 90; 1/2):</t>
  </si>
  <si>
    <t>hrúbka vlákna: 1</t>
  </si>
  <si>
    <t>typ ihly: ihla s rezacím hrotom – tapercut, telo ihly guľovitého tvaru, atravmatický jednonávlek</t>
  </si>
  <si>
    <t>4.13</t>
  </si>
  <si>
    <t>Položka č. 5 - Chirurgický šijací materiál so špeciálnou úpravou, typ 5 (1; 40; 90; 1/2):</t>
  </si>
  <si>
    <t>dĺžka ihly v mm: 40</t>
  </si>
  <si>
    <t>typ ihly: kruhová obrátená rezacia, telo ihly jemne trojuholníkový prierez a vrchol rezacej hrany na vnútornej strane zakrivenia ihly, atravmatický jednonávlek</t>
  </si>
  <si>
    <t>5.13</t>
  </si>
  <si>
    <t>Položka č. 6 - Chirurgický šijací materiál so špeciálnou úpravou, typ 6 (2/0; 31; 70; 1/2):</t>
  </si>
  <si>
    <t>hrúbka vlákna: 2/0</t>
  </si>
  <si>
    <t>dĺžka ihly v mm: 31</t>
  </si>
  <si>
    <t>Položka č. 7 - Chirurgický šijací materiál so špeciálnou úpravou, typ 7 (3/0; 24; 45; 3/8):</t>
  </si>
  <si>
    <t>hrúbka vlákna: 3/0</t>
  </si>
  <si>
    <t>dĺžka vlákna v cm: 45</t>
  </si>
  <si>
    <t>zakrivenie ihly: 3/8</t>
  </si>
  <si>
    <t>Chirurgický šijací materiál so špeciálnou úpravou, typ 1 (0; 36; 90; 1/2)</t>
  </si>
  <si>
    <t>Chirurgický šijací materiál so špeciálnou úpravou, typ 2 (0; 36; 70; 1/2)</t>
  </si>
  <si>
    <t>Chirurgický šijací materiál so špeciálnou úpravou, typ 3 (0; 36; 90; 1/2)</t>
  </si>
  <si>
    <t>Chirurgický šijací materiál so špeciálnou úpravou, typ 4 (1; 36; 90; 1/2)</t>
  </si>
  <si>
    <t>Chirurgický šijací materiál so špeciálnou úpravou, typ 5 (1; 40; 90; 1/2)</t>
  </si>
  <si>
    <t>Chirurgický šijací materiál so špeciálnou úpravou, typ 6 (2/0; 31; 70; 1/2)</t>
  </si>
  <si>
    <t>Chirurgický šijací materiál so špeciálnou úpravou, typ 7 (3/0; 24; 45; 3/8)</t>
  </si>
  <si>
    <t>Položka č. 1 - Chirurgický šijací materiál so špeciálnou úpravou, typ 1 (0; 36; 90; 1/2):</t>
  </si>
  <si>
    <t>dĺžka ihly v mm: 36 (tolerancia + 1mm)</t>
  </si>
  <si>
    <t>dĺžka vlákna v cm: min. 70 – max 75</t>
  </si>
  <si>
    <t>dĺžka ihly v mm: 24 (tolerancia + 1mm)</t>
  </si>
  <si>
    <t>1.12</t>
  </si>
  <si>
    <t>1.11</t>
  </si>
  <si>
    <t>2.11</t>
  </si>
  <si>
    <t>2.12</t>
  </si>
  <si>
    <t>3.11</t>
  </si>
  <si>
    <t>3.12</t>
  </si>
  <si>
    <t>4.12</t>
  </si>
  <si>
    <t>4.11</t>
  </si>
  <si>
    <t>5.12</t>
  </si>
  <si>
    <t>5.10</t>
  </si>
  <si>
    <t>5.11</t>
  </si>
  <si>
    <t>6.12</t>
  </si>
  <si>
    <t>7.12</t>
  </si>
  <si>
    <t>merná jednotka položky: ks</t>
  </si>
  <si>
    <t>umožňuje sa dodať v balení, ktoré obsahuje viac ako 1 MJ,</t>
  </si>
  <si>
    <t>požaduje sa, aby každá MJ bola samostatne sterilne balená,</t>
  </si>
  <si>
    <t>uviesť číselnú hodnotu</t>
  </si>
  <si>
    <t>1.14</t>
  </si>
  <si>
    <t>veľkosť balenia:</t>
  </si>
  <si>
    <t>2.14</t>
  </si>
  <si>
    <t>3.14</t>
  </si>
  <si>
    <t>5.14</t>
  </si>
  <si>
    <t>4.14</t>
  </si>
  <si>
    <t>6.14</t>
  </si>
  <si>
    <t>7.14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</si>
  <si>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</si>
  <si>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</si>
  <si>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</si>
  <si>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</si>
  <si>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</si>
  <si>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</si>
  <si>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</si>
  <si>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</si>
  <si>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r>
      <t xml:space="preserve">Počet MJ v MJB
</t>
    </r>
    <r>
      <rPr>
        <b/>
        <sz val="8"/>
        <color theme="1"/>
        <rFont val="Times New Roman"/>
        <family val="1"/>
        <charset val="238"/>
      </rPr>
      <t>(veľkosť balenia)</t>
    </r>
  </si>
  <si>
    <t>Jednotková cena za MJB</t>
  </si>
  <si>
    <t>Položka č. 1 - Chirurgický šijací materiál so špeciálnou úpravou, typ 1 (0; 36; 90; 1/2)</t>
  </si>
  <si>
    <t>Položka č. 2 - Chirurgický šijací materiál so špeciálnou úpravou, typ 2 (0; 36; 70; 1/2)</t>
  </si>
  <si>
    <t>Položka č. 3 - Chirurgický šijací materiál so špeciálnou úpravou, typ 3 (0; 36; 90; 1/2)</t>
  </si>
  <si>
    <t>Položka č. 4 - Chirurgický šijací materiál so špeciálnou úpravou, typ 4 (1; 36; 90; 1/2)</t>
  </si>
  <si>
    <t>Položka č. 5 - Chirurgický šijací materiál so špeciálnou úpravou, typ 5 (1; 40; 90; 1/2)</t>
  </si>
  <si>
    <t>Položka č. 6 - Chirurgický šijací materiál so špeciálnou úpravou, typ 6 (2/0; 31; 70; 1/2)</t>
  </si>
  <si>
    <t>Položka č. 7 - Chirurgický šijací materiál so špeciálnou úpravou, typ 7 (3/0; 24; 45; 3/8)</t>
  </si>
  <si>
    <t>obal balenia musí obsahovať minimálne tieto údaje: názov, veľkosť, expiráciu, čiarový kód, katalógové číslo</t>
  </si>
  <si>
    <t xml:space="preserve">požaduje sa, aby balenie podľa bodu 1.10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</si>
  <si>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2.10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</si>
  <si>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3.10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</si>
  <si>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4.10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</si>
  <si>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5.10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</si>
  <si>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6.10 bolo uskladniteľné v už existujúcej skrinke na uskladnenie chirurgického šijacieho materiálu o rozmeroch 493 mm x 142 mm x 152 mm:
max. veľkosť balenia musí umožniť uskladniť v 1 ks už existujúcej skrinky min. 16 ks balení. </t>
  </si>
  <si>
    <t xml:space="preserve">požaduje sa, aby balenie podľa bodu 7.10 bolo uskladniteľné v už existujúcej skrinke na uskladnenie chirurgického šijacieho materiálu o rozmeroch 493 mm x 142 mm x 152 mm:
max. veľkosť balenia musí umožniť uskladniť v 1 ks už existujúcej skrinky min. 16 ks balení. 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</si>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</sst>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 style="thin">
        <color rgb="FFC00000"/>
      </top>
      <bottom style="dotted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" fontId="8" fillId="0" borderId="2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17" fontId="8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30" xfId="0" applyNumberFormat="1" applyFont="1" applyBorder="1" applyAlignment="1" applyProtection="1">
      <alignment horizontal="left" vertical="center" wrapText="1"/>
      <protection locked="0"/>
    </xf>
    <xf numFmtId="49" fontId="13" fillId="0" borderId="63" xfId="0" applyNumberFormat="1" applyFont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Border="1" applyAlignment="1" applyProtection="1">
      <alignment horizontal="center" vertical="center" wrapText="1"/>
      <protection locked="0"/>
    </xf>
    <xf numFmtId="49" fontId="13" fillId="0" borderId="65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9" fontId="13" fillId="0" borderId="66" xfId="0" applyNumberFormat="1" applyFont="1" applyBorder="1" applyAlignment="1" applyProtection="1">
      <alignment horizontal="right" vertical="center" wrapText="1"/>
      <protection locked="0"/>
    </xf>
    <xf numFmtId="165" fontId="13" fillId="0" borderId="67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8" xfId="0" applyNumberFormat="1" applyFont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39" xfId="0" applyNumberFormat="1" applyFont="1" applyBorder="1" applyAlignment="1" applyProtection="1">
      <alignment horizontal="center" vertical="center" wrapText="1"/>
      <protection locked="0"/>
    </xf>
    <xf numFmtId="49" fontId="13" fillId="0" borderId="69" xfId="0" applyNumberFormat="1" applyFont="1" applyBorder="1" applyAlignment="1" applyProtection="1">
      <alignment horizontal="center" vertical="center" wrapText="1"/>
      <protection locked="0"/>
    </xf>
    <xf numFmtId="49" fontId="13" fillId="0" borderId="70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165" fontId="13" fillId="0" borderId="38" xfId="0" applyNumberFormat="1" applyFont="1" applyBorder="1" applyAlignment="1" applyProtection="1">
      <alignment horizontal="right" vertical="center" wrapText="1"/>
      <protection locked="0"/>
    </xf>
    <xf numFmtId="9" fontId="13" fillId="0" borderId="71" xfId="0" applyNumberFormat="1" applyFont="1" applyBorder="1" applyAlignment="1" applyProtection="1">
      <alignment horizontal="right" vertical="center" wrapText="1"/>
      <protection locked="0"/>
    </xf>
    <xf numFmtId="165" fontId="13" fillId="0" borderId="72" xfId="0" applyNumberFormat="1" applyFont="1" applyBorder="1" applyAlignment="1" applyProtection="1">
      <alignment horizontal="right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Border="1" applyAlignment="1" applyProtection="1">
      <alignment horizontal="left" vertical="center" wrapText="1"/>
      <protection locked="0"/>
    </xf>
    <xf numFmtId="49" fontId="13" fillId="0" borderId="75" xfId="0" applyNumberFormat="1" applyFont="1" applyBorder="1" applyAlignment="1" applyProtection="1">
      <alignment horizontal="left" vertical="center" wrapText="1"/>
      <protection locked="0"/>
    </xf>
    <xf numFmtId="49" fontId="13" fillId="0" borderId="76" xfId="0" applyNumberFormat="1" applyFont="1" applyBorder="1" applyAlignment="1" applyProtection="1">
      <alignment horizontal="center" vertical="center" wrapText="1"/>
      <protection locked="0"/>
    </xf>
    <xf numFmtId="49" fontId="13" fillId="0" borderId="77" xfId="0" applyNumberFormat="1" applyFont="1" applyBorder="1" applyAlignment="1" applyProtection="1">
      <alignment horizontal="center" vertical="center" wrapText="1"/>
      <protection locked="0"/>
    </xf>
    <xf numFmtId="49" fontId="13" fillId="0" borderId="78" xfId="0" applyNumberFormat="1" applyFont="1" applyBorder="1" applyAlignment="1" applyProtection="1">
      <alignment horizontal="center" vertical="center" wrapText="1"/>
      <protection locked="0"/>
    </xf>
    <xf numFmtId="49" fontId="13" fillId="0" borderId="79" xfId="0" applyNumberFormat="1" applyFont="1" applyBorder="1" applyAlignment="1" applyProtection="1">
      <alignment horizontal="center" vertical="center" wrapText="1"/>
      <protection locked="0"/>
    </xf>
    <xf numFmtId="165" fontId="13" fillId="0" borderId="74" xfId="0" applyNumberFormat="1" applyFont="1" applyBorder="1" applyAlignment="1" applyProtection="1">
      <alignment horizontal="right" vertical="center" wrapText="1"/>
      <protection locked="0"/>
    </xf>
    <xf numFmtId="9" fontId="13" fillId="0" borderId="80" xfId="0" applyNumberFormat="1" applyFont="1" applyBorder="1" applyAlignment="1" applyProtection="1">
      <alignment horizontal="right" vertical="center" wrapText="1"/>
      <protection locked="0"/>
    </xf>
    <xf numFmtId="165" fontId="13" fillId="0" borderId="81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top" wrapText="1"/>
      <protection locked="0"/>
    </xf>
    <xf numFmtId="0" fontId="13" fillId="2" borderId="10" xfId="0" applyFont="1" applyFill="1" applyBorder="1" applyAlignment="1" applyProtection="1">
      <alignment horizontal="center" vertical="top" wrapText="1"/>
      <protection locked="0"/>
    </xf>
    <xf numFmtId="0" fontId="13" fillId="2" borderId="41" xfId="0" applyFont="1" applyFill="1" applyBorder="1" applyAlignment="1" applyProtection="1">
      <alignment horizontal="center" vertical="top" wrapText="1"/>
      <protection locked="0"/>
    </xf>
    <xf numFmtId="0" fontId="13" fillId="2" borderId="59" xfId="0" applyFont="1" applyFill="1" applyBorder="1" applyAlignment="1" applyProtection="1">
      <alignment horizontal="center" vertical="top" wrapText="1"/>
      <protection locked="0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60" xfId="0" applyFont="1" applyFill="1" applyBorder="1" applyAlignment="1" applyProtection="1">
      <alignment horizontal="center" vertical="center" wrapText="1"/>
      <protection locked="0"/>
    </xf>
    <xf numFmtId="0" fontId="13" fillId="2" borderId="61" xfId="0" applyFont="1" applyFill="1" applyBorder="1" applyAlignment="1" applyProtection="1">
      <alignment horizontal="center" vertical="center" wrapText="1"/>
      <protection locked="0"/>
    </xf>
    <xf numFmtId="49" fontId="15" fillId="0" borderId="0" xfId="2" applyNumberFormat="1" applyFont="1" applyAlignment="1" applyProtection="1">
      <alignment horizontal="left" vertical="center" wrapText="1"/>
      <protection locked="0"/>
    </xf>
    <xf numFmtId="0" fontId="13" fillId="2" borderId="82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3" fillId="2" borderId="85" xfId="0" applyFont="1" applyFill="1" applyBorder="1" applyAlignment="1" applyProtection="1">
      <alignment horizontal="center" vertical="center" wrapText="1"/>
      <protection locked="0"/>
    </xf>
    <xf numFmtId="49" fontId="13" fillId="0" borderId="86" xfId="0" applyNumberFormat="1" applyFont="1" applyBorder="1" applyAlignment="1" applyProtection="1">
      <alignment horizontal="center" vertical="center" wrapText="1"/>
      <protection locked="0"/>
    </xf>
    <xf numFmtId="165" fontId="13" fillId="0" borderId="83" xfId="0" applyNumberFormat="1" applyFont="1" applyBorder="1" applyAlignment="1" applyProtection="1">
      <alignment horizontal="right" vertical="center" wrapText="1"/>
      <protection locked="0"/>
    </xf>
    <xf numFmtId="165" fontId="13" fillId="0" borderId="70" xfId="0" applyNumberFormat="1" applyFont="1" applyBorder="1" applyAlignment="1" applyProtection="1">
      <alignment horizontal="right" vertical="center" wrapText="1"/>
      <protection locked="0"/>
    </xf>
    <xf numFmtId="165" fontId="13" fillId="0" borderId="78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6" fillId="0" borderId="34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9" fontId="9" fillId="5" borderId="2" xfId="0" applyNumberFormat="1" applyFont="1" applyFill="1" applyBorder="1" applyAlignment="1">
      <alignment horizontal="left" vertical="center"/>
    </xf>
    <xf numFmtId="49" fontId="9" fillId="5" borderId="21" xfId="0" applyNumberFormat="1" applyFont="1" applyFill="1" applyBorder="1" applyAlignment="1">
      <alignment horizontal="left" vertical="center"/>
    </xf>
    <xf numFmtId="49" fontId="9" fillId="5" borderId="36" xfId="0" applyNumberFormat="1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26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3" fontId="16" fillId="0" borderId="49" xfId="0" applyNumberFormat="1" applyFont="1" applyBorder="1" applyAlignment="1" applyProtection="1">
      <alignment horizontal="center" vertical="top" wrapText="1"/>
      <protection locked="0"/>
    </xf>
    <xf numFmtId="3" fontId="16" fillId="0" borderId="50" xfId="0" applyNumberFormat="1" applyFont="1" applyBorder="1" applyAlignment="1" applyProtection="1">
      <alignment horizontal="center" vertical="top" wrapText="1"/>
      <protection locked="0"/>
    </xf>
    <xf numFmtId="3" fontId="16" fillId="0" borderId="51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52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4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53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6" fillId="0" borderId="54" xfId="0" applyFont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 applyProtection="1">
      <alignment horizontal="center" vertical="top" wrapText="1"/>
      <protection locked="0"/>
    </xf>
    <xf numFmtId="0" fontId="16" fillId="0" borderId="55" xfId="0" applyFont="1" applyBorder="1" applyAlignment="1" applyProtection="1">
      <alignment horizontal="center" vertical="top" wrapText="1"/>
      <protection locked="0"/>
    </xf>
    <xf numFmtId="0" fontId="16" fillId="0" borderId="48" xfId="0" applyFont="1" applyBorder="1" applyAlignment="1" applyProtection="1">
      <alignment horizontal="center" vertical="top" wrapText="1"/>
      <protection locked="0"/>
    </xf>
    <xf numFmtId="0" fontId="16" fillId="0" borderId="56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6" fillId="0" borderId="8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5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1" t="s">
        <v>11</v>
      </c>
      <c r="B1" s="171"/>
    </row>
    <row r="2" spans="1:10" x14ac:dyDescent="0.25">
      <c r="A2" s="172" t="s">
        <v>70</v>
      </c>
      <c r="B2" s="172"/>
      <c r="C2" s="172"/>
      <c r="D2" s="172"/>
    </row>
    <row r="3" spans="1:10" ht="24.95" customHeight="1" x14ac:dyDescent="0.25">
      <c r="A3" s="165"/>
      <c r="B3" s="165"/>
      <c r="C3" s="165"/>
    </row>
    <row r="4" spans="1:10" ht="36" customHeight="1" x14ac:dyDescent="0.3">
      <c r="A4" s="166" t="s">
        <v>41</v>
      </c>
      <c r="B4" s="167"/>
      <c r="C4" s="167"/>
      <c r="D4" s="167"/>
      <c r="E4" s="2"/>
      <c r="F4" s="2"/>
      <c r="G4" s="2"/>
      <c r="H4" s="2"/>
      <c r="I4" s="2"/>
      <c r="J4" s="2"/>
    </row>
    <row r="6" spans="1:10" x14ac:dyDescent="0.25">
      <c r="A6" s="158" t="s">
        <v>0</v>
      </c>
      <c r="B6" s="158"/>
      <c r="C6" s="168"/>
      <c r="D6" s="168"/>
      <c r="F6" s="19"/>
    </row>
    <row r="7" spans="1:10" x14ac:dyDescent="0.25">
      <c r="A7" s="158" t="s">
        <v>1</v>
      </c>
      <c r="B7" s="158"/>
      <c r="C7" s="163"/>
      <c r="D7" s="163"/>
    </row>
    <row r="8" spans="1:10" x14ac:dyDescent="0.25">
      <c r="A8" s="158" t="s">
        <v>2</v>
      </c>
      <c r="B8" s="158"/>
      <c r="C8" s="163"/>
      <c r="D8" s="163"/>
    </row>
    <row r="9" spans="1:10" x14ac:dyDescent="0.25">
      <c r="A9" s="158" t="s">
        <v>3</v>
      </c>
      <c r="B9" s="158"/>
      <c r="C9" s="163"/>
      <c r="D9" s="163"/>
    </row>
    <row r="10" spans="1:10" x14ac:dyDescent="0.25">
      <c r="A10" s="3"/>
      <c r="B10" s="3"/>
      <c r="C10" s="3"/>
    </row>
    <row r="11" spans="1:10" x14ac:dyDescent="0.25">
      <c r="A11" s="170" t="s">
        <v>61</v>
      </c>
      <c r="B11" s="170"/>
      <c r="C11" s="170"/>
      <c r="D11" s="5"/>
      <c r="E11" s="5"/>
      <c r="F11" s="5"/>
      <c r="G11" s="5"/>
      <c r="H11" s="5"/>
      <c r="I11" s="5"/>
      <c r="J11" s="5"/>
    </row>
    <row r="12" spans="1:10" x14ac:dyDescent="0.25">
      <c r="A12" s="158" t="s">
        <v>4</v>
      </c>
      <c r="B12" s="158"/>
      <c r="C12" s="161"/>
      <c r="D12" s="161"/>
    </row>
    <row r="13" spans="1:10" x14ac:dyDescent="0.25">
      <c r="A13" s="158" t="s">
        <v>21</v>
      </c>
      <c r="B13" s="158"/>
      <c r="C13" s="160"/>
      <c r="D13" s="160"/>
    </row>
    <row r="14" spans="1:10" x14ac:dyDescent="0.25">
      <c r="A14" s="158" t="s">
        <v>5</v>
      </c>
      <c r="B14" s="158"/>
      <c r="C14" s="160"/>
      <c r="D14" s="160"/>
    </row>
    <row r="15" spans="1:10" x14ac:dyDescent="0.25">
      <c r="A15" s="158" t="s">
        <v>6</v>
      </c>
      <c r="B15" s="158"/>
      <c r="C15" s="159"/>
      <c r="D15" s="160"/>
    </row>
    <row r="17" spans="1:10" ht="14.25" customHeight="1" x14ac:dyDescent="0.25">
      <c r="A17" s="170" t="s">
        <v>62</v>
      </c>
      <c r="B17" s="170"/>
      <c r="C17" s="170"/>
      <c r="D17" s="5"/>
      <c r="E17" s="5"/>
      <c r="F17" s="5"/>
      <c r="G17" s="5"/>
      <c r="H17" s="5"/>
      <c r="I17" s="5"/>
      <c r="J17" s="5"/>
    </row>
    <row r="18" spans="1:10" x14ac:dyDescent="0.25">
      <c r="A18" s="158" t="s">
        <v>4</v>
      </c>
      <c r="B18" s="158"/>
      <c r="C18" s="161"/>
      <c r="D18" s="161"/>
    </row>
    <row r="19" spans="1:10" x14ac:dyDescent="0.25">
      <c r="A19" s="158" t="s">
        <v>21</v>
      </c>
      <c r="B19" s="158"/>
      <c r="C19" s="160"/>
      <c r="D19" s="160"/>
    </row>
    <row r="20" spans="1:10" x14ac:dyDescent="0.25">
      <c r="A20" s="158" t="s">
        <v>5</v>
      </c>
      <c r="B20" s="158"/>
      <c r="C20" s="160"/>
      <c r="D20" s="160"/>
    </row>
    <row r="21" spans="1:10" x14ac:dyDescent="0.25">
      <c r="A21" s="158" t="s">
        <v>6</v>
      </c>
      <c r="B21" s="158"/>
      <c r="C21" s="159"/>
      <c r="D21" s="160"/>
    </row>
    <row r="22" spans="1:10" x14ac:dyDescent="0.25">
      <c r="A22" s="3"/>
      <c r="B22" s="3"/>
      <c r="C22" s="3"/>
    </row>
    <row r="23" spans="1:10" ht="24.95" customHeight="1" x14ac:dyDescent="0.25">
      <c r="A23" s="165"/>
      <c r="B23" s="165"/>
      <c r="C23" s="165"/>
    </row>
    <row r="24" spans="1:10" x14ac:dyDescent="0.25">
      <c r="A24" s="1" t="s">
        <v>7</v>
      </c>
      <c r="B24" s="163"/>
      <c r="C24" s="163"/>
    </row>
    <row r="25" spans="1:10" x14ac:dyDescent="0.25">
      <c r="A25" s="4" t="s">
        <v>9</v>
      </c>
      <c r="B25" s="164"/>
      <c r="C25" s="164"/>
    </row>
    <row r="31" spans="1:10" ht="28.5" customHeight="1" x14ac:dyDescent="0.25">
      <c r="D31" s="13"/>
    </row>
    <row r="32" spans="1:10" x14ac:dyDescent="0.25">
      <c r="D32" s="53" t="s">
        <v>38</v>
      </c>
    </row>
    <row r="35" spans="1:5" s="9" customFormat="1" ht="11.25" x14ac:dyDescent="0.2">
      <c r="A35" s="169" t="s">
        <v>10</v>
      </c>
      <c r="B35" s="169"/>
    </row>
    <row r="36" spans="1:5" s="10" customFormat="1" ht="15" customHeight="1" x14ac:dyDescent="0.2">
      <c r="A36" s="14"/>
      <c r="B36" s="162" t="s">
        <v>12</v>
      </c>
      <c r="C36" s="162"/>
      <c r="D36" s="11"/>
      <c r="E36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23:C23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">
    <cfRule type="containsBlanks" dxfId="53" priority="16">
      <formula>LEN(TRIM(C6))=0</formula>
    </cfRule>
  </conditionalFormatting>
  <conditionalFormatting sqref="C7:D9">
    <cfRule type="containsBlanks" dxfId="52" priority="13">
      <formula>LEN(TRIM(C7))=0</formula>
    </cfRule>
  </conditionalFormatting>
  <conditionalFormatting sqref="C12:D12 C14:D15">
    <cfRule type="containsBlanks" dxfId="51" priority="12">
      <formula>LEN(TRIM(C12))=0</formula>
    </cfRule>
  </conditionalFormatting>
  <conditionalFormatting sqref="A36:B36">
    <cfRule type="containsBlanks" dxfId="50" priority="11">
      <formula>LEN(TRIM(A36))=0</formula>
    </cfRule>
  </conditionalFormatting>
  <conditionalFormatting sqref="B24:C25">
    <cfRule type="containsBlanks" dxfId="49" priority="4">
      <formula>LEN(TRIM(B24))=0</formula>
    </cfRule>
  </conditionalFormatting>
  <conditionalFormatting sqref="C13:D13">
    <cfRule type="containsBlanks" dxfId="48" priority="3">
      <formula>LEN(TRIM(C13))=0</formula>
    </cfRule>
  </conditionalFormatting>
  <conditionalFormatting sqref="C18:D18 C20:D21">
    <cfRule type="containsBlanks" dxfId="47" priority="2">
      <formula>LEN(TRIM(C18))=0</formula>
    </cfRule>
  </conditionalFormatting>
  <conditionalFormatting sqref="C19:D19">
    <cfRule type="containsBlanks" dxfId="46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28"/>
  <sheetViews>
    <sheetView showGridLines="0" topLeftCell="A52" zoomScaleNormal="100" workbookViewId="0">
      <selection activeCell="A2" sqref="A2:G2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13" x14ac:dyDescent="0.25">
      <c r="A1" s="158" t="s">
        <v>11</v>
      </c>
      <c r="B1" s="158"/>
      <c r="C1" s="158"/>
      <c r="D1" s="158"/>
      <c r="E1" s="57"/>
    </row>
    <row r="2" spans="1:13" ht="15" customHeight="1" x14ac:dyDescent="0.25">
      <c r="A2" s="174" t="str">
        <f>'Príloha č. 1'!A2:C2</f>
        <v>Chirurgický šijací materiál so špeciálnou úpravou</v>
      </c>
      <c r="B2" s="174"/>
      <c r="C2" s="174"/>
      <c r="D2" s="174"/>
      <c r="E2" s="174"/>
      <c r="F2" s="174"/>
      <c r="G2" s="174"/>
    </row>
    <row r="3" spans="1:13" ht="9.9499999999999993" customHeight="1" x14ac:dyDescent="0.25">
      <c r="A3" s="179"/>
      <c r="B3" s="179"/>
      <c r="C3" s="179"/>
      <c r="D3" s="179"/>
      <c r="E3" s="179"/>
      <c r="F3" s="179"/>
    </row>
    <row r="4" spans="1:13" ht="18.75" customHeight="1" x14ac:dyDescent="0.3">
      <c r="A4" s="166" t="s">
        <v>22</v>
      </c>
      <c r="B4" s="166"/>
      <c r="C4" s="166"/>
      <c r="D4" s="166"/>
      <c r="E4" s="166"/>
      <c r="F4" s="166"/>
      <c r="G4" s="166"/>
      <c r="H4" s="8"/>
      <c r="I4" s="8"/>
      <c r="J4" s="8"/>
      <c r="K4" s="8"/>
      <c r="L4" s="8"/>
      <c r="M4" s="8"/>
    </row>
    <row r="5" spans="1:13" s="7" customFormat="1" ht="9.9499999999999993" customHeight="1" x14ac:dyDescent="0.25">
      <c r="A5" s="16"/>
      <c r="B5" s="16"/>
      <c r="C5" s="16"/>
      <c r="D5" s="16"/>
      <c r="E5" s="16"/>
      <c r="F5" s="16"/>
      <c r="G5" s="16"/>
    </row>
    <row r="6" spans="1:13" s="7" customFormat="1" ht="30" customHeight="1" x14ac:dyDescent="0.25">
      <c r="A6" s="199" t="s">
        <v>17</v>
      </c>
      <c r="B6" s="200"/>
      <c r="C6" s="200"/>
      <c r="D6" s="200"/>
      <c r="E6" s="201"/>
      <c r="F6" s="17" t="s">
        <v>19</v>
      </c>
      <c r="G6" s="18" t="s">
        <v>18</v>
      </c>
    </row>
    <row r="7" spans="1:13" s="7" customFormat="1" ht="27.75" customHeight="1" x14ac:dyDescent="0.25">
      <c r="A7" s="83" t="s">
        <v>43</v>
      </c>
      <c r="B7" s="175" t="s">
        <v>57</v>
      </c>
      <c r="C7" s="175"/>
      <c r="D7" s="175"/>
      <c r="E7" s="175"/>
      <c r="F7" s="175"/>
      <c r="G7" s="175"/>
    </row>
    <row r="8" spans="1:13" s="6" customFormat="1" ht="27.75" customHeight="1" x14ac:dyDescent="0.25">
      <c r="A8" s="183" t="s">
        <v>103</v>
      </c>
      <c r="B8" s="184"/>
      <c r="C8" s="184"/>
      <c r="D8" s="184"/>
      <c r="E8" s="184"/>
      <c r="F8" s="184"/>
      <c r="G8" s="185"/>
    </row>
    <row r="9" spans="1:13" s="6" customFormat="1" ht="27.75" customHeight="1" x14ac:dyDescent="0.25">
      <c r="A9" s="87">
        <v>43466</v>
      </c>
      <c r="B9" s="186" t="s">
        <v>71</v>
      </c>
      <c r="C9" s="187"/>
      <c r="D9" s="187"/>
      <c r="E9" s="188"/>
      <c r="F9" s="80" t="s">
        <v>44</v>
      </c>
      <c r="G9" s="81"/>
    </row>
    <row r="10" spans="1:13" s="6" customFormat="1" ht="27.75" customHeight="1" x14ac:dyDescent="0.25">
      <c r="A10" s="87">
        <v>43497</v>
      </c>
      <c r="B10" s="189" t="s">
        <v>104</v>
      </c>
      <c r="C10" s="190"/>
      <c r="D10" s="190"/>
      <c r="E10" s="191"/>
      <c r="F10" s="59" t="s">
        <v>44</v>
      </c>
      <c r="G10" s="70"/>
    </row>
    <row r="11" spans="1:13" s="6" customFormat="1" ht="27.75" customHeight="1" x14ac:dyDescent="0.25">
      <c r="A11" s="87">
        <v>43525</v>
      </c>
      <c r="B11" s="192" t="s">
        <v>72</v>
      </c>
      <c r="C11" s="193"/>
      <c r="D11" s="193"/>
      <c r="E11" s="194"/>
      <c r="F11" s="59" t="s">
        <v>44</v>
      </c>
      <c r="G11" s="70"/>
    </row>
    <row r="12" spans="1:13" s="6" customFormat="1" ht="27.75" customHeight="1" x14ac:dyDescent="0.25">
      <c r="A12" s="87">
        <v>43556</v>
      </c>
      <c r="B12" s="192" t="s">
        <v>73</v>
      </c>
      <c r="C12" s="193"/>
      <c r="D12" s="193"/>
      <c r="E12" s="194"/>
      <c r="F12" s="59" t="s">
        <v>44</v>
      </c>
      <c r="G12" s="70"/>
    </row>
    <row r="13" spans="1:13" s="6" customFormat="1" ht="27.75" customHeight="1" x14ac:dyDescent="0.25">
      <c r="A13" s="87">
        <v>43586</v>
      </c>
      <c r="B13" s="195" t="s">
        <v>74</v>
      </c>
      <c r="C13" s="196"/>
      <c r="D13" s="196"/>
      <c r="E13" s="197"/>
      <c r="F13" s="59" t="s">
        <v>44</v>
      </c>
      <c r="G13" s="70"/>
    </row>
    <row r="14" spans="1:13" s="6" customFormat="1" ht="27.75" customHeight="1" x14ac:dyDescent="0.25">
      <c r="A14" s="87">
        <v>43617</v>
      </c>
      <c r="B14" s="192" t="s">
        <v>75</v>
      </c>
      <c r="C14" s="193"/>
      <c r="D14" s="193"/>
      <c r="E14" s="194"/>
      <c r="F14" s="59" t="s">
        <v>44</v>
      </c>
      <c r="G14" s="70"/>
    </row>
    <row r="15" spans="1:13" s="6" customFormat="1" ht="27.75" customHeight="1" x14ac:dyDescent="0.25">
      <c r="A15" s="87">
        <v>43647</v>
      </c>
      <c r="B15" s="192" t="s">
        <v>76</v>
      </c>
      <c r="C15" s="193"/>
      <c r="D15" s="193"/>
      <c r="E15" s="194"/>
      <c r="F15" s="59" t="s">
        <v>44</v>
      </c>
      <c r="G15" s="70"/>
    </row>
    <row r="16" spans="1:13" s="6" customFormat="1" ht="30" customHeight="1" x14ac:dyDescent="0.25">
      <c r="A16" s="87">
        <v>43678</v>
      </c>
      <c r="B16" s="192" t="s">
        <v>77</v>
      </c>
      <c r="C16" s="193"/>
      <c r="D16" s="193"/>
      <c r="E16" s="194"/>
      <c r="F16" s="59" t="s">
        <v>44</v>
      </c>
      <c r="G16" s="70"/>
    </row>
    <row r="17" spans="1:7" s="6" customFormat="1" ht="27.75" customHeight="1" x14ac:dyDescent="0.25">
      <c r="A17" s="87">
        <v>43709</v>
      </c>
      <c r="B17" s="192" t="s">
        <v>120</v>
      </c>
      <c r="C17" s="193"/>
      <c r="D17" s="193"/>
      <c r="E17" s="194"/>
      <c r="F17" s="59" t="s">
        <v>44</v>
      </c>
      <c r="G17" s="70"/>
    </row>
    <row r="18" spans="1:7" s="6" customFormat="1" ht="27.75" customHeight="1" x14ac:dyDescent="0.25">
      <c r="A18" s="87">
        <v>43739</v>
      </c>
      <c r="B18" s="195" t="s">
        <v>121</v>
      </c>
      <c r="C18" s="196"/>
      <c r="D18" s="196"/>
      <c r="E18" s="197"/>
      <c r="F18" s="59" t="s">
        <v>44</v>
      </c>
      <c r="G18" s="70"/>
    </row>
    <row r="19" spans="1:7" s="6" customFormat="1" ht="27.75" customHeight="1" x14ac:dyDescent="0.25">
      <c r="A19" s="88" t="s">
        <v>108</v>
      </c>
      <c r="B19" s="192" t="s">
        <v>122</v>
      </c>
      <c r="C19" s="193"/>
      <c r="D19" s="193"/>
      <c r="E19" s="194"/>
      <c r="F19" s="59" t="s">
        <v>44</v>
      </c>
      <c r="G19" s="70"/>
    </row>
    <row r="20" spans="1:7" s="6" customFormat="1" ht="44.25" customHeight="1" x14ac:dyDescent="0.25">
      <c r="A20" s="88" t="s">
        <v>107</v>
      </c>
      <c r="B20" s="192" t="s">
        <v>150</v>
      </c>
      <c r="C20" s="193"/>
      <c r="D20" s="193"/>
      <c r="E20" s="194"/>
      <c r="F20" s="59" t="s">
        <v>44</v>
      </c>
      <c r="G20" s="70"/>
    </row>
    <row r="21" spans="1:7" s="6" customFormat="1" ht="27.75" customHeight="1" x14ac:dyDescent="0.25">
      <c r="A21" s="88" t="s">
        <v>65</v>
      </c>
      <c r="B21" s="195" t="s">
        <v>149</v>
      </c>
      <c r="C21" s="196"/>
      <c r="D21" s="196"/>
      <c r="E21" s="197"/>
      <c r="F21" s="59" t="s">
        <v>44</v>
      </c>
      <c r="G21" s="70"/>
    </row>
    <row r="22" spans="1:7" s="6" customFormat="1" ht="27.75" customHeight="1" x14ac:dyDescent="0.25">
      <c r="A22" s="88" t="s">
        <v>124</v>
      </c>
      <c r="B22" s="195" t="s">
        <v>125</v>
      </c>
      <c r="C22" s="196"/>
      <c r="D22" s="196"/>
      <c r="E22" s="197"/>
      <c r="F22" s="59" t="s">
        <v>123</v>
      </c>
      <c r="G22" s="70"/>
    </row>
    <row r="23" spans="1:7" s="6" customFormat="1" ht="27.75" customHeight="1" x14ac:dyDescent="0.25">
      <c r="A23" s="183" t="s">
        <v>78</v>
      </c>
      <c r="B23" s="184"/>
      <c r="C23" s="184"/>
      <c r="D23" s="184"/>
      <c r="E23" s="184"/>
      <c r="F23" s="184"/>
      <c r="G23" s="185"/>
    </row>
    <row r="24" spans="1:7" s="6" customFormat="1" ht="27.75" customHeight="1" x14ac:dyDescent="0.25">
      <c r="A24" s="87">
        <v>43467</v>
      </c>
      <c r="B24" s="186" t="s">
        <v>71</v>
      </c>
      <c r="C24" s="187"/>
      <c r="D24" s="187"/>
      <c r="E24" s="188"/>
      <c r="F24" s="80" t="s">
        <v>44</v>
      </c>
      <c r="G24" s="81"/>
    </row>
    <row r="25" spans="1:7" s="6" customFormat="1" ht="27.75" customHeight="1" x14ac:dyDescent="0.25">
      <c r="A25" s="87">
        <v>43498</v>
      </c>
      <c r="B25" s="189" t="s">
        <v>104</v>
      </c>
      <c r="C25" s="190"/>
      <c r="D25" s="190"/>
      <c r="E25" s="191"/>
      <c r="F25" s="59" t="s">
        <v>44</v>
      </c>
      <c r="G25" s="70"/>
    </row>
    <row r="26" spans="1:7" s="6" customFormat="1" ht="27.75" customHeight="1" x14ac:dyDescent="0.25">
      <c r="A26" s="87">
        <v>43526</v>
      </c>
      <c r="B26" s="189" t="s">
        <v>105</v>
      </c>
      <c r="C26" s="190"/>
      <c r="D26" s="190"/>
      <c r="E26" s="191"/>
      <c r="F26" s="59" t="s">
        <v>44</v>
      </c>
      <c r="G26" s="70"/>
    </row>
    <row r="27" spans="1:7" s="6" customFormat="1" ht="27.75" customHeight="1" x14ac:dyDescent="0.25">
      <c r="A27" s="87">
        <v>43557</v>
      </c>
      <c r="B27" s="192" t="s">
        <v>73</v>
      </c>
      <c r="C27" s="193"/>
      <c r="D27" s="193"/>
      <c r="E27" s="194"/>
      <c r="F27" s="59" t="s">
        <v>44</v>
      </c>
      <c r="G27" s="70"/>
    </row>
    <row r="28" spans="1:7" s="6" customFormat="1" ht="27.75" customHeight="1" x14ac:dyDescent="0.25">
      <c r="A28" s="87">
        <v>43587</v>
      </c>
      <c r="B28" s="195" t="s">
        <v>74</v>
      </c>
      <c r="C28" s="196"/>
      <c r="D28" s="196"/>
      <c r="E28" s="197"/>
      <c r="F28" s="59" t="s">
        <v>44</v>
      </c>
      <c r="G28" s="70"/>
    </row>
    <row r="29" spans="1:7" s="6" customFormat="1" ht="27.75" customHeight="1" x14ac:dyDescent="0.25">
      <c r="A29" s="87">
        <v>43618</v>
      </c>
      <c r="B29" s="192" t="s">
        <v>75</v>
      </c>
      <c r="C29" s="193"/>
      <c r="D29" s="193"/>
      <c r="E29" s="194"/>
      <c r="F29" s="59" t="s">
        <v>44</v>
      </c>
      <c r="G29" s="70"/>
    </row>
    <row r="30" spans="1:7" s="6" customFormat="1" ht="27.75" customHeight="1" x14ac:dyDescent="0.25">
      <c r="A30" s="87">
        <v>43648</v>
      </c>
      <c r="B30" s="192" t="s">
        <v>76</v>
      </c>
      <c r="C30" s="193"/>
      <c r="D30" s="193"/>
      <c r="E30" s="194"/>
      <c r="F30" s="59" t="s">
        <v>44</v>
      </c>
      <c r="G30" s="70"/>
    </row>
    <row r="31" spans="1:7" s="6" customFormat="1" ht="30" customHeight="1" x14ac:dyDescent="0.25">
      <c r="A31" s="87">
        <v>43679</v>
      </c>
      <c r="B31" s="192" t="s">
        <v>79</v>
      </c>
      <c r="C31" s="193"/>
      <c r="D31" s="193"/>
      <c r="E31" s="194"/>
      <c r="F31" s="59" t="s">
        <v>44</v>
      </c>
      <c r="G31" s="70"/>
    </row>
    <row r="32" spans="1:7" s="6" customFormat="1" ht="27.75" customHeight="1" x14ac:dyDescent="0.25">
      <c r="A32" s="87">
        <v>43710</v>
      </c>
      <c r="B32" s="192" t="s">
        <v>120</v>
      </c>
      <c r="C32" s="193"/>
      <c r="D32" s="193"/>
      <c r="E32" s="194"/>
      <c r="F32" s="59" t="s">
        <v>44</v>
      </c>
      <c r="G32" s="70"/>
    </row>
    <row r="33" spans="1:7" s="6" customFormat="1" ht="27.75" customHeight="1" x14ac:dyDescent="0.25">
      <c r="A33" s="87">
        <v>43740</v>
      </c>
      <c r="B33" s="195" t="s">
        <v>121</v>
      </c>
      <c r="C33" s="196"/>
      <c r="D33" s="196"/>
      <c r="E33" s="197"/>
      <c r="F33" s="59" t="s">
        <v>44</v>
      </c>
      <c r="G33" s="70"/>
    </row>
    <row r="34" spans="1:7" s="6" customFormat="1" ht="27.75" customHeight="1" x14ac:dyDescent="0.25">
      <c r="A34" s="88" t="s">
        <v>109</v>
      </c>
      <c r="B34" s="192" t="s">
        <v>122</v>
      </c>
      <c r="C34" s="193"/>
      <c r="D34" s="193"/>
      <c r="E34" s="194"/>
      <c r="F34" s="59" t="s">
        <v>44</v>
      </c>
      <c r="G34" s="70"/>
    </row>
    <row r="35" spans="1:7" s="6" customFormat="1" ht="44.25" customHeight="1" x14ac:dyDescent="0.25">
      <c r="A35" s="88" t="s">
        <v>110</v>
      </c>
      <c r="B35" s="192" t="s">
        <v>151</v>
      </c>
      <c r="C35" s="193"/>
      <c r="D35" s="193"/>
      <c r="E35" s="194"/>
      <c r="F35" s="59" t="s">
        <v>44</v>
      </c>
      <c r="G35" s="70"/>
    </row>
    <row r="36" spans="1:7" s="6" customFormat="1" ht="27.75" customHeight="1" x14ac:dyDescent="0.25">
      <c r="A36" s="88" t="s">
        <v>66</v>
      </c>
      <c r="B36" s="195" t="s">
        <v>149</v>
      </c>
      <c r="C36" s="196"/>
      <c r="D36" s="196"/>
      <c r="E36" s="197"/>
      <c r="F36" s="59" t="s">
        <v>44</v>
      </c>
      <c r="G36" s="70"/>
    </row>
    <row r="37" spans="1:7" s="6" customFormat="1" ht="27.75" customHeight="1" x14ac:dyDescent="0.25">
      <c r="A37" s="88" t="s">
        <v>126</v>
      </c>
      <c r="B37" s="195" t="s">
        <v>125</v>
      </c>
      <c r="C37" s="196"/>
      <c r="D37" s="196"/>
      <c r="E37" s="197"/>
      <c r="F37" s="59" t="s">
        <v>123</v>
      </c>
      <c r="G37" s="70"/>
    </row>
    <row r="38" spans="1:7" s="6" customFormat="1" ht="27.75" customHeight="1" x14ac:dyDescent="0.25">
      <c r="A38" s="183" t="s">
        <v>80</v>
      </c>
      <c r="B38" s="184"/>
      <c r="C38" s="184"/>
      <c r="D38" s="184"/>
      <c r="E38" s="184"/>
      <c r="F38" s="184"/>
      <c r="G38" s="185"/>
    </row>
    <row r="39" spans="1:7" s="6" customFormat="1" ht="27.75" customHeight="1" x14ac:dyDescent="0.25">
      <c r="A39" s="87">
        <v>43468</v>
      </c>
      <c r="B39" s="186" t="s">
        <v>71</v>
      </c>
      <c r="C39" s="187"/>
      <c r="D39" s="187"/>
      <c r="E39" s="188"/>
      <c r="F39" s="80" t="s">
        <v>44</v>
      </c>
      <c r="G39" s="81"/>
    </row>
    <row r="40" spans="1:7" s="6" customFormat="1" ht="27.75" customHeight="1" x14ac:dyDescent="0.25">
      <c r="A40" s="87">
        <v>43499</v>
      </c>
      <c r="B40" s="189" t="s">
        <v>104</v>
      </c>
      <c r="C40" s="190"/>
      <c r="D40" s="190"/>
      <c r="E40" s="191"/>
      <c r="F40" s="59" t="s">
        <v>44</v>
      </c>
      <c r="G40" s="70"/>
    </row>
    <row r="41" spans="1:7" s="6" customFormat="1" ht="27.75" customHeight="1" x14ac:dyDescent="0.25">
      <c r="A41" s="87">
        <v>43527</v>
      </c>
      <c r="B41" s="192" t="s">
        <v>72</v>
      </c>
      <c r="C41" s="193"/>
      <c r="D41" s="193"/>
      <c r="E41" s="194"/>
      <c r="F41" s="59" t="s">
        <v>44</v>
      </c>
      <c r="G41" s="70"/>
    </row>
    <row r="42" spans="1:7" s="6" customFormat="1" ht="27.75" customHeight="1" x14ac:dyDescent="0.25">
      <c r="A42" s="87">
        <v>43558</v>
      </c>
      <c r="B42" s="192" t="s">
        <v>73</v>
      </c>
      <c r="C42" s="193"/>
      <c r="D42" s="193"/>
      <c r="E42" s="194"/>
      <c r="F42" s="59" t="s">
        <v>44</v>
      </c>
      <c r="G42" s="70"/>
    </row>
    <row r="43" spans="1:7" s="6" customFormat="1" ht="27.75" customHeight="1" x14ac:dyDescent="0.25">
      <c r="A43" s="87">
        <v>43588</v>
      </c>
      <c r="B43" s="195" t="s">
        <v>74</v>
      </c>
      <c r="C43" s="196"/>
      <c r="D43" s="196"/>
      <c r="E43" s="197"/>
      <c r="F43" s="59" t="s">
        <v>44</v>
      </c>
      <c r="G43" s="70"/>
    </row>
    <row r="44" spans="1:7" s="6" customFormat="1" ht="27.75" customHeight="1" x14ac:dyDescent="0.25">
      <c r="A44" s="87">
        <v>43619</v>
      </c>
      <c r="B44" s="192" t="s">
        <v>75</v>
      </c>
      <c r="C44" s="193"/>
      <c r="D44" s="193"/>
      <c r="E44" s="194"/>
      <c r="F44" s="59" t="s">
        <v>44</v>
      </c>
      <c r="G44" s="70"/>
    </row>
    <row r="45" spans="1:7" s="6" customFormat="1" ht="27.75" customHeight="1" x14ac:dyDescent="0.25">
      <c r="A45" s="87">
        <v>43649</v>
      </c>
      <c r="B45" s="192" t="s">
        <v>76</v>
      </c>
      <c r="C45" s="193"/>
      <c r="D45" s="193"/>
      <c r="E45" s="194"/>
      <c r="F45" s="59" t="s">
        <v>44</v>
      </c>
      <c r="G45" s="70"/>
    </row>
    <row r="46" spans="1:7" s="6" customFormat="1" ht="30" customHeight="1" x14ac:dyDescent="0.25">
      <c r="A46" s="87">
        <v>43680</v>
      </c>
      <c r="B46" s="192" t="s">
        <v>79</v>
      </c>
      <c r="C46" s="193"/>
      <c r="D46" s="193"/>
      <c r="E46" s="194"/>
      <c r="F46" s="59" t="s">
        <v>44</v>
      </c>
      <c r="G46" s="70"/>
    </row>
    <row r="47" spans="1:7" s="6" customFormat="1" ht="27.75" customHeight="1" x14ac:dyDescent="0.25">
      <c r="A47" s="87">
        <v>43711</v>
      </c>
      <c r="B47" s="192" t="s">
        <v>120</v>
      </c>
      <c r="C47" s="193"/>
      <c r="D47" s="193"/>
      <c r="E47" s="194"/>
      <c r="F47" s="59" t="s">
        <v>44</v>
      </c>
      <c r="G47" s="70"/>
    </row>
    <row r="48" spans="1:7" s="6" customFormat="1" ht="27.75" customHeight="1" x14ac:dyDescent="0.25">
      <c r="A48" s="87">
        <v>43741</v>
      </c>
      <c r="B48" s="195" t="s">
        <v>121</v>
      </c>
      <c r="C48" s="196"/>
      <c r="D48" s="196"/>
      <c r="E48" s="197"/>
      <c r="F48" s="59" t="s">
        <v>44</v>
      </c>
      <c r="G48" s="70"/>
    </row>
    <row r="49" spans="1:7" s="6" customFormat="1" ht="27.75" customHeight="1" x14ac:dyDescent="0.25">
      <c r="A49" s="88" t="s">
        <v>111</v>
      </c>
      <c r="B49" s="192" t="s">
        <v>122</v>
      </c>
      <c r="C49" s="193"/>
      <c r="D49" s="193"/>
      <c r="E49" s="194"/>
      <c r="F49" s="59" t="s">
        <v>44</v>
      </c>
      <c r="G49" s="70"/>
    </row>
    <row r="50" spans="1:7" s="6" customFormat="1" ht="44.25" customHeight="1" x14ac:dyDescent="0.25">
      <c r="A50" s="88" t="s">
        <v>112</v>
      </c>
      <c r="B50" s="192" t="s">
        <v>152</v>
      </c>
      <c r="C50" s="193"/>
      <c r="D50" s="193"/>
      <c r="E50" s="194"/>
      <c r="F50" s="59" t="s">
        <v>44</v>
      </c>
      <c r="G50" s="70"/>
    </row>
    <row r="51" spans="1:7" s="6" customFormat="1" ht="27.75" customHeight="1" x14ac:dyDescent="0.25">
      <c r="A51" s="88" t="s">
        <v>67</v>
      </c>
      <c r="B51" s="195" t="s">
        <v>149</v>
      </c>
      <c r="C51" s="196"/>
      <c r="D51" s="196"/>
      <c r="E51" s="197"/>
      <c r="F51" s="59" t="s">
        <v>44</v>
      </c>
      <c r="G51" s="70"/>
    </row>
    <row r="52" spans="1:7" s="6" customFormat="1" ht="27.75" customHeight="1" x14ac:dyDescent="0.25">
      <c r="A52" s="88" t="s">
        <v>127</v>
      </c>
      <c r="B52" s="195" t="s">
        <v>125</v>
      </c>
      <c r="C52" s="196"/>
      <c r="D52" s="196"/>
      <c r="E52" s="197"/>
      <c r="F52" s="59" t="s">
        <v>123</v>
      </c>
      <c r="G52" s="70"/>
    </row>
    <row r="53" spans="1:7" s="6" customFormat="1" ht="27.75" customHeight="1" x14ac:dyDescent="0.25">
      <c r="A53" s="183" t="s">
        <v>81</v>
      </c>
      <c r="B53" s="184"/>
      <c r="C53" s="184"/>
      <c r="D53" s="184"/>
      <c r="E53" s="184"/>
      <c r="F53" s="184"/>
      <c r="G53" s="185"/>
    </row>
    <row r="54" spans="1:7" s="6" customFormat="1" ht="27.75" customHeight="1" x14ac:dyDescent="0.25">
      <c r="A54" s="87">
        <v>43469</v>
      </c>
      <c r="B54" s="186" t="s">
        <v>82</v>
      </c>
      <c r="C54" s="187"/>
      <c r="D54" s="187"/>
      <c r="E54" s="188"/>
      <c r="F54" s="80" t="s">
        <v>44</v>
      </c>
      <c r="G54" s="81"/>
    </row>
    <row r="55" spans="1:7" s="6" customFormat="1" ht="27.75" customHeight="1" x14ac:dyDescent="0.25">
      <c r="A55" s="87">
        <v>43500</v>
      </c>
      <c r="B55" s="189" t="s">
        <v>104</v>
      </c>
      <c r="C55" s="190"/>
      <c r="D55" s="190"/>
      <c r="E55" s="191"/>
      <c r="F55" s="59" t="s">
        <v>44</v>
      </c>
      <c r="G55" s="70"/>
    </row>
    <row r="56" spans="1:7" s="6" customFormat="1" ht="27.75" customHeight="1" x14ac:dyDescent="0.25">
      <c r="A56" s="87">
        <v>43528</v>
      </c>
      <c r="B56" s="192" t="s">
        <v>72</v>
      </c>
      <c r="C56" s="193"/>
      <c r="D56" s="193"/>
      <c r="E56" s="194"/>
      <c r="F56" s="59" t="s">
        <v>44</v>
      </c>
      <c r="G56" s="70"/>
    </row>
    <row r="57" spans="1:7" s="6" customFormat="1" ht="27.75" customHeight="1" x14ac:dyDescent="0.25">
      <c r="A57" s="87">
        <v>43559</v>
      </c>
      <c r="B57" s="192" t="s">
        <v>73</v>
      </c>
      <c r="C57" s="193"/>
      <c r="D57" s="193"/>
      <c r="E57" s="194"/>
      <c r="F57" s="59" t="s">
        <v>44</v>
      </c>
      <c r="G57" s="70"/>
    </row>
    <row r="58" spans="1:7" s="6" customFormat="1" ht="27.75" customHeight="1" x14ac:dyDescent="0.25">
      <c r="A58" s="87">
        <v>43589</v>
      </c>
      <c r="B58" s="195" t="s">
        <v>74</v>
      </c>
      <c r="C58" s="196"/>
      <c r="D58" s="196"/>
      <c r="E58" s="197"/>
      <c r="F58" s="59" t="s">
        <v>44</v>
      </c>
      <c r="G58" s="70"/>
    </row>
    <row r="59" spans="1:7" s="6" customFormat="1" ht="27.75" customHeight="1" x14ac:dyDescent="0.25">
      <c r="A59" s="87">
        <v>43620</v>
      </c>
      <c r="B59" s="192" t="s">
        <v>75</v>
      </c>
      <c r="C59" s="193"/>
      <c r="D59" s="193"/>
      <c r="E59" s="194"/>
      <c r="F59" s="59" t="s">
        <v>44</v>
      </c>
      <c r="G59" s="70"/>
    </row>
    <row r="60" spans="1:7" s="6" customFormat="1" ht="27.75" customHeight="1" x14ac:dyDescent="0.25">
      <c r="A60" s="87">
        <v>43650</v>
      </c>
      <c r="B60" s="192" t="s">
        <v>76</v>
      </c>
      <c r="C60" s="193"/>
      <c r="D60" s="193"/>
      <c r="E60" s="194"/>
      <c r="F60" s="59" t="s">
        <v>44</v>
      </c>
      <c r="G60" s="70"/>
    </row>
    <row r="61" spans="1:7" s="6" customFormat="1" ht="27.75" customHeight="1" x14ac:dyDescent="0.25">
      <c r="A61" s="87">
        <v>43681</v>
      </c>
      <c r="B61" s="192" t="s">
        <v>83</v>
      </c>
      <c r="C61" s="193"/>
      <c r="D61" s="193"/>
      <c r="E61" s="194"/>
      <c r="F61" s="59" t="s">
        <v>44</v>
      </c>
      <c r="G61" s="70"/>
    </row>
    <row r="62" spans="1:7" s="6" customFormat="1" ht="27.75" customHeight="1" x14ac:dyDescent="0.25">
      <c r="A62" s="87">
        <v>43712</v>
      </c>
      <c r="B62" s="192" t="s">
        <v>120</v>
      </c>
      <c r="C62" s="193"/>
      <c r="D62" s="193"/>
      <c r="E62" s="194"/>
      <c r="F62" s="59" t="s">
        <v>44</v>
      </c>
      <c r="G62" s="70"/>
    </row>
    <row r="63" spans="1:7" s="6" customFormat="1" ht="27.75" customHeight="1" x14ac:dyDescent="0.25">
      <c r="A63" s="87">
        <v>43742</v>
      </c>
      <c r="B63" s="195" t="s">
        <v>121</v>
      </c>
      <c r="C63" s="196"/>
      <c r="D63" s="196"/>
      <c r="E63" s="197"/>
      <c r="F63" s="59" t="s">
        <v>44</v>
      </c>
      <c r="G63" s="70"/>
    </row>
    <row r="64" spans="1:7" s="6" customFormat="1" ht="27.75" customHeight="1" x14ac:dyDescent="0.25">
      <c r="A64" s="88" t="s">
        <v>114</v>
      </c>
      <c r="B64" s="192" t="s">
        <v>122</v>
      </c>
      <c r="C64" s="193"/>
      <c r="D64" s="193"/>
      <c r="E64" s="194"/>
      <c r="F64" s="59" t="s">
        <v>44</v>
      </c>
      <c r="G64" s="70"/>
    </row>
    <row r="65" spans="1:7" s="6" customFormat="1" ht="44.25" customHeight="1" x14ac:dyDescent="0.25">
      <c r="A65" s="88" t="s">
        <v>113</v>
      </c>
      <c r="B65" s="192" t="s">
        <v>153</v>
      </c>
      <c r="C65" s="193"/>
      <c r="D65" s="193"/>
      <c r="E65" s="194"/>
      <c r="F65" s="59" t="s">
        <v>44</v>
      </c>
      <c r="G65" s="70"/>
    </row>
    <row r="66" spans="1:7" s="6" customFormat="1" ht="27.75" customHeight="1" x14ac:dyDescent="0.25">
      <c r="A66" s="88" t="s">
        <v>84</v>
      </c>
      <c r="B66" s="195" t="s">
        <v>149</v>
      </c>
      <c r="C66" s="196"/>
      <c r="D66" s="196"/>
      <c r="E66" s="197"/>
      <c r="F66" s="59" t="s">
        <v>44</v>
      </c>
      <c r="G66" s="70"/>
    </row>
    <row r="67" spans="1:7" s="6" customFormat="1" ht="27.75" customHeight="1" x14ac:dyDescent="0.25">
      <c r="A67" s="88" t="s">
        <v>129</v>
      </c>
      <c r="B67" s="195" t="s">
        <v>125</v>
      </c>
      <c r="C67" s="196"/>
      <c r="D67" s="196"/>
      <c r="E67" s="197"/>
      <c r="F67" s="59" t="s">
        <v>123</v>
      </c>
      <c r="G67" s="70"/>
    </row>
    <row r="68" spans="1:7" s="6" customFormat="1" ht="27.75" customHeight="1" x14ac:dyDescent="0.25">
      <c r="A68" s="183" t="s">
        <v>85</v>
      </c>
      <c r="B68" s="184"/>
      <c r="C68" s="184"/>
      <c r="D68" s="184"/>
      <c r="E68" s="184"/>
      <c r="F68" s="184"/>
      <c r="G68" s="185"/>
    </row>
    <row r="69" spans="1:7" s="6" customFormat="1" ht="27.75" customHeight="1" x14ac:dyDescent="0.25">
      <c r="A69" s="87">
        <v>43470</v>
      </c>
      <c r="B69" s="186" t="s">
        <v>82</v>
      </c>
      <c r="C69" s="187"/>
      <c r="D69" s="187"/>
      <c r="E69" s="188"/>
      <c r="F69" s="80" t="s">
        <v>44</v>
      </c>
      <c r="G69" s="81"/>
    </row>
    <row r="70" spans="1:7" s="6" customFormat="1" ht="27.75" customHeight="1" x14ac:dyDescent="0.25">
      <c r="A70" s="87">
        <v>43501</v>
      </c>
      <c r="B70" s="192" t="s">
        <v>86</v>
      </c>
      <c r="C70" s="193"/>
      <c r="D70" s="193"/>
      <c r="E70" s="194"/>
      <c r="F70" s="59" t="s">
        <v>44</v>
      </c>
      <c r="G70" s="70"/>
    </row>
    <row r="71" spans="1:7" s="6" customFormat="1" ht="27.75" customHeight="1" x14ac:dyDescent="0.25">
      <c r="A71" s="87">
        <v>43529</v>
      </c>
      <c r="B71" s="192" t="s">
        <v>72</v>
      </c>
      <c r="C71" s="193"/>
      <c r="D71" s="193"/>
      <c r="E71" s="194"/>
      <c r="F71" s="59" t="s">
        <v>44</v>
      </c>
      <c r="G71" s="70"/>
    </row>
    <row r="72" spans="1:7" s="6" customFormat="1" ht="27.75" customHeight="1" x14ac:dyDescent="0.25">
      <c r="A72" s="87">
        <v>43560</v>
      </c>
      <c r="B72" s="192" t="s">
        <v>73</v>
      </c>
      <c r="C72" s="193"/>
      <c r="D72" s="193"/>
      <c r="E72" s="194"/>
      <c r="F72" s="59" t="s">
        <v>44</v>
      </c>
      <c r="G72" s="70"/>
    </row>
    <row r="73" spans="1:7" s="6" customFormat="1" ht="27.75" customHeight="1" x14ac:dyDescent="0.25">
      <c r="A73" s="87">
        <v>43590</v>
      </c>
      <c r="B73" s="195" t="s">
        <v>74</v>
      </c>
      <c r="C73" s="196"/>
      <c r="D73" s="196"/>
      <c r="E73" s="197"/>
      <c r="F73" s="59" t="s">
        <v>44</v>
      </c>
      <c r="G73" s="70"/>
    </row>
    <row r="74" spans="1:7" s="6" customFormat="1" ht="27.75" customHeight="1" x14ac:dyDescent="0.25">
      <c r="A74" s="87">
        <v>43621</v>
      </c>
      <c r="B74" s="192" t="s">
        <v>75</v>
      </c>
      <c r="C74" s="193"/>
      <c r="D74" s="193"/>
      <c r="E74" s="194"/>
      <c r="F74" s="59" t="s">
        <v>44</v>
      </c>
      <c r="G74" s="70"/>
    </row>
    <row r="75" spans="1:7" s="6" customFormat="1" ht="27.75" customHeight="1" x14ac:dyDescent="0.25">
      <c r="A75" s="87">
        <v>43651</v>
      </c>
      <c r="B75" s="192" t="s">
        <v>76</v>
      </c>
      <c r="C75" s="193"/>
      <c r="D75" s="193"/>
      <c r="E75" s="194"/>
      <c r="F75" s="59" t="s">
        <v>44</v>
      </c>
      <c r="G75" s="70"/>
    </row>
    <row r="76" spans="1:7" s="6" customFormat="1" ht="30" customHeight="1" x14ac:dyDescent="0.25">
      <c r="A76" s="87">
        <v>43682</v>
      </c>
      <c r="B76" s="192" t="s">
        <v>87</v>
      </c>
      <c r="C76" s="193"/>
      <c r="D76" s="193"/>
      <c r="E76" s="194"/>
      <c r="F76" s="59" t="s">
        <v>44</v>
      </c>
      <c r="G76" s="70"/>
    </row>
    <row r="77" spans="1:7" s="6" customFormat="1" ht="27.75" customHeight="1" x14ac:dyDescent="0.25">
      <c r="A77" s="87">
        <v>43713</v>
      </c>
      <c r="B77" s="192" t="s">
        <v>120</v>
      </c>
      <c r="C77" s="193"/>
      <c r="D77" s="193"/>
      <c r="E77" s="194"/>
      <c r="F77" s="59" t="s">
        <v>44</v>
      </c>
      <c r="G77" s="70"/>
    </row>
    <row r="78" spans="1:7" s="6" customFormat="1" ht="27.75" customHeight="1" x14ac:dyDescent="0.25">
      <c r="A78" s="88" t="s">
        <v>116</v>
      </c>
      <c r="B78" s="195" t="s">
        <v>121</v>
      </c>
      <c r="C78" s="196"/>
      <c r="D78" s="196"/>
      <c r="E78" s="197"/>
      <c r="F78" s="59" t="s">
        <v>44</v>
      </c>
      <c r="G78" s="70"/>
    </row>
    <row r="79" spans="1:7" s="6" customFormat="1" ht="27.75" customHeight="1" x14ac:dyDescent="0.25">
      <c r="A79" s="88" t="s">
        <v>117</v>
      </c>
      <c r="B79" s="192" t="s">
        <v>122</v>
      </c>
      <c r="C79" s="193"/>
      <c r="D79" s="193"/>
      <c r="E79" s="194"/>
      <c r="F79" s="59" t="s">
        <v>44</v>
      </c>
      <c r="G79" s="70"/>
    </row>
    <row r="80" spans="1:7" s="6" customFormat="1" ht="44.25" customHeight="1" x14ac:dyDescent="0.25">
      <c r="A80" s="88" t="s">
        <v>115</v>
      </c>
      <c r="B80" s="192" t="s">
        <v>154</v>
      </c>
      <c r="C80" s="193"/>
      <c r="D80" s="193"/>
      <c r="E80" s="194"/>
      <c r="F80" s="59" t="s">
        <v>44</v>
      </c>
      <c r="G80" s="70"/>
    </row>
    <row r="81" spans="1:7" s="6" customFormat="1" ht="27.75" customHeight="1" x14ac:dyDescent="0.25">
      <c r="A81" s="88" t="s">
        <v>88</v>
      </c>
      <c r="B81" s="195" t="s">
        <v>149</v>
      </c>
      <c r="C81" s="196"/>
      <c r="D81" s="196"/>
      <c r="E81" s="197"/>
      <c r="F81" s="59" t="s">
        <v>44</v>
      </c>
      <c r="G81" s="70"/>
    </row>
    <row r="82" spans="1:7" s="6" customFormat="1" ht="27.75" customHeight="1" x14ac:dyDescent="0.25">
      <c r="A82" s="88" t="s">
        <v>128</v>
      </c>
      <c r="B82" s="195" t="s">
        <v>125</v>
      </c>
      <c r="C82" s="196"/>
      <c r="D82" s="196"/>
      <c r="E82" s="197"/>
      <c r="F82" s="59" t="s">
        <v>123</v>
      </c>
      <c r="G82" s="70"/>
    </row>
    <row r="83" spans="1:7" s="6" customFormat="1" ht="27.75" customHeight="1" x14ac:dyDescent="0.25">
      <c r="A83" s="183" t="s">
        <v>89</v>
      </c>
      <c r="B83" s="184"/>
      <c r="C83" s="184"/>
      <c r="D83" s="184"/>
      <c r="E83" s="184"/>
      <c r="F83" s="184"/>
      <c r="G83" s="185"/>
    </row>
    <row r="84" spans="1:7" s="6" customFormat="1" ht="27.75" customHeight="1" x14ac:dyDescent="0.25">
      <c r="A84" s="87">
        <v>43471</v>
      </c>
      <c r="B84" s="186" t="s">
        <v>90</v>
      </c>
      <c r="C84" s="187"/>
      <c r="D84" s="187"/>
      <c r="E84" s="188"/>
      <c r="F84" s="80" t="s">
        <v>44</v>
      </c>
      <c r="G84" s="81"/>
    </row>
    <row r="85" spans="1:7" s="6" customFormat="1" ht="27.75" customHeight="1" x14ac:dyDescent="0.25">
      <c r="A85" s="87">
        <v>43502</v>
      </c>
      <c r="B85" s="192" t="s">
        <v>91</v>
      </c>
      <c r="C85" s="193"/>
      <c r="D85" s="193"/>
      <c r="E85" s="194"/>
      <c r="F85" s="59" t="s">
        <v>44</v>
      </c>
      <c r="G85" s="70"/>
    </row>
    <row r="86" spans="1:7" s="6" customFormat="1" ht="27.75" customHeight="1" x14ac:dyDescent="0.25">
      <c r="A86" s="87">
        <v>43530</v>
      </c>
      <c r="B86" s="189" t="s">
        <v>105</v>
      </c>
      <c r="C86" s="190"/>
      <c r="D86" s="190"/>
      <c r="E86" s="191"/>
      <c r="F86" s="59" t="s">
        <v>44</v>
      </c>
      <c r="G86" s="70"/>
    </row>
    <row r="87" spans="1:7" s="6" customFormat="1" ht="27.75" customHeight="1" x14ac:dyDescent="0.25">
      <c r="A87" s="87">
        <v>43561</v>
      </c>
      <c r="B87" s="192" t="s">
        <v>73</v>
      </c>
      <c r="C87" s="193"/>
      <c r="D87" s="193"/>
      <c r="E87" s="194"/>
      <c r="F87" s="59" t="s">
        <v>44</v>
      </c>
      <c r="G87" s="70"/>
    </row>
    <row r="88" spans="1:7" s="6" customFormat="1" ht="27.75" customHeight="1" x14ac:dyDescent="0.25">
      <c r="A88" s="87">
        <v>43591</v>
      </c>
      <c r="B88" s="195" t="s">
        <v>74</v>
      </c>
      <c r="C88" s="196"/>
      <c r="D88" s="196"/>
      <c r="E88" s="197"/>
      <c r="F88" s="59" t="s">
        <v>44</v>
      </c>
      <c r="G88" s="70"/>
    </row>
    <row r="89" spans="1:7" s="6" customFormat="1" ht="27.75" customHeight="1" x14ac:dyDescent="0.25">
      <c r="A89" s="87">
        <v>43622</v>
      </c>
      <c r="B89" s="192" t="s">
        <v>75</v>
      </c>
      <c r="C89" s="193"/>
      <c r="D89" s="193"/>
      <c r="E89" s="194"/>
      <c r="F89" s="59" t="s">
        <v>44</v>
      </c>
      <c r="G89" s="70"/>
    </row>
    <row r="90" spans="1:7" s="6" customFormat="1" ht="27.75" customHeight="1" x14ac:dyDescent="0.25">
      <c r="A90" s="87">
        <v>43652</v>
      </c>
      <c r="B90" s="192" t="s">
        <v>76</v>
      </c>
      <c r="C90" s="193"/>
      <c r="D90" s="193"/>
      <c r="E90" s="194"/>
      <c r="F90" s="59" t="s">
        <v>44</v>
      </c>
      <c r="G90" s="70"/>
    </row>
    <row r="91" spans="1:7" s="6" customFormat="1" ht="27.75" customHeight="1" x14ac:dyDescent="0.25">
      <c r="A91" s="87">
        <v>43683</v>
      </c>
      <c r="B91" s="192" t="s">
        <v>83</v>
      </c>
      <c r="C91" s="193"/>
      <c r="D91" s="193"/>
      <c r="E91" s="194"/>
      <c r="F91" s="59" t="s">
        <v>44</v>
      </c>
      <c r="G91" s="70"/>
    </row>
    <row r="92" spans="1:7" s="6" customFormat="1" ht="27.75" customHeight="1" x14ac:dyDescent="0.25">
      <c r="A92" s="87">
        <v>43714</v>
      </c>
      <c r="B92" s="192" t="s">
        <v>120</v>
      </c>
      <c r="C92" s="193"/>
      <c r="D92" s="193"/>
      <c r="E92" s="194"/>
      <c r="F92" s="59" t="s">
        <v>44</v>
      </c>
      <c r="G92" s="70"/>
    </row>
    <row r="93" spans="1:7" s="6" customFormat="1" ht="27.75" customHeight="1" x14ac:dyDescent="0.25">
      <c r="A93" s="87">
        <v>43744</v>
      </c>
      <c r="B93" s="195" t="s">
        <v>121</v>
      </c>
      <c r="C93" s="196"/>
      <c r="D93" s="196"/>
      <c r="E93" s="197"/>
      <c r="F93" s="59" t="s">
        <v>44</v>
      </c>
      <c r="G93" s="70"/>
    </row>
    <row r="94" spans="1:7" s="6" customFormat="1" ht="27.75" customHeight="1" x14ac:dyDescent="0.25">
      <c r="A94" s="87">
        <v>43775</v>
      </c>
      <c r="B94" s="192" t="s">
        <v>122</v>
      </c>
      <c r="C94" s="193"/>
      <c r="D94" s="193"/>
      <c r="E94" s="194"/>
      <c r="F94" s="59" t="s">
        <v>44</v>
      </c>
      <c r="G94" s="70"/>
    </row>
    <row r="95" spans="1:7" s="6" customFormat="1" ht="44.25" customHeight="1" x14ac:dyDescent="0.25">
      <c r="A95" s="88" t="s">
        <v>118</v>
      </c>
      <c r="B95" s="192" t="s">
        <v>155</v>
      </c>
      <c r="C95" s="193"/>
      <c r="D95" s="193"/>
      <c r="E95" s="194"/>
      <c r="F95" s="59" t="s">
        <v>44</v>
      </c>
      <c r="G95" s="70"/>
    </row>
    <row r="96" spans="1:7" s="6" customFormat="1" ht="27.75" customHeight="1" x14ac:dyDescent="0.25">
      <c r="A96" s="89">
        <v>41426</v>
      </c>
      <c r="B96" s="195" t="s">
        <v>149</v>
      </c>
      <c r="C96" s="196"/>
      <c r="D96" s="196"/>
      <c r="E96" s="197"/>
      <c r="F96" s="59" t="s">
        <v>44</v>
      </c>
      <c r="G96" s="70"/>
    </row>
    <row r="97" spans="1:7" s="6" customFormat="1" ht="27.75" customHeight="1" x14ac:dyDescent="0.25">
      <c r="A97" s="88" t="s">
        <v>130</v>
      </c>
      <c r="B97" s="195" t="s">
        <v>125</v>
      </c>
      <c r="C97" s="196"/>
      <c r="D97" s="196"/>
      <c r="E97" s="197"/>
      <c r="F97" s="59" t="s">
        <v>123</v>
      </c>
      <c r="G97" s="70"/>
    </row>
    <row r="98" spans="1:7" s="6" customFormat="1" ht="27.75" customHeight="1" x14ac:dyDescent="0.25">
      <c r="A98" s="183" t="s">
        <v>92</v>
      </c>
      <c r="B98" s="184"/>
      <c r="C98" s="184"/>
      <c r="D98" s="184"/>
      <c r="E98" s="184"/>
      <c r="F98" s="184"/>
      <c r="G98" s="185"/>
    </row>
    <row r="99" spans="1:7" s="6" customFormat="1" ht="27.75" customHeight="1" x14ac:dyDescent="0.25">
      <c r="A99" s="87">
        <v>43472</v>
      </c>
      <c r="B99" s="186" t="s">
        <v>93</v>
      </c>
      <c r="C99" s="187"/>
      <c r="D99" s="187"/>
      <c r="E99" s="188"/>
      <c r="F99" s="80" t="s">
        <v>44</v>
      </c>
      <c r="G99" s="81"/>
    </row>
    <row r="100" spans="1:7" s="6" customFormat="1" ht="27.75" customHeight="1" x14ac:dyDescent="0.25">
      <c r="A100" s="87">
        <v>43503</v>
      </c>
      <c r="B100" s="189" t="s">
        <v>106</v>
      </c>
      <c r="C100" s="190"/>
      <c r="D100" s="190"/>
      <c r="E100" s="191"/>
      <c r="F100" s="59" t="s">
        <v>44</v>
      </c>
      <c r="G100" s="70"/>
    </row>
    <row r="101" spans="1:7" s="6" customFormat="1" ht="27.75" customHeight="1" x14ac:dyDescent="0.25">
      <c r="A101" s="87">
        <v>43531</v>
      </c>
      <c r="B101" s="192" t="s">
        <v>94</v>
      </c>
      <c r="C101" s="193"/>
      <c r="D101" s="193"/>
      <c r="E101" s="194"/>
      <c r="F101" s="59" t="s">
        <v>44</v>
      </c>
      <c r="G101" s="70"/>
    </row>
    <row r="102" spans="1:7" s="6" customFormat="1" ht="27.75" customHeight="1" x14ac:dyDescent="0.25">
      <c r="A102" s="87">
        <v>43562</v>
      </c>
      <c r="B102" s="192" t="s">
        <v>95</v>
      </c>
      <c r="C102" s="193"/>
      <c r="D102" s="193"/>
      <c r="E102" s="194"/>
      <c r="F102" s="59" t="s">
        <v>44</v>
      </c>
      <c r="G102" s="70"/>
    </row>
    <row r="103" spans="1:7" s="6" customFormat="1" ht="27.75" customHeight="1" x14ac:dyDescent="0.25">
      <c r="A103" s="87">
        <v>43592</v>
      </c>
      <c r="B103" s="195" t="s">
        <v>74</v>
      </c>
      <c r="C103" s="196"/>
      <c r="D103" s="196"/>
      <c r="E103" s="197"/>
      <c r="F103" s="59" t="s">
        <v>44</v>
      </c>
      <c r="G103" s="70"/>
    </row>
    <row r="104" spans="1:7" s="6" customFormat="1" ht="27.75" customHeight="1" x14ac:dyDescent="0.25">
      <c r="A104" s="87">
        <v>43623</v>
      </c>
      <c r="B104" s="192" t="s">
        <v>75</v>
      </c>
      <c r="C104" s="193"/>
      <c r="D104" s="193"/>
      <c r="E104" s="194"/>
      <c r="F104" s="59" t="s">
        <v>44</v>
      </c>
      <c r="G104" s="70"/>
    </row>
    <row r="105" spans="1:7" s="6" customFormat="1" ht="27.75" customHeight="1" x14ac:dyDescent="0.25">
      <c r="A105" s="87">
        <v>43653</v>
      </c>
      <c r="B105" s="192" t="s">
        <v>76</v>
      </c>
      <c r="C105" s="193"/>
      <c r="D105" s="193"/>
      <c r="E105" s="194"/>
      <c r="F105" s="59" t="s">
        <v>44</v>
      </c>
      <c r="G105" s="70"/>
    </row>
    <row r="106" spans="1:7" s="6" customFormat="1" ht="30" customHeight="1" x14ac:dyDescent="0.25">
      <c r="A106" s="87">
        <v>43684</v>
      </c>
      <c r="B106" s="192" t="s">
        <v>79</v>
      </c>
      <c r="C106" s="193"/>
      <c r="D106" s="193"/>
      <c r="E106" s="194"/>
      <c r="F106" s="59" t="s">
        <v>44</v>
      </c>
      <c r="G106" s="70"/>
    </row>
    <row r="107" spans="1:7" s="6" customFormat="1" ht="27.75" customHeight="1" x14ac:dyDescent="0.25">
      <c r="A107" s="87">
        <v>43715</v>
      </c>
      <c r="B107" s="192" t="s">
        <v>120</v>
      </c>
      <c r="C107" s="193"/>
      <c r="D107" s="193"/>
      <c r="E107" s="194"/>
      <c r="F107" s="59" t="s">
        <v>44</v>
      </c>
      <c r="G107" s="70"/>
    </row>
    <row r="108" spans="1:7" s="6" customFormat="1" ht="27.75" customHeight="1" x14ac:dyDescent="0.25">
      <c r="A108" s="87">
        <v>43745</v>
      </c>
      <c r="B108" s="195" t="s">
        <v>121</v>
      </c>
      <c r="C108" s="196"/>
      <c r="D108" s="196"/>
      <c r="E108" s="197"/>
      <c r="F108" s="59" t="s">
        <v>44</v>
      </c>
      <c r="G108" s="70"/>
    </row>
    <row r="109" spans="1:7" s="6" customFormat="1" ht="27.75" customHeight="1" x14ac:dyDescent="0.25">
      <c r="A109" s="87">
        <v>43776</v>
      </c>
      <c r="B109" s="192" t="s">
        <v>122</v>
      </c>
      <c r="C109" s="193"/>
      <c r="D109" s="193"/>
      <c r="E109" s="194"/>
      <c r="F109" s="59" t="s">
        <v>44</v>
      </c>
      <c r="G109" s="70"/>
    </row>
    <row r="110" spans="1:7" s="6" customFormat="1" ht="44.25" customHeight="1" x14ac:dyDescent="0.25">
      <c r="A110" s="88" t="s">
        <v>119</v>
      </c>
      <c r="B110" s="192" t="s">
        <v>156</v>
      </c>
      <c r="C110" s="193"/>
      <c r="D110" s="193"/>
      <c r="E110" s="194"/>
      <c r="F110" s="59" t="s">
        <v>44</v>
      </c>
      <c r="G110" s="70"/>
    </row>
    <row r="111" spans="1:7" s="6" customFormat="1" ht="27.75" customHeight="1" x14ac:dyDescent="0.25">
      <c r="A111" s="89">
        <v>41456</v>
      </c>
      <c r="B111" s="195" t="s">
        <v>149</v>
      </c>
      <c r="C111" s="196"/>
      <c r="D111" s="196"/>
      <c r="E111" s="197"/>
      <c r="F111" s="59" t="s">
        <v>44</v>
      </c>
      <c r="G111" s="70"/>
    </row>
    <row r="112" spans="1:7" s="6" customFormat="1" ht="27.75" customHeight="1" x14ac:dyDescent="0.25">
      <c r="A112" s="88" t="s">
        <v>131</v>
      </c>
      <c r="B112" s="195" t="s">
        <v>125</v>
      </c>
      <c r="C112" s="196"/>
      <c r="D112" s="196"/>
      <c r="E112" s="197"/>
      <c r="F112" s="59" t="s">
        <v>123</v>
      </c>
      <c r="G112" s="70"/>
    </row>
    <row r="113" spans="1:8" s="20" customFormat="1" ht="28.35" customHeight="1" x14ac:dyDescent="0.25">
      <c r="A113" s="173" t="s">
        <v>36</v>
      </c>
      <c r="B113" s="173"/>
      <c r="C113" s="173"/>
      <c r="D113" s="173"/>
      <c r="E113" s="173"/>
      <c r="F113" s="173"/>
      <c r="G113" s="173"/>
    </row>
    <row r="114" spans="1:8" ht="30" customHeight="1" x14ac:dyDescent="0.25">
      <c r="A114" s="177" t="s">
        <v>0</v>
      </c>
      <c r="B114" s="177"/>
      <c r="C114" s="177"/>
      <c r="D114" s="177"/>
      <c r="E114" s="178" t="str">
        <f>IF('Príloha č. 1'!$C$6="","",'Príloha č. 1'!$C$6)</f>
        <v/>
      </c>
      <c r="F114" s="178"/>
    </row>
    <row r="115" spans="1:8" ht="15" customHeight="1" x14ac:dyDescent="0.25">
      <c r="A115" s="177" t="s">
        <v>1</v>
      </c>
      <c r="B115" s="177"/>
      <c r="C115" s="177"/>
      <c r="D115" s="177"/>
      <c r="E115" s="178" t="str">
        <f>IF('Príloha č. 1'!$C$7="","",'Príloha č. 1'!$C$7)</f>
        <v/>
      </c>
      <c r="F115" s="178"/>
    </row>
    <row r="116" spans="1:8" x14ac:dyDescent="0.25">
      <c r="A116" s="177" t="s">
        <v>2</v>
      </c>
      <c r="B116" s="177"/>
      <c r="C116" s="177"/>
      <c r="D116" s="177"/>
      <c r="E116" s="178" t="str">
        <f>IF('Príloha č. 1'!$C$8="","",'Príloha č. 1'!$C$8)</f>
        <v/>
      </c>
      <c r="F116" s="178"/>
    </row>
    <row r="117" spans="1:8" x14ac:dyDescent="0.25">
      <c r="A117" s="177" t="s">
        <v>3</v>
      </c>
      <c r="B117" s="177"/>
      <c r="C117" s="177"/>
      <c r="D117" s="177"/>
      <c r="E117" s="178" t="str">
        <f>IF('Príloha č. 1'!$C$9="","",'Príloha č. 1'!$C$9)</f>
        <v/>
      </c>
      <c r="F117" s="178"/>
    </row>
    <row r="118" spans="1:8" s="15" customFormat="1" ht="30" customHeight="1" x14ac:dyDescent="0.25">
      <c r="A118" s="180" t="s">
        <v>20</v>
      </c>
      <c r="B118" s="180"/>
      <c r="C118" s="180"/>
      <c r="D118" s="180"/>
      <c r="E118" s="180"/>
      <c r="F118" s="180"/>
      <c r="G118" s="180"/>
    </row>
    <row r="119" spans="1:8" s="7" customFormat="1" ht="15.75" customHeight="1" x14ac:dyDescent="0.25">
      <c r="A119" s="177" t="s">
        <v>4</v>
      </c>
      <c r="B119" s="177"/>
      <c r="C119" s="177"/>
      <c r="D119" s="177"/>
      <c r="E119" s="182" t="str">
        <f>IF('Príloha č. 1'!$C$12="","",'Príloha č. 1'!$C$12)</f>
        <v/>
      </c>
      <c r="F119" s="182"/>
      <c r="H119" s="4"/>
    </row>
    <row r="120" spans="1:8" s="7" customFormat="1" x14ac:dyDescent="0.25">
      <c r="A120" s="181" t="s">
        <v>21</v>
      </c>
      <c r="B120" s="181"/>
      <c r="C120" s="181"/>
      <c r="D120" s="181"/>
      <c r="E120" s="178" t="str">
        <f>IF('Príloha č. 1'!$C$13="","",'Príloha č. 1'!$C$13)</f>
        <v/>
      </c>
      <c r="F120" s="178"/>
      <c r="H120" s="15"/>
    </row>
    <row r="121" spans="1:8" s="7" customFormat="1" x14ac:dyDescent="0.25">
      <c r="A121" s="177" t="s">
        <v>5</v>
      </c>
      <c r="B121" s="177"/>
      <c r="C121" s="177"/>
      <c r="D121" s="177"/>
      <c r="E121" s="178" t="str">
        <f>IF('Príloha č. 1'!$C$14="","",'Príloha č. 1'!$C$14)</f>
        <v/>
      </c>
      <c r="F121" s="178"/>
      <c r="H121" s="15"/>
    </row>
    <row r="122" spans="1:8" s="7" customFormat="1" x14ac:dyDescent="0.25">
      <c r="A122" s="177" t="s">
        <v>6</v>
      </c>
      <c r="B122" s="177"/>
      <c r="C122" s="177"/>
      <c r="D122" s="177"/>
      <c r="E122" s="178" t="str">
        <f>IF('Príloha č. 1'!$C$15="","",'Príloha č. 1'!$C$15)</f>
        <v/>
      </c>
      <c r="F122" s="178"/>
      <c r="H122" s="15"/>
    </row>
    <row r="124" spans="1:8" ht="15" customHeight="1" x14ac:dyDescent="0.25">
      <c r="A124" s="3" t="s">
        <v>7</v>
      </c>
      <c r="B124" s="158" t="str">
        <f>IF('Príloha č. 1'!B24:C24="","",'Príloha č. 1'!B24:C24)</f>
        <v/>
      </c>
      <c r="C124" s="158"/>
      <c r="D124" s="158"/>
    </row>
    <row r="125" spans="1:8" ht="15" customHeight="1" x14ac:dyDescent="0.25">
      <c r="A125" s="3" t="s">
        <v>8</v>
      </c>
      <c r="B125" s="198" t="str">
        <f>IF('Príloha č. 1'!B25:C25="","",'Príloha č. 1'!B25:C25)</f>
        <v/>
      </c>
      <c r="C125" s="198"/>
      <c r="D125" s="198"/>
    </row>
    <row r="127" spans="1:8" s="9" customFormat="1" ht="11.25" x14ac:dyDescent="0.2">
      <c r="A127" s="169" t="s">
        <v>10</v>
      </c>
      <c r="B127" s="169"/>
      <c r="C127" s="169"/>
      <c r="D127" s="169"/>
      <c r="E127" s="58"/>
    </row>
    <row r="128" spans="1:8" s="10" customFormat="1" ht="15" customHeight="1" x14ac:dyDescent="0.2">
      <c r="A128" s="14"/>
      <c r="B128" s="176" t="s">
        <v>12</v>
      </c>
      <c r="C128" s="176"/>
      <c r="D128" s="176"/>
      <c r="G128" s="11"/>
      <c r="H128" s="12"/>
    </row>
  </sheetData>
  <mergeCells count="133">
    <mergeCell ref="B52:E52"/>
    <mergeCell ref="B82:E82"/>
    <mergeCell ref="B67:E67"/>
    <mergeCell ref="B97:E97"/>
    <mergeCell ref="B112:E112"/>
    <mergeCell ref="B108:E108"/>
    <mergeCell ref="B109:E109"/>
    <mergeCell ref="B110:E110"/>
    <mergeCell ref="B111:E111"/>
    <mergeCell ref="B103:E103"/>
    <mergeCell ref="B104:E104"/>
    <mergeCell ref="B105:E105"/>
    <mergeCell ref="B106:E106"/>
    <mergeCell ref="B107:E107"/>
    <mergeCell ref="A98:G98"/>
    <mergeCell ref="B99:E99"/>
    <mergeCell ref="B100:E100"/>
    <mergeCell ref="B101:E101"/>
    <mergeCell ref="B102:E102"/>
    <mergeCell ref="B93:E93"/>
    <mergeCell ref="B94:E94"/>
    <mergeCell ref="B95:E95"/>
    <mergeCell ref="B96:E96"/>
    <mergeCell ref="B88:E88"/>
    <mergeCell ref="B89:E89"/>
    <mergeCell ref="B90:E90"/>
    <mergeCell ref="B91:E91"/>
    <mergeCell ref="B92:E92"/>
    <mergeCell ref="A83:G83"/>
    <mergeCell ref="B84:E84"/>
    <mergeCell ref="B85:E85"/>
    <mergeCell ref="B86:E86"/>
    <mergeCell ref="B87:E87"/>
    <mergeCell ref="B55:E55"/>
    <mergeCell ref="B56:E56"/>
    <mergeCell ref="B57:E57"/>
    <mergeCell ref="A68:G68"/>
    <mergeCell ref="B69:E69"/>
    <mergeCell ref="B79:E79"/>
    <mergeCell ref="B80:E80"/>
    <mergeCell ref="B81:E81"/>
    <mergeCell ref="B73:E73"/>
    <mergeCell ref="B74:E74"/>
    <mergeCell ref="B75:E75"/>
    <mergeCell ref="B76:E76"/>
    <mergeCell ref="B77:E77"/>
    <mergeCell ref="B70:E70"/>
    <mergeCell ref="B71:E71"/>
    <mergeCell ref="B72:E72"/>
    <mergeCell ref="B16:E16"/>
    <mergeCell ref="B17:E17"/>
    <mergeCell ref="B28:E28"/>
    <mergeCell ref="B29:E29"/>
    <mergeCell ref="B30:E30"/>
    <mergeCell ref="B31:E31"/>
    <mergeCell ref="B32:E32"/>
    <mergeCell ref="A23:G23"/>
    <mergeCell ref="B24:E24"/>
    <mergeCell ref="B25:E25"/>
    <mergeCell ref="B26:E26"/>
    <mergeCell ref="B27:E27"/>
    <mergeCell ref="B22:E22"/>
    <mergeCell ref="B18:E18"/>
    <mergeCell ref="B19:E19"/>
    <mergeCell ref="B20:E20"/>
    <mergeCell ref="B21:E21"/>
    <mergeCell ref="A6:E6"/>
    <mergeCell ref="A8:G8"/>
    <mergeCell ref="B9:E9"/>
    <mergeCell ref="B10:E10"/>
    <mergeCell ref="B11:E11"/>
    <mergeCell ref="B12:E12"/>
    <mergeCell ref="B13:E13"/>
    <mergeCell ref="B14:E14"/>
    <mergeCell ref="B15:E15"/>
    <mergeCell ref="B48:E48"/>
    <mergeCell ref="B49:E49"/>
    <mergeCell ref="B50:E50"/>
    <mergeCell ref="B125:D125"/>
    <mergeCell ref="E121:F121"/>
    <mergeCell ref="E122:F122"/>
    <mergeCell ref="B51:E51"/>
    <mergeCell ref="B43:E43"/>
    <mergeCell ref="B44:E44"/>
    <mergeCell ref="B45:E45"/>
    <mergeCell ref="B46:E46"/>
    <mergeCell ref="B47:E47"/>
    <mergeCell ref="B58:E58"/>
    <mergeCell ref="B59:E59"/>
    <mergeCell ref="B60:E60"/>
    <mergeCell ref="B63:E63"/>
    <mergeCell ref="B64:E64"/>
    <mergeCell ref="B65:E65"/>
    <mergeCell ref="B66:E66"/>
    <mergeCell ref="B78:E78"/>
    <mergeCell ref="B61:E61"/>
    <mergeCell ref="B62:E62"/>
    <mergeCell ref="A53:G53"/>
    <mergeCell ref="B54:E54"/>
    <mergeCell ref="A38:G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124:D124"/>
    <mergeCell ref="A113:G113"/>
    <mergeCell ref="A2:G2"/>
    <mergeCell ref="B7:G7"/>
    <mergeCell ref="B128:D128"/>
    <mergeCell ref="A1:D1"/>
    <mergeCell ref="A4:G4"/>
    <mergeCell ref="A114:D114"/>
    <mergeCell ref="E114:F114"/>
    <mergeCell ref="A3:F3"/>
    <mergeCell ref="A115:D115"/>
    <mergeCell ref="E115:F115"/>
    <mergeCell ref="A116:D116"/>
    <mergeCell ref="E116:F116"/>
    <mergeCell ref="A117:D117"/>
    <mergeCell ref="E117:F117"/>
    <mergeCell ref="A119:D119"/>
    <mergeCell ref="A118:G118"/>
    <mergeCell ref="A120:D120"/>
    <mergeCell ref="A121:D121"/>
    <mergeCell ref="A122:D122"/>
    <mergeCell ref="E119:F119"/>
    <mergeCell ref="E120:F120"/>
    <mergeCell ref="A127:D127"/>
  </mergeCells>
  <conditionalFormatting sqref="E114:F117 G19:G21 G34:G36 G49:G51 G64:G66 G79:G81 G94:G96 G109:G111">
    <cfRule type="containsBlanks" dxfId="45" priority="99">
      <formula>LEN(TRIM(E19))=0</formula>
    </cfRule>
  </conditionalFormatting>
  <conditionalFormatting sqref="E114:F117">
    <cfRule type="containsBlanks" dxfId="44" priority="93">
      <formula>LEN(TRIM(E114))=0</formula>
    </cfRule>
  </conditionalFormatting>
  <conditionalFormatting sqref="B124:D125">
    <cfRule type="containsBlanks" dxfId="43" priority="80">
      <formula>LEN(TRIM(B124))=0</formula>
    </cfRule>
  </conditionalFormatting>
  <conditionalFormatting sqref="E119:F119">
    <cfRule type="containsBlanks" dxfId="42" priority="78">
      <formula>LEN(TRIM(E119))=0</formula>
    </cfRule>
  </conditionalFormatting>
  <conditionalFormatting sqref="E120:F122">
    <cfRule type="containsBlanks" dxfId="41" priority="77">
      <formula>LEN(TRIM(E120))=0</formula>
    </cfRule>
  </conditionalFormatting>
  <conditionalFormatting sqref="E119:F122">
    <cfRule type="containsBlanks" dxfId="40" priority="76">
      <formula>LEN(TRIM(E119))=0</formula>
    </cfRule>
  </conditionalFormatting>
  <conditionalFormatting sqref="A128">
    <cfRule type="containsBlanks" dxfId="39" priority="60">
      <formula>LEN(TRIM(A128))=0</formula>
    </cfRule>
  </conditionalFormatting>
  <conditionalFormatting sqref="G9:G15">
    <cfRule type="containsBlanks" dxfId="38" priority="35">
      <formula>LEN(TRIM(G9))=0</formula>
    </cfRule>
  </conditionalFormatting>
  <conditionalFormatting sqref="G16 G18">
    <cfRule type="containsBlanks" dxfId="37" priority="34">
      <formula>LEN(TRIM(G16))=0</formula>
    </cfRule>
  </conditionalFormatting>
  <conditionalFormatting sqref="G17">
    <cfRule type="containsBlanks" dxfId="36" priority="33">
      <formula>LEN(TRIM(G17))=0</formula>
    </cfRule>
  </conditionalFormatting>
  <conditionalFormatting sqref="G39:G45">
    <cfRule type="containsBlanks" dxfId="35" priority="31">
      <formula>LEN(TRIM(G39))=0</formula>
    </cfRule>
  </conditionalFormatting>
  <conditionalFormatting sqref="G46 G48">
    <cfRule type="containsBlanks" dxfId="34" priority="30">
      <formula>LEN(TRIM(G46))=0</formula>
    </cfRule>
  </conditionalFormatting>
  <conditionalFormatting sqref="G47">
    <cfRule type="containsBlanks" dxfId="33" priority="29">
      <formula>LEN(TRIM(G47))=0</formula>
    </cfRule>
  </conditionalFormatting>
  <conditionalFormatting sqref="G24:G30">
    <cfRule type="containsBlanks" dxfId="32" priority="27">
      <formula>LEN(TRIM(G24))=0</formula>
    </cfRule>
  </conditionalFormatting>
  <conditionalFormatting sqref="G31 G33">
    <cfRule type="containsBlanks" dxfId="31" priority="26">
      <formula>LEN(TRIM(G31))=0</formula>
    </cfRule>
  </conditionalFormatting>
  <conditionalFormatting sqref="G32">
    <cfRule type="containsBlanks" dxfId="30" priority="25">
      <formula>LEN(TRIM(G32))=0</formula>
    </cfRule>
  </conditionalFormatting>
  <conditionalFormatting sqref="G54:G60">
    <cfRule type="containsBlanks" dxfId="29" priority="23">
      <formula>LEN(TRIM(G54))=0</formula>
    </cfRule>
  </conditionalFormatting>
  <conditionalFormatting sqref="G61 G63">
    <cfRule type="containsBlanks" dxfId="28" priority="22">
      <formula>LEN(TRIM(G61))=0</formula>
    </cfRule>
  </conditionalFormatting>
  <conditionalFormatting sqref="G62">
    <cfRule type="containsBlanks" dxfId="27" priority="21">
      <formula>LEN(TRIM(G62))=0</formula>
    </cfRule>
  </conditionalFormatting>
  <conditionalFormatting sqref="G69:G75">
    <cfRule type="containsBlanks" dxfId="26" priority="19">
      <formula>LEN(TRIM(G69))=0</formula>
    </cfRule>
  </conditionalFormatting>
  <conditionalFormatting sqref="G76 G78">
    <cfRule type="containsBlanks" dxfId="25" priority="18">
      <formula>LEN(TRIM(G76))=0</formula>
    </cfRule>
  </conditionalFormatting>
  <conditionalFormatting sqref="G77">
    <cfRule type="containsBlanks" dxfId="24" priority="17">
      <formula>LEN(TRIM(G77))=0</formula>
    </cfRule>
  </conditionalFormatting>
  <conditionalFormatting sqref="G84:G90">
    <cfRule type="containsBlanks" dxfId="23" priority="15">
      <formula>LEN(TRIM(G84))=0</formula>
    </cfRule>
  </conditionalFormatting>
  <conditionalFormatting sqref="G91 G93">
    <cfRule type="containsBlanks" dxfId="22" priority="14">
      <formula>LEN(TRIM(G91))=0</formula>
    </cfRule>
  </conditionalFormatting>
  <conditionalFormatting sqref="G92">
    <cfRule type="containsBlanks" dxfId="21" priority="13">
      <formula>LEN(TRIM(G92))=0</formula>
    </cfRule>
  </conditionalFormatting>
  <conditionalFormatting sqref="G99:G105">
    <cfRule type="containsBlanks" dxfId="20" priority="11">
      <formula>LEN(TRIM(G99))=0</formula>
    </cfRule>
  </conditionalFormatting>
  <conditionalFormatting sqref="G106 G108">
    <cfRule type="containsBlanks" dxfId="19" priority="10">
      <formula>LEN(TRIM(G106))=0</formula>
    </cfRule>
  </conditionalFormatting>
  <conditionalFormatting sqref="G107">
    <cfRule type="containsBlanks" dxfId="18" priority="9">
      <formula>LEN(TRIM(G107))=0</formula>
    </cfRule>
  </conditionalFormatting>
  <conditionalFormatting sqref="G22">
    <cfRule type="containsBlanks" dxfId="17" priority="7">
      <formula>LEN(TRIM(G22))=0</formula>
    </cfRule>
  </conditionalFormatting>
  <conditionalFormatting sqref="G37">
    <cfRule type="containsBlanks" dxfId="16" priority="6">
      <formula>LEN(TRIM(G37))=0</formula>
    </cfRule>
  </conditionalFormatting>
  <conditionalFormatting sqref="G52">
    <cfRule type="containsBlanks" dxfId="15" priority="5">
      <formula>LEN(TRIM(G52))=0</formula>
    </cfRule>
  </conditionalFormatting>
  <conditionalFormatting sqref="G82">
    <cfRule type="containsBlanks" dxfId="14" priority="4">
      <formula>LEN(TRIM(G82))=0</formula>
    </cfRule>
  </conditionalFormatting>
  <conditionalFormatting sqref="G67">
    <cfRule type="containsBlanks" dxfId="13" priority="3">
      <formula>LEN(TRIM(G67))=0</formula>
    </cfRule>
  </conditionalFormatting>
  <conditionalFormatting sqref="G97">
    <cfRule type="containsBlanks" dxfId="12" priority="2">
      <formula>LEN(TRIM(G97))=0</formula>
    </cfRule>
  </conditionalFormatting>
  <conditionalFormatting sqref="G112">
    <cfRule type="containsBlanks" dxfId="11" priority="1">
      <formula>LEN(TRIM(G112))=0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2 &amp;"Times New Roman,Normálne"
Špecifikácia predmetu zákazky</oddHeader>
  </headerFooter>
  <ignoredErrors>
    <ignoredError sqref="A21 A36 A51 A6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1"/>
  <sheetViews>
    <sheetView showGridLines="0" topLeftCell="A7" zoomScaleNormal="100" workbookViewId="0">
      <selection activeCell="N16" sqref="N16"/>
    </sheetView>
  </sheetViews>
  <sheetFormatPr defaultRowHeight="15" x14ac:dyDescent="0.25"/>
  <cols>
    <col min="1" max="1" width="5.28515625" style="21" customWidth="1"/>
    <col min="2" max="2" width="37.5703125" style="21" customWidth="1"/>
    <col min="3" max="3" width="10" style="21" customWidth="1"/>
    <col min="4" max="4" width="13.85546875" style="21" customWidth="1"/>
    <col min="5" max="5" width="30.7109375" style="21" customWidth="1"/>
    <col min="6" max="6" width="11.42578125" style="21" customWidth="1"/>
    <col min="7" max="7" width="12.5703125" style="21" customWidth="1"/>
    <col min="8" max="8" width="12.140625" style="21" customWidth="1"/>
    <col min="9" max="9" width="15.7109375" style="21" customWidth="1"/>
    <col min="10" max="10" width="7.28515625" style="21" customWidth="1"/>
    <col min="11" max="14" width="15.7109375" style="21" customWidth="1"/>
    <col min="15" max="16384" width="9.140625" style="21"/>
  </cols>
  <sheetData>
    <row r="1" spans="1:14" x14ac:dyDescent="0.25">
      <c r="A1" s="203" t="s">
        <v>11</v>
      </c>
      <c r="B1" s="203"/>
      <c r="C1" s="63"/>
      <c r="D1" s="63"/>
    </row>
    <row r="2" spans="1:14" ht="15" customHeight="1" x14ac:dyDescent="0.25">
      <c r="A2" s="204" t="str">
        <f>'Príloha č. 1'!A2:C2</f>
        <v>Chirurgický šijací materiál so špeciálnou úpravou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4" ht="15" customHeight="1" x14ac:dyDescent="0.25">
      <c r="A3" s="205"/>
      <c r="B3" s="205"/>
      <c r="C3" s="205"/>
      <c r="D3" s="205"/>
      <c r="E3" s="205"/>
      <c r="F3" s="64"/>
      <c r="G3" s="64"/>
      <c r="H3" s="64"/>
    </row>
    <row r="4" spans="1:14" s="35" customFormat="1" ht="30" customHeight="1" x14ac:dyDescent="0.25">
      <c r="A4" s="206" t="s">
        <v>42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s="22" customFormat="1" ht="28.35" customHeight="1" x14ac:dyDescent="0.25">
      <c r="A5" s="207" t="s">
        <v>23</v>
      </c>
      <c r="B5" s="213" t="s">
        <v>31</v>
      </c>
      <c r="C5" s="207" t="s">
        <v>32</v>
      </c>
      <c r="D5" s="209" t="s">
        <v>47</v>
      </c>
      <c r="E5" s="215" t="s">
        <v>24</v>
      </c>
      <c r="F5" s="215" t="s">
        <v>48</v>
      </c>
      <c r="G5" s="213" t="s">
        <v>46</v>
      </c>
      <c r="H5" s="213" t="s">
        <v>49</v>
      </c>
      <c r="I5" s="221" t="s">
        <v>50</v>
      </c>
      <c r="J5" s="222"/>
      <c r="K5" s="222"/>
      <c r="L5" s="223"/>
      <c r="M5" s="219" t="s">
        <v>51</v>
      </c>
      <c r="N5" s="220"/>
    </row>
    <row r="6" spans="1:14" s="22" customFormat="1" ht="45" customHeight="1" x14ac:dyDescent="0.25">
      <c r="A6" s="208"/>
      <c r="B6" s="214"/>
      <c r="C6" s="208"/>
      <c r="D6" s="210"/>
      <c r="E6" s="216"/>
      <c r="F6" s="216"/>
      <c r="G6" s="214"/>
      <c r="H6" s="214"/>
      <c r="I6" s="66" t="s">
        <v>33</v>
      </c>
      <c r="J6" s="67" t="s">
        <v>35</v>
      </c>
      <c r="K6" s="67" t="s">
        <v>25</v>
      </c>
      <c r="L6" s="68" t="s">
        <v>34</v>
      </c>
      <c r="M6" s="23" t="s">
        <v>33</v>
      </c>
      <c r="N6" s="24" t="s">
        <v>34</v>
      </c>
    </row>
    <row r="7" spans="1:14" s="47" customFormat="1" ht="15" customHeight="1" x14ac:dyDescent="0.25">
      <c r="A7" s="55" t="s">
        <v>13</v>
      </c>
      <c r="B7" s="56" t="s">
        <v>14</v>
      </c>
      <c r="C7" s="26" t="s">
        <v>15</v>
      </c>
      <c r="D7" s="27" t="s">
        <v>16</v>
      </c>
      <c r="E7" s="25" t="s">
        <v>26</v>
      </c>
      <c r="F7" s="25" t="s">
        <v>27</v>
      </c>
      <c r="G7" s="25" t="s">
        <v>28</v>
      </c>
      <c r="H7" s="25" t="s">
        <v>29</v>
      </c>
      <c r="I7" s="25" t="s">
        <v>30</v>
      </c>
      <c r="J7" s="25" t="s">
        <v>52</v>
      </c>
      <c r="K7" s="25" t="s">
        <v>53</v>
      </c>
      <c r="L7" s="25" t="s">
        <v>54</v>
      </c>
      <c r="M7" s="25" t="s">
        <v>55</v>
      </c>
      <c r="N7" s="25" t="s">
        <v>56</v>
      </c>
    </row>
    <row r="8" spans="1:14" s="48" customFormat="1" ht="45" customHeight="1" x14ac:dyDescent="0.25">
      <c r="A8" s="28" t="s">
        <v>13</v>
      </c>
      <c r="B8" s="54" t="s">
        <v>96</v>
      </c>
      <c r="C8" s="28" t="s">
        <v>45</v>
      </c>
      <c r="D8" s="52">
        <v>820</v>
      </c>
      <c r="E8" s="29"/>
      <c r="F8" s="29"/>
      <c r="G8" s="29"/>
      <c r="H8" s="29"/>
      <c r="I8" s="51"/>
      <c r="J8" s="31"/>
      <c r="K8" s="30">
        <f t="shared" ref="K8" si="0">I8*J8</f>
        <v>0</v>
      </c>
      <c r="L8" s="50">
        <f t="shared" ref="L8" si="1">I8+K8</f>
        <v>0</v>
      </c>
      <c r="M8" s="65">
        <f t="shared" ref="M8" si="2">I8*D8</f>
        <v>0</v>
      </c>
      <c r="N8" s="50">
        <f t="shared" ref="N8" si="3">L8*D8</f>
        <v>0</v>
      </c>
    </row>
    <row r="9" spans="1:14" s="48" customFormat="1" ht="45" customHeight="1" x14ac:dyDescent="0.25">
      <c r="A9" s="28" t="s">
        <v>14</v>
      </c>
      <c r="B9" s="54" t="s">
        <v>97</v>
      </c>
      <c r="C9" s="28" t="s">
        <v>45</v>
      </c>
      <c r="D9" s="52">
        <v>36</v>
      </c>
      <c r="E9" s="29"/>
      <c r="F9" s="29"/>
      <c r="G9" s="29"/>
      <c r="H9" s="29"/>
      <c r="I9" s="51"/>
      <c r="J9" s="31"/>
      <c r="K9" s="30">
        <f t="shared" ref="K9:K14" si="4">I9*J9</f>
        <v>0</v>
      </c>
      <c r="L9" s="50">
        <f t="shared" ref="L9:L14" si="5">I9+K9</f>
        <v>0</v>
      </c>
      <c r="M9" s="65">
        <f t="shared" ref="M9:M14" si="6">I9*D9</f>
        <v>0</v>
      </c>
      <c r="N9" s="50">
        <f t="shared" ref="N9:N14" si="7">L9*D9</f>
        <v>0</v>
      </c>
    </row>
    <row r="10" spans="1:14" s="48" customFormat="1" ht="45" customHeight="1" x14ac:dyDescent="0.25">
      <c r="A10" s="28" t="s">
        <v>15</v>
      </c>
      <c r="B10" s="54" t="s">
        <v>98</v>
      </c>
      <c r="C10" s="28" t="s">
        <v>45</v>
      </c>
      <c r="D10" s="52">
        <v>36</v>
      </c>
      <c r="E10" s="29"/>
      <c r="F10" s="29"/>
      <c r="G10" s="29"/>
      <c r="H10" s="29"/>
      <c r="I10" s="51"/>
      <c r="J10" s="31"/>
      <c r="K10" s="30">
        <f t="shared" si="4"/>
        <v>0</v>
      </c>
      <c r="L10" s="50">
        <f t="shared" si="5"/>
        <v>0</v>
      </c>
      <c r="M10" s="65">
        <f t="shared" si="6"/>
        <v>0</v>
      </c>
      <c r="N10" s="50">
        <f t="shared" si="7"/>
        <v>0</v>
      </c>
    </row>
    <row r="11" spans="1:14" s="48" customFormat="1" ht="45" customHeight="1" x14ac:dyDescent="0.25">
      <c r="A11" s="28" t="s">
        <v>16</v>
      </c>
      <c r="B11" s="54" t="s">
        <v>99</v>
      </c>
      <c r="C11" s="28" t="s">
        <v>45</v>
      </c>
      <c r="D11" s="52">
        <v>72</v>
      </c>
      <c r="E11" s="29"/>
      <c r="F11" s="29"/>
      <c r="G11" s="29"/>
      <c r="H11" s="29"/>
      <c r="I11" s="51"/>
      <c r="J11" s="31"/>
      <c r="K11" s="30">
        <f t="shared" si="4"/>
        <v>0</v>
      </c>
      <c r="L11" s="50">
        <f t="shared" si="5"/>
        <v>0</v>
      </c>
      <c r="M11" s="65">
        <f t="shared" si="6"/>
        <v>0</v>
      </c>
      <c r="N11" s="50">
        <f t="shared" si="7"/>
        <v>0</v>
      </c>
    </row>
    <row r="12" spans="1:14" s="48" customFormat="1" ht="45" customHeight="1" x14ac:dyDescent="0.25">
      <c r="A12" s="28" t="s">
        <v>26</v>
      </c>
      <c r="B12" s="54" t="s">
        <v>100</v>
      </c>
      <c r="C12" s="28" t="s">
        <v>45</v>
      </c>
      <c r="D12" s="52">
        <v>2016</v>
      </c>
      <c r="E12" s="29"/>
      <c r="F12" s="29"/>
      <c r="G12" s="29"/>
      <c r="H12" s="29"/>
      <c r="I12" s="51"/>
      <c r="J12" s="31"/>
      <c r="K12" s="30">
        <f t="shared" si="4"/>
        <v>0</v>
      </c>
      <c r="L12" s="50">
        <f t="shared" si="5"/>
        <v>0</v>
      </c>
      <c r="M12" s="65">
        <f t="shared" si="6"/>
        <v>0</v>
      </c>
      <c r="N12" s="50">
        <f t="shared" si="7"/>
        <v>0</v>
      </c>
    </row>
    <row r="13" spans="1:14" s="48" customFormat="1" ht="45" customHeight="1" x14ac:dyDescent="0.25">
      <c r="A13" s="28" t="s">
        <v>27</v>
      </c>
      <c r="B13" s="54" t="s">
        <v>101</v>
      </c>
      <c r="C13" s="28" t="s">
        <v>45</v>
      </c>
      <c r="D13" s="52">
        <v>36</v>
      </c>
      <c r="E13" s="29"/>
      <c r="F13" s="29"/>
      <c r="G13" s="29"/>
      <c r="H13" s="29"/>
      <c r="I13" s="51"/>
      <c r="J13" s="31"/>
      <c r="K13" s="30">
        <f t="shared" si="4"/>
        <v>0</v>
      </c>
      <c r="L13" s="50">
        <f t="shared" si="5"/>
        <v>0</v>
      </c>
      <c r="M13" s="65">
        <f t="shared" si="6"/>
        <v>0</v>
      </c>
      <c r="N13" s="50">
        <f t="shared" si="7"/>
        <v>0</v>
      </c>
    </row>
    <row r="14" spans="1:14" s="48" customFormat="1" ht="45" customHeight="1" thickBot="1" x14ac:dyDescent="0.3">
      <c r="A14" s="28" t="s">
        <v>28</v>
      </c>
      <c r="B14" s="54" t="s">
        <v>102</v>
      </c>
      <c r="C14" s="28" t="s">
        <v>45</v>
      </c>
      <c r="D14" s="52">
        <v>36</v>
      </c>
      <c r="E14" s="29"/>
      <c r="F14" s="29"/>
      <c r="G14" s="29"/>
      <c r="H14" s="29"/>
      <c r="I14" s="51"/>
      <c r="J14" s="31"/>
      <c r="K14" s="30">
        <f t="shared" si="4"/>
        <v>0</v>
      </c>
      <c r="L14" s="50">
        <f t="shared" si="5"/>
        <v>0</v>
      </c>
      <c r="M14" s="65">
        <f t="shared" si="6"/>
        <v>0</v>
      </c>
      <c r="N14" s="50">
        <f t="shared" si="7"/>
        <v>0</v>
      </c>
    </row>
    <row r="15" spans="1:14" s="49" customFormat="1" ht="24.95" customHeight="1" thickBot="1" x14ac:dyDescent="0.3">
      <c r="A15" s="32"/>
      <c r="B15" s="33"/>
      <c r="C15" s="33"/>
      <c r="D15" s="33"/>
      <c r="E15" s="34"/>
      <c r="F15" s="34"/>
      <c r="G15" s="34"/>
      <c r="H15" s="34"/>
      <c r="I15" s="33"/>
      <c r="J15" s="33"/>
      <c r="K15" s="33"/>
      <c r="L15" s="33"/>
      <c r="M15" s="33"/>
      <c r="N15" s="82">
        <f>SUM(N8:N14)</f>
        <v>0</v>
      </c>
    </row>
    <row r="16" spans="1:14" s="35" customFormat="1" ht="30" customHeight="1" x14ac:dyDescent="0.25">
      <c r="A16" s="217" t="s">
        <v>0</v>
      </c>
      <c r="B16" s="217"/>
      <c r="C16" s="182" t="str">
        <f>IF('Príloha č. 1'!$C$6="","",'Príloha č. 1'!$C$6)</f>
        <v/>
      </c>
      <c r="D16" s="182"/>
    </row>
    <row r="17" spans="1:14" s="35" customFormat="1" ht="15" customHeight="1" x14ac:dyDescent="0.25">
      <c r="A17" s="202" t="s">
        <v>1</v>
      </c>
      <c r="B17" s="202"/>
      <c r="C17" s="182" t="str">
        <f>IF('Príloha č. 1'!$C$7="","",'Príloha č. 1'!$C$7)</f>
        <v/>
      </c>
      <c r="D17" s="182"/>
    </row>
    <row r="18" spans="1:14" s="35" customFormat="1" x14ac:dyDescent="0.25">
      <c r="A18" s="202" t="s">
        <v>2</v>
      </c>
      <c r="B18" s="202"/>
      <c r="C18" s="182" t="str">
        <f>IF('Príloha č. 1'!$C$8="","",'Príloha č. 1'!$C$8)</f>
        <v/>
      </c>
      <c r="D18" s="182"/>
    </row>
    <row r="19" spans="1:14" s="35" customFormat="1" x14ac:dyDescent="0.25">
      <c r="A19" s="202" t="s">
        <v>3</v>
      </c>
      <c r="B19" s="202"/>
      <c r="C19" s="182" t="str">
        <f>IF('Príloha č. 1'!$C$9="","",'Príloha č. 1'!$C$9)</f>
        <v/>
      </c>
      <c r="D19" s="182"/>
    </row>
    <row r="20" spans="1:14" x14ac:dyDescent="0.25">
      <c r="E20" s="36"/>
      <c r="F20" s="63"/>
      <c r="G20" s="63"/>
      <c r="H20" s="63"/>
      <c r="K20" s="35"/>
      <c r="L20" s="35"/>
    </row>
    <row r="21" spans="1:14" x14ac:dyDescent="0.25">
      <c r="C21" s="60"/>
      <c r="D21" s="37"/>
      <c r="E21" s="37"/>
      <c r="F21" s="63"/>
      <c r="G21" s="63"/>
      <c r="H21" s="63"/>
      <c r="K21" s="35"/>
      <c r="L21" s="218" t="s">
        <v>39</v>
      </c>
      <c r="M21" s="218"/>
    </row>
    <row r="22" spans="1:14" ht="15" customHeight="1" x14ac:dyDescent="0.25">
      <c r="A22" s="21" t="s">
        <v>7</v>
      </c>
      <c r="B22" s="69" t="str">
        <f>IF('Príloha č. 1'!B24:C24="","",'Príloha č. 1'!B24:C24)</f>
        <v/>
      </c>
      <c r="F22" s="63"/>
      <c r="G22" s="63"/>
      <c r="H22" s="63"/>
      <c r="K22" s="35"/>
      <c r="L22" s="35"/>
    </row>
    <row r="23" spans="1:14" ht="15" customHeight="1" x14ac:dyDescent="0.25">
      <c r="A23" s="21" t="s">
        <v>8</v>
      </c>
      <c r="B23" s="62" t="str">
        <f>IF('Príloha č. 1'!B25:C25="","",'Príloha č. 1'!B25:C25)</f>
        <v/>
      </c>
      <c r="C23" s="60"/>
      <c r="D23" s="37"/>
      <c r="E23" s="37"/>
      <c r="F23" s="63"/>
      <c r="G23" s="63"/>
      <c r="H23" s="63"/>
      <c r="K23" s="35"/>
      <c r="L23" s="35"/>
    </row>
    <row r="24" spans="1:14" x14ac:dyDescent="0.25">
      <c r="F24" s="63"/>
      <c r="G24" s="63"/>
      <c r="H24" s="63"/>
      <c r="K24" s="35"/>
      <c r="L24" s="35"/>
    </row>
    <row r="25" spans="1:14" s="37" customFormat="1" x14ac:dyDescent="0.25">
      <c r="A25" s="211" t="s">
        <v>10</v>
      </c>
      <c r="B25" s="211"/>
      <c r="C25" s="60"/>
      <c r="K25" s="21"/>
      <c r="L25" s="21"/>
      <c r="N25" s="21"/>
    </row>
    <row r="26" spans="1:14" s="39" customFormat="1" ht="15" customHeight="1" x14ac:dyDescent="0.25">
      <c r="A26" s="38"/>
      <c r="B26" s="212" t="s">
        <v>12</v>
      </c>
      <c r="C26" s="212"/>
      <c r="D26" s="212"/>
      <c r="E26" s="212"/>
      <c r="F26" s="61"/>
      <c r="G26" s="61"/>
      <c r="H26" s="61"/>
    </row>
    <row r="27" spans="1:14" s="44" customFormat="1" ht="5.85" customHeight="1" x14ac:dyDescent="0.25">
      <c r="A27" s="21"/>
      <c r="B27" s="40"/>
      <c r="C27" s="40"/>
      <c r="D27" s="40"/>
      <c r="E27" s="41"/>
      <c r="F27" s="41"/>
      <c r="G27" s="41"/>
      <c r="H27" s="41"/>
      <c r="I27" s="43"/>
      <c r="J27" s="42"/>
      <c r="M27" s="43"/>
    </row>
    <row r="28" spans="1:14" s="44" customFormat="1" x14ac:dyDescent="0.25">
      <c r="A28" s="45"/>
      <c r="B28" s="40" t="s">
        <v>40</v>
      </c>
      <c r="C28" s="40"/>
      <c r="D28" s="40"/>
      <c r="E28" s="41"/>
      <c r="F28" s="41"/>
      <c r="G28" s="41"/>
      <c r="H28" s="41"/>
      <c r="I28" s="43"/>
      <c r="J28" s="42"/>
      <c r="M28" s="43"/>
    </row>
    <row r="29" spans="1:14" s="44" customFormat="1" ht="5.85" customHeight="1" thickBot="1" x14ac:dyDescent="0.3">
      <c r="A29" s="21"/>
      <c r="B29" s="40"/>
      <c r="C29" s="40"/>
      <c r="D29" s="40"/>
      <c r="E29" s="41"/>
      <c r="F29" s="41"/>
      <c r="G29" s="41"/>
      <c r="H29" s="41"/>
      <c r="I29" s="43"/>
      <c r="J29" s="42"/>
      <c r="M29" s="43"/>
    </row>
    <row r="30" spans="1:14" s="44" customFormat="1" ht="15.75" thickBot="1" x14ac:dyDescent="0.3">
      <c r="A30" s="46"/>
      <c r="B30" s="40" t="s">
        <v>37</v>
      </c>
      <c r="C30" s="40"/>
      <c r="D30" s="40"/>
      <c r="E30" s="41"/>
      <c r="F30" s="41"/>
      <c r="G30" s="41"/>
      <c r="H30" s="41"/>
      <c r="I30" s="43"/>
      <c r="J30" s="42"/>
      <c r="M30" s="43"/>
    </row>
    <row r="31" spans="1:14" ht="27" customHeight="1" x14ac:dyDescent="0.25">
      <c r="A31" s="202" t="s">
        <v>64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</row>
  </sheetData>
  <mergeCells count="26">
    <mergeCell ref="M5:N5"/>
    <mergeCell ref="F5:F6"/>
    <mergeCell ref="G5:G6"/>
    <mergeCell ref="H5:H6"/>
    <mergeCell ref="I5:L5"/>
    <mergeCell ref="C16:D16"/>
    <mergeCell ref="C17:D17"/>
    <mergeCell ref="C18:D18"/>
    <mergeCell ref="C19:D19"/>
    <mergeCell ref="L21:M21"/>
    <mergeCell ref="A31:N31"/>
    <mergeCell ref="A1:B1"/>
    <mergeCell ref="A2:L2"/>
    <mergeCell ref="A3:E3"/>
    <mergeCell ref="A4:L4"/>
    <mergeCell ref="C5:C6"/>
    <mergeCell ref="D5:D6"/>
    <mergeCell ref="A25:B25"/>
    <mergeCell ref="B26:E26"/>
    <mergeCell ref="A5:A6"/>
    <mergeCell ref="B5:B6"/>
    <mergeCell ref="E5:E6"/>
    <mergeCell ref="A18:B18"/>
    <mergeCell ref="A19:B19"/>
    <mergeCell ref="A16:B16"/>
    <mergeCell ref="A17:B17"/>
  </mergeCells>
  <conditionalFormatting sqref="B22:B23">
    <cfRule type="containsBlanks" dxfId="10" priority="9">
      <formula>LEN(TRIM(B22))=0</formula>
    </cfRule>
  </conditionalFormatting>
  <conditionalFormatting sqref="C16:D19">
    <cfRule type="containsBlanks" dxfId="9" priority="1">
      <formula>LEN(TRIM(C16))=0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2:B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W69"/>
  <sheetViews>
    <sheetView showGridLines="0" tabSelected="1" topLeftCell="A40" zoomScaleNormal="100" workbookViewId="0">
      <selection activeCell="I56" sqref="I56:O56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9" width="8.7109375" style="1" customWidth="1"/>
    <col min="10" max="10" width="12.7109375" style="1" customWidth="1"/>
    <col min="11" max="11" width="10.5703125" style="1" customWidth="1"/>
    <col min="12" max="13" width="12.7109375" style="1" customWidth="1"/>
    <col min="14" max="14" width="10.5703125" style="1" customWidth="1"/>
    <col min="15" max="15" width="12.7109375" style="1" customWidth="1"/>
    <col min="16" max="16" width="17.5703125" style="1" customWidth="1"/>
    <col min="17" max="75" width="9.140625" style="135"/>
    <col min="76" max="16384" width="9.140625" style="1"/>
  </cols>
  <sheetData>
    <row r="1" spans="1:75" s="94" customFormat="1" ht="15" customHeight="1" x14ac:dyDescent="0.25">
      <c r="A1" s="203" t="s">
        <v>11</v>
      </c>
      <c r="B1" s="203"/>
      <c r="C1" s="90"/>
      <c r="D1" s="9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</row>
    <row r="2" spans="1:75" s="96" customFormat="1" ht="14.25" x14ac:dyDescent="0.2">
      <c r="A2" s="204" t="str">
        <f>'Príloha č. 1'!A2:D2</f>
        <v>Chirurgický šijací materiál so špeciálnou úpravou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</row>
    <row r="3" spans="1:75" s="21" customFormat="1" ht="15" customHeight="1" x14ac:dyDescent="0.25">
      <c r="A3" s="205"/>
      <c r="B3" s="205"/>
      <c r="C3" s="205"/>
      <c r="D3" s="205"/>
      <c r="E3" s="205"/>
      <c r="F3" s="91"/>
      <c r="G3" s="91"/>
      <c r="H3" s="91"/>
      <c r="I3" s="91"/>
    </row>
    <row r="4" spans="1:75" s="98" customFormat="1" ht="30" customHeight="1" x14ac:dyDescent="0.25">
      <c r="A4" s="250" t="s">
        <v>60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94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</row>
    <row r="5" spans="1:75" s="99" customFormat="1" ht="30" customHeight="1" thickBot="1" x14ac:dyDescent="0.3">
      <c r="A5" s="227" t="s">
        <v>142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147"/>
      <c r="N5" s="147"/>
      <c r="O5" s="147"/>
    </row>
    <row r="6" spans="1:75" s="136" customFormat="1" ht="15" customHeight="1" x14ac:dyDescent="0.25">
      <c r="A6" s="228" t="s">
        <v>23</v>
      </c>
      <c r="B6" s="230" t="s">
        <v>132</v>
      </c>
      <c r="C6" s="232" t="s">
        <v>133</v>
      </c>
      <c r="D6" s="234" t="s">
        <v>48</v>
      </c>
      <c r="E6" s="236" t="s">
        <v>134</v>
      </c>
      <c r="F6" s="238" t="s">
        <v>135</v>
      </c>
      <c r="G6" s="240" t="s">
        <v>136</v>
      </c>
      <c r="H6" s="242" t="s">
        <v>137</v>
      </c>
      <c r="I6" s="240" t="s">
        <v>140</v>
      </c>
      <c r="J6" s="224" t="s">
        <v>138</v>
      </c>
      <c r="K6" s="225"/>
      <c r="L6" s="226"/>
      <c r="M6" s="224" t="s">
        <v>141</v>
      </c>
      <c r="N6" s="225"/>
      <c r="O6" s="226"/>
    </row>
    <row r="7" spans="1:75" s="136" customFormat="1" ht="65.099999999999994" customHeight="1" x14ac:dyDescent="0.25">
      <c r="A7" s="229"/>
      <c r="B7" s="231"/>
      <c r="C7" s="233"/>
      <c r="D7" s="235"/>
      <c r="E7" s="237"/>
      <c r="F7" s="239"/>
      <c r="G7" s="241"/>
      <c r="H7" s="243"/>
      <c r="I7" s="244"/>
      <c r="J7" s="137" t="s">
        <v>33</v>
      </c>
      <c r="K7" s="138" t="s">
        <v>139</v>
      </c>
      <c r="L7" s="139" t="s">
        <v>34</v>
      </c>
      <c r="M7" s="137" t="s">
        <v>33</v>
      </c>
      <c r="N7" s="138" t="s">
        <v>139</v>
      </c>
      <c r="O7" s="139" t="s">
        <v>34</v>
      </c>
    </row>
    <row r="8" spans="1:75" s="110" customFormat="1" ht="12" customHeight="1" x14ac:dyDescent="0.25">
      <c r="A8" s="140" t="s">
        <v>13</v>
      </c>
      <c r="B8" s="141" t="s">
        <v>14</v>
      </c>
      <c r="C8" s="141" t="s">
        <v>15</v>
      </c>
      <c r="D8" s="142" t="s">
        <v>16</v>
      </c>
      <c r="E8" s="143" t="s">
        <v>26</v>
      </c>
      <c r="F8" s="142" t="s">
        <v>27</v>
      </c>
      <c r="G8" s="143" t="s">
        <v>28</v>
      </c>
      <c r="H8" s="148" t="s">
        <v>29</v>
      </c>
      <c r="I8" s="153" t="s">
        <v>30</v>
      </c>
      <c r="J8" s="144" t="s">
        <v>52</v>
      </c>
      <c r="K8" s="145" t="s">
        <v>53</v>
      </c>
      <c r="L8" s="146" t="s">
        <v>54</v>
      </c>
      <c r="M8" s="144" t="s">
        <v>55</v>
      </c>
      <c r="N8" s="145" t="s">
        <v>56</v>
      </c>
      <c r="O8" s="146" t="s">
        <v>157</v>
      </c>
    </row>
    <row r="9" spans="1:75" s="110" customFormat="1" ht="24.95" customHeight="1" x14ac:dyDescent="0.25">
      <c r="A9" s="100"/>
      <c r="B9" s="101"/>
      <c r="C9" s="102"/>
      <c r="D9" s="103"/>
      <c r="E9" s="104"/>
      <c r="F9" s="105"/>
      <c r="G9" s="106"/>
      <c r="H9" s="149"/>
      <c r="I9" s="154"/>
      <c r="J9" s="155"/>
      <c r="K9" s="108"/>
      <c r="L9" s="109"/>
      <c r="M9" s="107"/>
      <c r="N9" s="108"/>
      <c r="O9" s="109"/>
    </row>
    <row r="10" spans="1:75" s="110" customFormat="1" ht="24.95" customHeight="1" x14ac:dyDescent="0.25">
      <c r="A10" s="111"/>
      <c r="B10" s="112"/>
      <c r="C10" s="113"/>
      <c r="D10" s="114"/>
      <c r="E10" s="115"/>
      <c r="F10" s="116"/>
      <c r="G10" s="117"/>
      <c r="H10" s="150"/>
      <c r="I10" s="115"/>
      <c r="J10" s="156"/>
      <c r="K10" s="119"/>
      <c r="L10" s="120"/>
      <c r="M10" s="118"/>
      <c r="N10" s="119"/>
      <c r="O10" s="120"/>
    </row>
    <row r="11" spans="1:75" s="110" customFormat="1" ht="24.95" customHeight="1" thickBot="1" x14ac:dyDescent="0.3">
      <c r="A11" s="121"/>
      <c r="B11" s="122"/>
      <c r="C11" s="123"/>
      <c r="D11" s="124"/>
      <c r="E11" s="125"/>
      <c r="F11" s="126"/>
      <c r="G11" s="127"/>
      <c r="H11" s="151"/>
      <c r="I11" s="125"/>
      <c r="J11" s="157"/>
      <c r="K11" s="129"/>
      <c r="L11" s="130"/>
      <c r="M11" s="128"/>
      <c r="N11" s="129"/>
      <c r="O11" s="130"/>
    </row>
    <row r="12" spans="1:75" s="110" customFormat="1" ht="12" customHeight="1" x14ac:dyDescent="0.25">
      <c r="A12" s="131"/>
      <c r="B12" s="132"/>
      <c r="C12" s="132"/>
      <c r="D12" s="131"/>
      <c r="E12" s="131"/>
      <c r="F12" s="131"/>
      <c r="G12" s="131"/>
      <c r="H12" s="131"/>
      <c r="I12" s="131"/>
      <c r="J12" s="133"/>
      <c r="K12" s="134"/>
      <c r="L12" s="133"/>
      <c r="M12" s="133"/>
      <c r="N12" s="134"/>
      <c r="O12" s="133"/>
    </row>
    <row r="13" spans="1:75" s="99" customFormat="1" ht="30" customHeight="1" thickBot="1" x14ac:dyDescent="0.3">
      <c r="A13" s="227" t="s">
        <v>143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147"/>
      <c r="N13" s="147"/>
      <c r="O13" s="147"/>
    </row>
    <row r="14" spans="1:75" s="136" customFormat="1" ht="15" customHeight="1" x14ac:dyDescent="0.25">
      <c r="A14" s="228" t="s">
        <v>23</v>
      </c>
      <c r="B14" s="230" t="s">
        <v>132</v>
      </c>
      <c r="C14" s="232" t="s">
        <v>133</v>
      </c>
      <c r="D14" s="234" t="s">
        <v>48</v>
      </c>
      <c r="E14" s="236" t="s">
        <v>134</v>
      </c>
      <c r="F14" s="238" t="s">
        <v>135</v>
      </c>
      <c r="G14" s="240" t="s">
        <v>136</v>
      </c>
      <c r="H14" s="242" t="s">
        <v>137</v>
      </c>
      <c r="I14" s="240" t="s">
        <v>140</v>
      </c>
      <c r="J14" s="224" t="s">
        <v>138</v>
      </c>
      <c r="K14" s="225"/>
      <c r="L14" s="226"/>
      <c r="M14" s="224" t="s">
        <v>141</v>
      </c>
      <c r="N14" s="225"/>
      <c r="O14" s="226"/>
    </row>
    <row r="15" spans="1:75" s="136" customFormat="1" ht="65.099999999999994" customHeight="1" x14ac:dyDescent="0.25">
      <c r="A15" s="229"/>
      <c r="B15" s="231"/>
      <c r="C15" s="233"/>
      <c r="D15" s="235"/>
      <c r="E15" s="237"/>
      <c r="F15" s="239"/>
      <c r="G15" s="241"/>
      <c r="H15" s="243"/>
      <c r="I15" s="244"/>
      <c r="J15" s="137" t="s">
        <v>33</v>
      </c>
      <c r="K15" s="138" t="s">
        <v>139</v>
      </c>
      <c r="L15" s="139" t="s">
        <v>34</v>
      </c>
      <c r="M15" s="137" t="s">
        <v>33</v>
      </c>
      <c r="N15" s="138" t="s">
        <v>139</v>
      </c>
      <c r="O15" s="139" t="s">
        <v>34</v>
      </c>
    </row>
    <row r="16" spans="1:75" s="110" customFormat="1" ht="12" customHeight="1" x14ac:dyDescent="0.25">
      <c r="A16" s="140" t="s">
        <v>13</v>
      </c>
      <c r="B16" s="141" t="s">
        <v>14</v>
      </c>
      <c r="C16" s="141" t="s">
        <v>15</v>
      </c>
      <c r="D16" s="142" t="s">
        <v>16</v>
      </c>
      <c r="E16" s="143" t="s">
        <v>26</v>
      </c>
      <c r="F16" s="142" t="s">
        <v>27</v>
      </c>
      <c r="G16" s="143" t="s">
        <v>28</v>
      </c>
      <c r="H16" s="148" t="s">
        <v>29</v>
      </c>
      <c r="I16" s="153" t="s">
        <v>30</v>
      </c>
      <c r="J16" s="144" t="s">
        <v>52</v>
      </c>
      <c r="K16" s="145" t="s">
        <v>53</v>
      </c>
      <c r="L16" s="146" t="s">
        <v>54</v>
      </c>
      <c r="M16" s="144" t="s">
        <v>55</v>
      </c>
      <c r="N16" s="145" t="s">
        <v>56</v>
      </c>
      <c r="O16" s="146" t="s">
        <v>157</v>
      </c>
    </row>
    <row r="17" spans="1:15" s="110" customFormat="1" ht="24.95" customHeight="1" x14ac:dyDescent="0.25">
      <c r="A17" s="100"/>
      <c r="B17" s="101"/>
      <c r="C17" s="102"/>
      <c r="D17" s="103"/>
      <c r="E17" s="104"/>
      <c r="F17" s="105"/>
      <c r="G17" s="106"/>
      <c r="H17" s="149"/>
      <c r="I17" s="154"/>
      <c r="J17" s="155"/>
      <c r="K17" s="108"/>
      <c r="L17" s="109"/>
      <c r="M17" s="107"/>
      <c r="N17" s="108"/>
      <c r="O17" s="109"/>
    </row>
    <row r="18" spans="1:15" s="110" customFormat="1" ht="24.95" customHeight="1" x14ac:dyDescent="0.25">
      <c r="A18" s="111"/>
      <c r="B18" s="112"/>
      <c r="C18" s="113"/>
      <c r="D18" s="114"/>
      <c r="E18" s="115"/>
      <c r="F18" s="116"/>
      <c r="G18" s="117"/>
      <c r="H18" s="150"/>
      <c r="I18" s="115"/>
      <c r="J18" s="156"/>
      <c r="K18" s="119"/>
      <c r="L18" s="120"/>
      <c r="M18" s="118"/>
      <c r="N18" s="119"/>
      <c r="O18" s="120"/>
    </row>
    <row r="19" spans="1:15" s="110" customFormat="1" ht="24.95" customHeight="1" thickBot="1" x14ac:dyDescent="0.3">
      <c r="A19" s="121"/>
      <c r="B19" s="122"/>
      <c r="C19" s="123"/>
      <c r="D19" s="124"/>
      <c r="E19" s="125"/>
      <c r="F19" s="126"/>
      <c r="G19" s="127"/>
      <c r="H19" s="151"/>
      <c r="I19" s="125"/>
      <c r="J19" s="157"/>
      <c r="K19" s="129"/>
      <c r="L19" s="130"/>
      <c r="M19" s="128"/>
      <c r="N19" s="129"/>
      <c r="O19" s="130"/>
    </row>
    <row r="20" spans="1:15" s="110" customFormat="1" ht="12" customHeight="1" x14ac:dyDescent="0.25">
      <c r="A20" s="131"/>
      <c r="B20" s="132"/>
      <c r="C20" s="132"/>
      <c r="D20" s="131"/>
      <c r="E20" s="131"/>
      <c r="F20" s="131"/>
      <c r="G20" s="131"/>
      <c r="H20" s="131"/>
      <c r="I20" s="131"/>
      <c r="J20" s="133"/>
      <c r="K20" s="134"/>
      <c r="L20" s="133"/>
      <c r="M20" s="133"/>
      <c r="N20" s="134"/>
      <c r="O20" s="133"/>
    </row>
    <row r="21" spans="1:15" s="99" customFormat="1" ht="30" customHeight="1" thickBot="1" x14ac:dyDescent="0.3">
      <c r="A21" s="227" t="s">
        <v>144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147"/>
      <c r="N21" s="147"/>
      <c r="O21" s="147"/>
    </row>
    <row r="22" spans="1:15" s="136" customFormat="1" ht="15" customHeight="1" x14ac:dyDescent="0.25">
      <c r="A22" s="228" t="s">
        <v>23</v>
      </c>
      <c r="B22" s="230" t="s">
        <v>132</v>
      </c>
      <c r="C22" s="232" t="s">
        <v>133</v>
      </c>
      <c r="D22" s="234" t="s">
        <v>48</v>
      </c>
      <c r="E22" s="236" t="s">
        <v>134</v>
      </c>
      <c r="F22" s="238" t="s">
        <v>135</v>
      </c>
      <c r="G22" s="240" t="s">
        <v>136</v>
      </c>
      <c r="H22" s="242" t="s">
        <v>137</v>
      </c>
      <c r="I22" s="240" t="s">
        <v>140</v>
      </c>
      <c r="J22" s="224" t="s">
        <v>138</v>
      </c>
      <c r="K22" s="225"/>
      <c r="L22" s="226"/>
      <c r="M22" s="224" t="s">
        <v>141</v>
      </c>
      <c r="N22" s="225"/>
      <c r="O22" s="226"/>
    </row>
    <row r="23" spans="1:15" s="136" customFormat="1" ht="65.099999999999994" customHeight="1" x14ac:dyDescent="0.25">
      <c r="A23" s="229"/>
      <c r="B23" s="231"/>
      <c r="C23" s="233"/>
      <c r="D23" s="235"/>
      <c r="E23" s="237"/>
      <c r="F23" s="239"/>
      <c r="G23" s="241"/>
      <c r="H23" s="243"/>
      <c r="I23" s="244"/>
      <c r="J23" s="137" t="s">
        <v>33</v>
      </c>
      <c r="K23" s="138" t="s">
        <v>139</v>
      </c>
      <c r="L23" s="139" t="s">
        <v>34</v>
      </c>
      <c r="M23" s="137" t="s">
        <v>33</v>
      </c>
      <c r="N23" s="138" t="s">
        <v>139</v>
      </c>
      <c r="O23" s="139" t="s">
        <v>34</v>
      </c>
    </row>
    <row r="24" spans="1:15" s="110" customFormat="1" ht="12" customHeight="1" x14ac:dyDescent="0.25">
      <c r="A24" s="140" t="s">
        <v>13</v>
      </c>
      <c r="B24" s="141" t="s">
        <v>14</v>
      </c>
      <c r="C24" s="141" t="s">
        <v>15</v>
      </c>
      <c r="D24" s="142" t="s">
        <v>16</v>
      </c>
      <c r="E24" s="143" t="s">
        <v>26</v>
      </c>
      <c r="F24" s="142" t="s">
        <v>27</v>
      </c>
      <c r="G24" s="143" t="s">
        <v>28</v>
      </c>
      <c r="H24" s="148" t="s">
        <v>29</v>
      </c>
      <c r="I24" s="153" t="s">
        <v>30</v>
      </c>
      <c r="J24" s="144" t="s">
        <v>52</v>
      </c>
      <c r="K24" s="145" t="s">
        <v>53</v>
      </c>
      <c r="L24" s="146" t="s">
        <v>54</v>
      </c>
      <c r="M24" s="144" t="s">
        <v>55</v>
      </c>
      <c r="N24" s="145" t="s">
        <v>56</v>
      </c>
      <c r="O24" s="146" t="s">
        <v>157</v>
      </c>
    </row>
    <row r="25" spans="1:15" s="110" customFormat="1" ht="24.95" customHeight="1" x14ac:dyDescent="0.25">
      <c r="A25" s="100"/>
      <c r="B25" s="101"/>
      <c r="C25" s="102"/>
      <c r="D25" s="103"/>
      <c r="E25" s="104"/>
      <c r="F25" s="105"/>
      <c r="G25" s="106"/>
      <c r="H25" s="149"/>
      <c r="I25" s="154"/>
      <c r="J25" s="155"/>
      <c r="K25" s="108"/>
      <c r="L25" s="109"/>
      <c r="M25" s="107"/>
      <c r="N25" s="108"/>
      <c r="O25" s="109"/>
    </row>
    <row r="26" spans="1:15" s="110" customFormat="1" ht="24.95" customHeight="1" x14ac:dyDescent="0.25">
      <c r="A26" s="111"/>
      <c r="B26" s="112"/>
      <c r="C26" s="113"/>
      <c r="D26" s="114"/>
      <c r="E26" s="115"/>
      <c r="F26" s="116"/>
      <c r="G26" s="117"/>
      <c r="H26" s="150"/>
      <c r="I26" s="115"/>
      <c r="J26" s="156"/>
      <c r="K26" s="119"/>
      <c r="L26" s="120"/>
      <c r="M26" s="118"/>
      <c r="N26" s="119"/>
      <c r="O26" s="120"/>
    </row>
    <row r="27" spans="1:15" s="110" customFormat="1" ht="24.95" customHeight="1" thickBot="1" x14ac:dyDescent="0.3">
      <c r="A27" s="121"/>
      <c r="B27" s="122"/>
      <c r="C27" s="123"/>
      <c r="D27" s="124"/>
      <c r="E27" s="125"/>
      <c r="F27" s="126"/>
      <c r="G27" s="127"/>
      <c r="H27" s="151"/>
      <c r="I27" s="125"/>
      <c r="J27" s="157"/>
      <c r="K27" s="129"/>
      <c r="L27" s="130"/>
      <c r="M27" s="128"/>
      <c r="N27" s="129"/>
      <c r="O27" s="130"/>
    </row>
    <row r="28" spans="1:15" s="110" customFormat="1" ht="12" customHeight="1" x14ac:dyDescent="0.25">
      <c r="A28" s="131"/>
      <c r="B28" s="132"/>
      <c r="C28" s="132"/>
      <c r="D28" s="131"/>
      <c r="E28" s="131"/>
      <c r="F28" s="131"/>
      <c r="G28" s="131"/>
      <c r="H28" s="131"/>
      <c r="I28" s="131"/>
      <c r="J28" s="133"/>
      <c r="K28" s="134"/>
      <c r="L28" s="133"/>
      <c r="M28" s="133"/>
      <c r="N28" s="134"/>
      <c r="O28" s="133"/>
    </row>
    <row r="29" spans="1:15" s="99" customFormat="1" ht="30" customHeight="1" thickBot="1" x14ac:dyDescent="0.3">
      <c r="A29" s="227" t="s">
        <v>145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147"/>
      <c r="N29" s="147"/>
      <c r="O29" s="147"/>
    </row>
    <row r="30" spans="1:15" s="136" customFormat="1" ht="15" customHeight="1" x14ac:dyDescent="0.25">
      <c r="A30" s="228" t="s">
        <v>23</v>
      </c>
      <c r="B30" s="230" t="s">
        <v>132</v>
      </c>
      <c r="C30" s="232" t="s">
        <v>133</v>
      </c>
      <c r="D30" s="234" t="s">
        <v>48</v>
      </c>
      <c r="E30" s="236" t="s">
        <v>134</v>
      </c>
      <c r="F30" s="238" t="s">
        <v>135</v>
      </c>
      <c r="G30" s="240" t="s">
        <v>136</v>
      </c>
      <c r="H30" s="242" t="s">
        <v>137</v>
      </c>
      <c r="I30" s="240" t="s">
        <v>140</v>
      </c>
      <c r="J30" s="224" t="s">
        <v>138</v>
      </c>
      <c r="K30" s="225"/>
      <c r="L30" s="226"/>
      <c r="M30" s="224" t="s">
        <v>141</v>
      </c>
      <c r="N30" s="225"/>
      <c r="O30" s="226"/>
    </row>
    <row r="31" spans="1:15" s="136" customFormat="1" ht="65.099999999999994" customHeight="1" x14ac:dyDescent="0.25">
      <c r="A31" s="229"/>
      <c r="B31" s="231"/>
      <c r="C31" s="233"/>
      <c r="D31" s="235"/>
      <c r="E31" s="237"/>
      <c r="F31" s="239"/>
      <c r="G31" s="241"/>
      <c r="H31" s="243"/>
      <c r="I31" s="244"/>
      <c r="J31" s="137" t="s">
        <v>33</v>
      </c>
      <c r="K31" s="138" t="s">
        <v>139</v>
      </c>
      <c r="L31" s="139" t="s">
        <v>34</v>
      </c>
      <c r="M31" s="137" t="s">
        <v>33</v>
      </c>
      <c r="N31" s="138" t="s">
        <v>139</v>
      </c>
      <c r="O31" s="139" t="s">
        <v>34</v>
      </c>
    </row>
    <row r="32" spans="1:15" s="110" customFormat="1" ht="12" customHeight="1" x14ac:dyDescent="0.25">
      <c r="A32" s="140" t="s">
        <v>13</v>
      </c>
      <c r="B32" s="141" t="s">
        <v>14</v>
      </c>
      <c r="C32" s="141" t="s">
        <v>15</v>
      </c>
      <c r="D32" s="142" t="s">
        <v>16</v>
      </c>
      <c r="E32" s="143" t="s">
        <v>26</v>
      </c>
      <c r="F32" s="142" t="s">
        <v>27</v>
      </c>
      <c r="G32" s="143" t="s">
        <v>28</v>
      </c>
      <c r="H32" s="148" t="s">
        <v>29</v>
      </c>
      <c r="I32" s="153" t="s">
        <v>30</v>
      </c>
      <c r="J32" s="144" t="s">
        <v>52</v>
      </c>
      <c r="K32" s="145" t="s">
        <v>53</v>
      </c>
      <c r="L32" s="146" t="s">
        <v>54</v>
      </c>
      <c r="M32" s="144" t="s">
        <v>55</v>
      </c>
      <c r="N32" s="145" t="s">
        <v>56</v>
      </c>
      <c r="O32" s="146" t="s">
        <v>157</v>
      </c>
    </row>
    <row r="33" spans="1:15" s="110" customFormat="1" ht="24.95" customHeight="1" x14ac:dyDescent="0.25">
      <c r="A33" s="100"/>
      <c r="B33" s="101"/>
      <c r="C33" s="102"/>
      <c r="D33" s="103"/>
      <c r="E33" s="104"/>
      <c r="F33" s="105"/>
      <c r="G33" s="106"/>
      <c r="H33" s="149"/>
      <c r="I33" s="154"/>
      <c r="J33" s="155"/>
      <c r="K33" s="108"/>
      <c r="L33" s="109"/>
      <c r="M33" s="107"/>
      <c r="N33" s="108"/>
      <c r="O33" s="109"/>
    </row>
    <row r="34" spans="1:15" s="110" customFormat="1" ht="24.95" customHeight="1" x14ac:dyDescent="0.25">
      <c r="A34" s="111"/>
      <c r="B34" s="112"/>
      <c r="C34" s="113"/>
      <c r="D34" s="114"/>
      <c r="E34" s="115"/>
      <c r="F34" s="116"/>
      <c r="G34" s="117"/>
      <c r="H34" s="150"/>
      <c r="I34" s="115"/>
      <c r="J34" s="156"/>
      <c r="K34" s="119"/>
      <c r="L34" s="120"/>
      <c r="M34" s="118"/>
      <c r="N34" s="119"/>
      <c r="O34" s="120"/>
    </row>
    <row r="35" spans="1:15" s="110" customFormat="1" ht="24.95" customHeight="1" thickBot="1" x14ac:dyDescent="0.3">
      <c r="A35" s="121"/>
      <c r="B35" s="122"/>
      <c r="C35" s="123"/>
      <c r="D35" s="124"/>
      <c r="E35" s="125"/>
      <c r="F35" s="126"/>
      <c r="G35" s="127"/>
      <c r="H35" s="151"/>
      <c r="I35" s="125"/>
      <c r="J35" s="157"/>
      <c r="K35" s="129"/>
      <c r="L35" s="130"/>
      <c r="M35" s="128"/>
      <c r="N35" s="129"/>
      <c r="O35" s="130"/>
    </row>
    <row r="36" spans="1:15" s="110" customFormat="1" ht="12" customHeight="1" x14ac:dyDescent="0.25">
      <c r="A36" s="131"/>
      <c r="B36" s="132"/>
      <c r="C36" s="132"/>
      <c r="D36" s="131"/>
      <c r="E36" s="131"/>
      <c r="F36" s="131"/>
      <c r="G36" s="131"/>
      <c r="H36" s="131"/>
      <c r="I36" s="131"/>
      <c r="J36" s="133"/>
      <c r="K36" s="134"/>
      <c r="L36" s="133"/>
      <c r="M36" s="133"/>
      <c r="N36" s="134"/>
      <c r="O36" s="133"/>
    </row>
    <row r="37" spans="1:15" s="99" customFormat="1" ht="30" customHeight="1" thickBot="1" x14ac:dyDescent="0.3">
      <c r="A37" s="227" t="s">
        <v>146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147"/>
      <c r="N37" s="147"/>
      <c r="O37" s="147"/>
    </row>
    <row r="38" spans="1:15" s="136" customFormat="1" ht="15" customHeight="1" x14ac:dyDescent="0.25">
      <c r="A38" s="228" t="s">
        <v>23</v>
      </c>
      <c r="B38" s="230" t="s">
        <v>132</v>
      </c>
      <c r="C38" s="232" t="s">
        <v>133</v>
      </c>
      <c r="D38" s="234" t="s">
        <v>48</v>
      </c>
      <c r="E38" s="236" t="s">
        <v>134</v>
      </c>
      <c r="F38" s="238" t="s">
        <v>135</v>
      </c>
      <c r="G38" s="240" t="s">
        <v>136</v>
      </c>
      <c r="H38" s="242" t="s">
        <v>137</v>
      </c>
      <c r="I38" s="240" t="s">
        <v>140</v>
      </c>
      <c r="J38" s="224" t="s">
        <v>138</v>
      </c>
      <c r="K38" s="225"/>
      <c r="L38" s="226"/>
      <c r="M38" s="224" t="s">
        <v>141</v>
      </c>
      <c r="N38" s="225"/>
      <c r="O38" s="226"/>
    </row>
    <row r="39" spans="1:15" s="136" customFormat="1" ht="65.099999999999994" customHeight="1" x14ac:dyDescent="0.25">
      <c r="A39" s="229"/>
      <c r="B39" s="231"/>
      <c r="C39" s="233"/>
      <c r="D39" s="235"/>
      <c r="E39" s="237"/>
      <c r="F39" s="239"/>
      <c r="G39" s="241"/>
      <c r="H39" s="243"/>
      <c r="I39" s="244"/>
      <c r="J39" s="137" t="s">
        <v>33</v>
      </c>
      <c r="K39" s="138" t="s">
        <v>139</v>
      </c>
      <c r="L39" s="139" t="s">
        <v>34</v>
      </c>
      <c r="M39" s="137" t="s">
        <v>33</v>
      </c>
      <c r="N39" s="138" t="s">
        <v>139</v>
      </c>
      <c r="O39" s="139" t="s">
        <v>34</v>
      </c>
    </row>
    <row r="40" spans="1:15" s="110" customFormat="1" ht="12" customHeight="1" x14ac:dyDescent="0.25">
      <c r="A40" s="140" t="s">
        <v>13</v>
      </c>
      <c r="B40" s="141" t="s">
        <v>14</v>
      </c>
      <c r="C40" s="141" t="s">
        <v>15</v>
      </c>
      <c r="D40" s="142" t="s">
        <v>16</v>
      </c>
      <c r="E40" s="143" t="s">
        <v>26</v>
      </c>
      <c r="F40" s="142" t="s">
        <v>27</v>
      </c>
      <c r="G40" s="143" t="s">
        <v>28</v>
      </c>
      <c r="H40" s="148" t="s">
        <v>29</v>
      </c>
      <c r="I40" s="153" t="s">
        <v>30</v>
      </c>
      <c r="J40" s="144" t="s">
        <v>52</v>
      </c>
      <c r="K40" s="145" t="s">
        <v>53</v>
      </c>
      <c r="L40" s="146" t="s">
        <v>54</v>
      </c>
      <c r="M40" s="144" t="s">
        <v>55</v>
      </c>
      <c r="N40" s="145" t="s">
        <v>56</v>
      </c>
      <c r="O40" s="146" t="s">
        <v>157</v>
      </c>
    </row>
    <row r="41" spans="1:15" s="110" customFormat="1" ht="24.95" customHeight="1" x14ac:dyDescent="0.25">
      <c r="A41" s="100"/>
      <c r="B41" s="101"/>
      <c r="C41" s="102"/>
      <c r="D41" s="103"/>
      <c r="E41" s="104"/>
      <c r="F41" s="105"/>
      <c r="G41" s="106"/>
      <c r="H41" s="149"/>
      <c r="I41" s="154"/>
      <c r="J41" s="155"/>
      <c r="K41" s="108"/>
      <c r="L41" s="109"/>
      <c r="M41" s="107"/>
      <c r="N41" s="108"/>
      <c r="O41" s="109"/>
    </row>
    <row r="42" spans="1:15" s="110" customFormat="1" ht="24.95" customHeight="1" x14ac:dyDescent="0.25">
      <c r="A42" s="111"/>
      <c r="B42" s="112"/>
      <c r="C42" s="113"/>
      <c r="D42" s="114"/>
      <c r="E42" s="115"/>
      <c r="F42" s="116"/>
      <c r="G42" s="117"/>
      <c r="H42" s="150"/>
      <c r="I42" s="115"/>
      <c r="J42" s="156"/>
      <c r="K42" s="119"/>
      <c r="L42" s="120"/>
      <c r="M42" s="118"/>
      <c r="N42" s="119"/>
      <c r="O42" s="120"/>
    </row>
    <row r="43" spans="1:15" s="110" customFormat="1" ht="24.95" customHeight="1" thickBot="1" x14ac:dyDescent="0.3">
      <c r="A43" s="121"/>
      <c r="B43" s="122"/>
      <c r="C43" s="123"/>
      <c r="D43" s="124"/>
      <c r="E43" s="125"/>
      <c r="F43" s="126"/>
      <c r="G43" s="127"/>
      <c r="H43" s="151"/>
      <c r="I43" s="125"/>
      <c r="J43" s="157"/>
      <c r="K43" s="129"/>
      <c r="L43" s="130"/>
      <c r="M43" s="128"/>
      <c r="N43" s="129"/>
      <c r="O43" s="130"/>
    </row>
    <row r="44" spans="1:15" s="110" customFormat="1" ht="12" customHeight="1" x14ac:dyDescent="0.25">
      <c r="A44" s="131"/>
      <c r="B44" s="132"/>
      <c r="C44" s="132"/>
      <c r="D44" s="131"/>
      <c r="E44" s="131"/>
      <c r="F44" s="131"/>
      <c r="G44" s="131"/>
      <c r="H44" s="131"/>
      <c r="I44" s="131"/>
      <c r="J44" s="133"/>
      <c r="K44" s="134"/>
      <c r="L44" s="133"/>
      <c r="M44" s="133"/>
      <c r="N44" s="134"/>
      <c r="O44" s="133"/>
    </row>
    <row r="45" spans="1:15" s="99" customFormat="1" ht="30" customHeight="1" thickBot="1" x14ac:dyDescent="0.3">
      <c r="A45" s="227" t="s">
        <v>147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147"/>
      <c r="N45" s="147"/>
      <c r="O45" s="147"/>
    </row>
    <row r="46" spans="1:15" s="136" customFormat="1" ht="15" customHeight="1" x14ac:dyDescent="0.25">
      <c r="A46" s="228" t="s">
        <v>23</v>
      </c>
      <c r="B46" s="230" t="s">
        <v>132</v>
      </c>
      <c r="C46" s="232" t="s">
        <v>133</v>
      </c>
      <c r="D46" s="234" t="s">
        <v>48</v>
      </c>
      <c r="E46" s="236" t="s">
        <v>134</v>
      </c>
      <c r="F46" s="238" t="s">
        <v>135</v>
      </c>
      <c r="G46" s="240" t="s">
        <v>136</v>
      </c>
      <c r="H46" s="242" t="s">
        <v>137</v>
      </c>
      <c r="I46" s="240" t="s">
        <v>140</v>
      </c>
      <c r="J46" s="224" t="s">
        <v>138</v>
      </c>
      <c r="K46" s="225"/>
      <c r="L46" s="226"/>
      <c r="M46" s="224" t="s">
        <v>141</v>
      </c>
      <c r="N46" s="225"/>
      <c r="O46" s="226"/>
    </row>
    <row r="47" spans="1:15" s="136" customFormat="1" ht="65.099999999999994" customHeight="1" x14ac:dyDescent="0.25">
      <c r="A47" s="229"/>
      <c r="B47" s="231"/>
      <c r="C47" s="233"/>
      <c r="D47" s="235"/>
      <c r="E47" s="237"/>
      <c r="F47" s="239"/>
      <c r="G47" s="241"/>
      <c r="H47" s="243"/>
      <c r="I47" s="244"/>
      <c r="J47" s="137" t="s">
        <v>33</v>
      </c>
      <c r="K47" s="138" t="s">
        <v>139</v>
      </c>
      <c r="L47" s="139" t="s">
        <v>34</v>
      </c>
      <c r="M47" s="137" t="s">
        <v>33</v>
      </c>
      <c r="N47" s="138" t="s">
        <v>139</v>
      </c>
      <c r="O47" s="139" t="s">
        <v>34</v>
      </c>
    </row>
    <row r="48" spans="1:15" s="110" customFormat="1" ht="12" customHeight="1" x14ac:dyDescent="0.25">
      <c r="A48" s="140" t="s">
        <v>13</v>
      </c>
      <c r="B48" s="141" t="s">
        <v>14</v>
      </c>
      <c r="C48" s="141" t="s">
        <v>15</v>
      </c>
      <c r="D48" s="142" t="s">
        <v>16</v>
      </c>
      <c r="E48" s="143" t="s">
        <v>26</v>
      </c>
      <c r="F48" s="142" t="s">
        <v>27</v>
      </c>
      <c r="G48" s="143" t="s">
        <v>28</v>
      </c>
      <c r="H48" s="148" t="s">
        <v>29</v>
      </c>
      <c r="I48" s="153" t="s">
        <v>30</v>
      </c>
      <c r="J48" s="144" t="s">
        <v>52</v>
      </c>
      <c r="K48" s="145" t="s">
        <v>53</v>
      </c>
      <c r="L48" s="146" t="s">
        <v>54</v>
      </c>
      <c r="M48" s="144" t="s">
        <v>55</v>
      </c>
      <c r="N48" s="145" t="s">
        <v>56</v>
      </c>
      <c r="O48" s="146" t="s">
        <v>157</v>
      </c>
    </row>
    <row r="49" spans="1:15" s="110" customFormat="1" ht="24.95" customHeight="1" x14ac:dyDescent="0.25">
      <c r="A49" s="100"/>
      <c r="B49" s="101"/>
      <c r="C49" s="102"/>
      <c r="D49" s="103"/>
      <c r="E49" s="104"/>
      <c r="F49" s="105"/>
      <c r="G49" s="106"/>
      <c r="H49" s="149"/>
      <c r="I49" s="154"/>
      <c r="J49" s="155"/>
      <c r="K49" s="108"/>
      <c r="L49" s="109"/>
      <c r="M49" s="107"/>
      <c r="N49" s="108"/>
      <c r="O49" s="109"/>
    </row>
    <row r="50" spans="1:15" s="110" customFormat="1" ht="24.95" customHeight="1" x14ac:dyDescent="0.25">
      <c r="A50" s="111"/>
      <c r="B50" s="112"/>
      <c r="C50" s="113"/>
      <c r="D50" s="114"/>
      <c r="E50" s="115"/>
      <c r="F50" s="116"/>
      <c r="G50" s="117"/>
      <c r="H50" s="150"/>
      <c r="I50" s="115"/>
      <c r="J50" s="156"/>
      <c r="K50" s="119"/>
      <c r="L50" s="120"/>
      <c r="M50" s="118"/>
      <c r="N50" s="119"/>
      <c r="O50" s="120"/>
    </row>
    <row r="51" spans="1:15" s="110" customFormat="1" ht="24.95" customHeight="1" thickBot="1" x14ac:dyDescent="0.3">
      <c r="A51" s="121"/>
      <c r="B51" s="122"/>
      <c r="C51" s="123"/>
      <c r="D51" s="124"/>
      <c r="E51" s="125"/>
      <c r="F51" s="126"/>
      <c r="G51" s="127"/>
      <c r="H51" s="151"/>
      <c r="I51" s="125"/>
      <c r="J51" s="157"/>
      <c r="K51" s="129"/>
      <c r="L51" s="130"/>
      <c r="M51" s="128"/>
      <c r="N51" s="129"/>
      <c r="O51" s="130"/>
    </row>
    <row r="52" spans="1:15" s="110" customFormat="1" ht="12" customHeight="1" x14ac:dyDescent="0.25">
      <c r="A52" s="131"/>
      <c r="B52" s="132"/>
      <c r="C52" s="132"/>
      <c r="D52" s="131"/>
      <c r="E52" s="131"/>
      <c r="F52" s="131"/>
      <c r="G52" s="131"/>
      <c r="H52" s="131"/>
      <c r="I52" s="131"/>
      <c r="J52" s="133"/>
      <c r="K52" s="134"/>
      <c r="L52" s="133"/>
      <c r="M52" s="133"/>
      <c r="N52" s="134"/>
      <c r="O52" s="133"/>
    </row>
    <row r="53" spans="1:15" s="99" customFormat="1" ht="30" customHeight="1" thickBot="1" x14ac:dyDescent="0.3">
      <c r="A53" s="227" t="s">
        <v>148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147"/>
      <c r="N53" s="147"/>
      <c r="O53" s="147"/>
    </row>
    <row r="54" spans="1:15" s="136" customFormat="1" ht="15" customHeight="1" x14ac:dyDescent="0.25">
      <c r="A54" s="228" t="s">
        <v>23</v>
      </c>
      <c r="B54" s="230" t="s">
        <v>132</v>
      </c>
      <c r="C54" s="232" t="s">
        <v>133</v>
      </c>
      <c r="D54" s="234" t="s">
        <v>48</v>
      </c>
      <c r="E54" s="236" t="s">
        <v>134</v>
      </c>
      <c r="F54" s="238" t="s">
        <v>135</v>
      </c>
      <c r="G54" s="240" t="s">
        <v>136</v>
      </c>
      <c r="H54" s="242" t="s">
        <v>137</v>
      </c>
      <c r="I54" s="240" t="s">
        <v>140</v>
      </c>
      <c r="J54" s="224" t="s">
        <v>138</v>
      </c>
      <c r="K54" s="225"/>
      <c r="L54" s="226"/>
      <c r="M54" s="224" t="s">
        <v>141</v>
      </c>
      <c r="N54" s="225"/>
      <c r="O54" s="226"/>
    </row>
    <row r="55" spans="1:15" s="136" customFormat="1" ht="65.099999999999994" customHeight="1" x14ac:dyDescent="0.25">
      <c r="A55" s="229"/>
      <c r="B55" s="231"/>
      <c r="C55" s="233"/>
      <c r="D55" s="235"/>
      <c r="E55" s="237"/>
      <c r="F55" s="239"/>
      <c r="G55" s="241"/>
      <c r="H55" s="243"/>
      <c r="I55" s="244"/>
      <c r="J55" s="137" t="s">
        <v>33</v>
      </c>
      <c r="K55" s="138" t="s">
        <v>139</v>
      </c>
      <c r="L55" s="139" t="s">
        <v>34</v>
      </c>
      <c r="M55" s="137" t="s">
        <v>33</v>
      </c>
      <c r="N55" s="138" t="s">
        <v>139</v>
      </c>
      <c r="O55" s="139" t="s">
        <v>34</v>
      </c>
    </row>
    <row r="56" spans="1:15" s="110" customFormat="1" ht="12" customHeight="1" x14ac:dyDescent="0.25">
      <c r="A56" s="140" t="s">
        <v>13</v>
      </c>
      <c r="B56" s="141" t="s">
        <v>14</v>
      </c>
      <c r="C56" s="141" t="s">
        <v>15</v>
      </c>
      <c r="D56" s="142" t="s">
        <v>16</v>
      </c>
      <c r="E56" s="143" t="s">
        <v>26</v>
      </c>
      <c r="F56" s="142" t="s">
        <v>27</v>
      </c>
      <c r="G56" s="143" t="s">
        <v>28</v>
      </c>
      <c r="H56" s="148" t="s">
        <v>29</v>
      </c>
      <c r="I56" s="153" t="s">
        <v>30</v>
      </c>
      <c r="J56" s="144" t="s">
        <v>52</v>
      </c>
      <c r="K56" s="145" t="s">
        <v>53</v>
      </c>
      <c r="L56" s="146" t="s">
        <v>54</v>
      </c>
      <c r="M56" s="144" t="s">
        <v>55</v>
      </c>
      <c r="N56" s="145" t="s">
        <v>56</v>
      </c>
      <c r="O56" s="146" t="s">
        <v>157</v>
      </c>
    </row>
    <row r="57" spans="1:15" s="110" customFormat="1" ht="24.95" customHeight="1" x14ac:dyDescent="0.25">
      <c r="A57" s="100"/>
      <c r="B57" s="101"/>
      <c r="C57" s="102"/>
      <c r="D57" s="103"/>
      <c r="E57" s="104"/>
      <c r="F57" s="105"/>
      <c r="G57" s="106"/>
      <c r="H57" s="149"/>
      <c r="I57" s="154"/>
      <c r="J57" s="155"/>
      <c r="K57" s="108"/>
      <c r="L57" s="109"/>
      <c r="M57" s="107"/>
      <c r="N57" s="108"/>
      <c r="O57" s="109"/>
    </row>
    <row r="58" spans="1:15" s="110" customFormat="1" ht="24.95" customHeight="1" x14ac:dyDescent="0.25">
      <c r="A58" s="111"/>
      <c r="B58" s="112"/>
      <c r="C58" s="113"/>
      <c r="D58" s="114"/>
      <c r="E58" s="115"/>
      <c r="F58" s="116"/>
      <c r="G58" s="117"/>
      <c r="H58" s="150"/>
      <c r="I58" s="115"/>
      <c r="J58" s="156"/>
      <c r="K58" s="119"/>
      <c r="L58" s="120"/>
      <c r="M58" s="118"/>
      <c r="N58" s="119"/>
      <c r="O58" s="120"/>
    </row>
    <row r="59" spans="1:15" s="110" customFormat="1" ht="24.95" customHeight="1" thickBot="1" x14ac:dyDescent="0.3">
      <c r="A59" s="121"/>
      <c r="B59" s="122"/>
      <c r="C59" s="123"/>
      <c r="D59" s="124"/>
      <c r="E59" s="125"/>
      <c r="F59" s="126"/>
      <c r="G59" s="127"/>
      <c r="H59" s="151"/>
      <c r="I59" s="125"/>
      <c r="J59" s="157"/>
      <c r="K59" s="129"/>
      <c r="L59" s="130"/>
      <c r="M59" s="128"/>
      <c r="N59" s="129"/>
      <c r="O59" s="130"/>
    </row>
    <row r="60" spans="1:15" s="110" customFormat="1" ht="24.95" customHeight="1" x14ac:dyDescent="0.25">
      <c r="A60" s="131"/>
      <c r="B60" s="132"/>
      <c r="C60" s="132"/>
      <c r="D60" s="131"/>
      <c r="E60" s="131"/>
      <c r="F60" s="131"/>
      <c r="G60" s="131"/>
      <c r="H60" s="131"/>
      <c r="I60" s="131"/>
      <c r="J60" s="133"/>
      <c r="K60" s="134"/>
      <c r="L60" s="133"/>
      <c r="M60" s="133"/>
      <c r="N60" s="134"/>
      <c r="O60" s="133"/>
    </row>
    <row r="62" spans="1:15" s="21" customFormat="1" ht="15" customHeight="1" x14ac:dyDescent="0.25">
      <c r="A62" s="21" t="s">
        <v>7</v>
      </c>
      <c r="B62" s="246" t="str">
        <f>IF('Príloha č. 1'!B24:C24="","",'Príloha č. 1'!B24:C24)</f>
        <v/>
      </c>
      <c r="C62" s="246"/>
    </row>
    <row r="63" spans="1:15" s="21" customFormat="1" ht="15" customHeight="1" x14ac:dyDescent="0.25">
      <c r="A63" s="21" t="s">
        <v>8</v>
      </c>
      <c r="B63" s="247" t="str">
        <f>IF('Príloha č. 1'!B25:C25="","",'Príloha č. 1'!B25:C25)</f>
        <v/>
      </c>
      <c r="C63" s="247"/>
    </row>
    <row r="64" spans="1:15" s="21" customFormat="1" x14ac:dyDescent="0.25">
      <c r="G64" s="248"/>
      <c r="H64" s="248"/>
      <c r="I64" s="152"/>
    </row>
    <row r="65" spans="1:10" s="21" customFormat="1" ht="30.75" customHeight="1" x14ac:dyDescent="0.25">
      <c r="G65" s="249" t="s">
        <v>39</v>
      </c>
      <c r="H65" s="249"/>
      <c r="I65" s="92"/>
    </row>
    <row r="66" spans="1:10" s="21" customFormat="1" ht="30.75" customHeight="1" x14ac:dyDescent="0.25">
      <c r="G66" s="92"/>
      <c r="H66" s="92"/>
      <c r="I66" s="92"/>
    </row>
    <row r="67" spans="1:10" s="37" customFormat="1" x14ac:dyDescent="0.25">
      <c r="A67" s="211" t="s">
        <v>10</v>
      </c>
      <c r="B67" s="211"/>
      <c r="E67" s="21"/>
    </row>
    <row r="68" spans="1:10" s="39" customFormat="1" ht="15" customHeight="1" x14ac:dyDescent="0.25">
      <c r="A68" s="38"/>
      <c r="B68" s="212" t="s">
        <v>12</v>
      </c>
      <c r="C68" s="212"/>
      <c r="D68" s="78"/>
      <c r="E68" s="21"/>
    </row>
    <row r="69" spans="1:10" ht="41.25" customHeight="1" x14ac:dyDescent="0.25">
      <c r="A69" s="245" t="s">
        <v>63</v>
      </c>
      <c r="B69" s="245"/>
      <c r="C69" s="245"/>
      <c r="D69" s="245"/>
      <c r="E69" s="245"/>
      <c r="F69" s="245"/>
      <c r="G69" s="245"/>
      <c r="H69" s="245"/>
      <c r="I69" s="245"/>
      <c r="J69" s="245"/>
    </row>
  </sheetData>
  <mergeCells count="95">
    <mergeCell ref="A1:B1"/>
    <mergeCell ref="A2:P2"/>
    <mergeCell ref="A3:E3"/>
    <mergeCell ref="A4:O4"/>
    <mergeCell ref="A21:L21"/>
    <mergeCell ref="M6:O6"/>
    <mergeCell ref="B14:B15"/>
    <mergeCell ref="C14:C15"/>
    <mergeCell ref="D14:D15"/>
    <mergeCell ref="E14:E15"/>
    <mergeCell ref="F14:F15"/>
    <mergeCell ref="G14:G15"/>
    <mergeCell ref="H14:H15"/>
    <mergeCell ref="I14:I15"/>
    <mergeCell ref="J14:L14"/>
    <mergeCell ref="M14:O14"/>
    <mergeCell ref="A69:J69"/>
    <mergeCell ref="B62:C62"/>
    <mergeCell ref="B63:C63"/>
    <mergeCell ref="A67:B67"/>
    <mergeCell ref="B68:C68"/>
    <mergeCell ref="G64:H64"/>
    <mergeCell ref="G65:H65"/>
    <mergeCell ref="A37:L37"/>
    <mergeCell ref="A38:A39"/>
    <mergeCell ref="B38:B3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J6:L6"/>
    <mergeCell ref="I6:I7"/>
    <mergeCell ref="A13:L13"/>
    <mergeCell ref="A14:A15"/>
    <mergeCell ref="I22:I23"/>
    <mergeCell ref="J22:L22"/>
    <mergeCell ref="A22:A23"/>
    <mergeCell ref="B22:B23"/>
    <mergeCell ref="C22:C23"/>
    <mergeCell ref="D22:D23"/>
    <mergeCell ref="E22:E23"/>
    <mergeCell ref="M22:O22"/>
    <mergeCell ref="A29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L30"/>
    <mergeCell ref="M30:O30"/>
    <mergeCell ref="F22:F23"/>
    <mergeCell ref="G22:G23"/>
    <mergeCell ref="H22:H23"/>
    <mergeCell ref="H38:H39"/>
    <mergeCell ref="I38:I39"/>
    <mergeCell ref="J38:L38"/>
    <mergeCell ref="M38:O38"/>
    <mergeCell ref="A45:L45"/>
    <mergeCell ref="C38:C39"/>
    <mergeCell ref="D38:D39"/>
    <mergeCell ref="E38:E39"/>
    <mergeCell ref="F38:F39"/>
    <mergeCell ref="G38:G39"/>
    <mergeCell ref="I46:I47"/>
    <mergeCell ref="J46:L46"/>
    <mergeCell ref="A46:A47"/>
    <mergeCell ref="B46:B47"/>
    <mergeCell ref="C46:C47"/>
    <mergeCell ref="D46:D47"/>
    <mergeCell ref="E46:E47"/>
    <mergeCell ref="M46:O46"/>
    <mergeCell ref="A53:L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L54"/>
    <mergeCell ref="M54:O54"/>
    <mergeCell ref="F46:F47"/>
    <mergeCell ref="G46:G47"/>
    <mergeCell ref="H46:H47"/>
  </mergeCells>
  <conditionalFormatting sqref="B62:C63">
    <cfRule type="containsBlanks" dxfId="8" priority="1">
      <formula>LEN(TRIM(B62))=0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&amp;L&amp;"Times New Roman,Tučné"&amp;12Príloha č. 4&amp;"Times New Roman,Normálne"
Sortiment ponúkaného tovaru</oddHeader>
  </headerFooter>
  <rowBreaks count="2" manualBreakCount="2">
    <brk id="27" max="14" man="1"/>
    <brk id="51" max="14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activeCell="F25" sqref="F25"/>
    </sheetView>
  </sheetViews>
  <sheetFormatPr defaultRowHeight="15" x14ac:dyDescent="0.25"/>
  <cols>
    <col min="1" max="1" width="7.5703125" style="21" customWidth="1"/>
    <col min="2" max="2" width="18.140625" style="21" customWidth="1"/>
    <col min="3" max="3" width="19.85546875" style="21" customWidth="1"/>
    <col min="4" max="4" width="37" style="21" customWidth="1"/>
    <col min="5" max="5" width="10.7109375" style="21" customWidth="1"/>
    <col min="6" max="6" width="15.7109375" style="21" customWidth="1"/>
    <col min="7" max="7" width="7.28515625" style="21" customWidth="1"/>
    <col min="8" max="12" width="15.7109375" style="21" customWidth="1"/>
    <col min="13" max="16384" width="9.140625" style="21"/>
  </cols>
  <sheetData>
    <row r="1" spans="1:12" x14ac:dyDescent="0.25">
      <c r="A1" s="203" t="s">
        <v>11</v>
      </c>
      <c r="B1" s="203"/>
    </row>
    <row r="2" spans="1:12" ht="15" customHeight="1" x14ac:dyDescent="0.25">
      <c r="A2" s="204" t="str">
        <f>'Príloha č. 1'!A2:D2</f>
        <v>Chirurgický šijací materiál so špeciálnou úpravou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5" customHeight="1" x14ac:dyDescent="0.25">
      <c r="A3" s="205"/>
      <c r="B3" s="205"/>
      <c r="C3" s="205"/>
      <c r="D3" s="205"/>
      <c r="E3" s="205"/>
      <c r="F3" s="79"/>
      <c r="G3" s="79"/>
      <c r="H3" s="79"/>
    </row>
    <row r="4" spans="1:12" s="35" customFormat="1" ht="45.75" customHeight="1" x14ac:dyDescent="0.25">
      <c r="A4" s="206" t="s">
        <v>58</v>
      </c>
      <c r="B4" s="206"/>
      <c r="C4" s="206"/>
      <c r="D4" s="206"/>
      <c r="E4" s="74"/>
      <c r="F4" s="74"/>
      <c r="G4" s="74"/>
      <c r="H4" s="74"/>
      <c r="I4" s="74"/>
      <c r="J4" s="74"/>
      <c r="K4" s="74"/>
      <c r="L4" s="74"/>
    </row>
    <row r="5" spans="1:12" s="35" customFormat="1" ht="18.75" x14ac:dyDescent="0.25">
      <c r="A5" s="73"/>
      <c r="B5" s="73"/>
      <c r="C5" s="73"/>
      <c r="D5" s="73"/>
      <c r="E5" s="74"/>
      <c r="F5" s="74"/>
      <c r="G5" s="74"/>
      <c r="H5" s="74"/>
      <c r="I5" s="74"/>
      <c r="J5" s="74"/>
      <c r="K5" s="74"/>
      <c r="L5" s="74"/>
    </row>
    <row r="6" spans="1:12" s="35" customFormat="1" x14ac:dyDescent="0.25">
      <c r="A6" s="217" t="s">
        <v>0</v>
      </c>
      <c r="B6" s="217"/>
      <c r="C6" s="251" t="str">
        <f>IF('Príloha č. 1'!$C$6="","",'Príloha č. 1'!$C$6)</f>
        <v/>
      </c>
      <c r="D6" s="251"/>
      <c r="J6" s="75"/>
    </row>
    <row r="7" spans="1:12" s="35" customFormat="1" ht="15" customHeight="1" x14ac:dyDescent="0.25">
      <c r="A7" s="202" t="s">
        <v>1</v>
      </c>
      <c r="B7" s="202"/>
      <c r="C7" s="251" t="str">
        <f>IF('Príloha č. 1'!$C$7="","",'Príloha č. 1'!$C$7)</f>
        <v/>
      </c>
      <c r="D7" s="251"/>
    </row>
    <row r="8" spans="1:12" s="35" customFormat="1" x14ac:dyDescent="0.25">
      <c r="A8" s="202" t="s">
        <v>2</v>
      </c>
      <c r="B8" s="202"/>
      <c r="C8" s="251" t="str">
        <f>IF('Príloha č. 1'!$C$8="","",'Príloha č. 1'!$C$8)</f>
        <v/>
      </c>
      <c r="D8" s="251"/>
    </row>
    <row r="9" spans="1:12" s="35" customFormat="1" x14ac:dyDescent="0.25">
      <c r="A9" s="202" t="s">
        <v>3</v>
      </c>
      <c r="B9" s="202"/>
      <c r="C9" s="251" t="str">
        <f>IF('Príloha č. 1'!$C$9="","",'Príloha č. 1'!$C$9)</f>
        <v/>
      </c>
      <c r="D9" s="251"/>
    </row>
    <row r="10" spans="1:12" x14ac:dyDescent="0.25">
      <c r="C10" s="71"/>
    </row>
    <row r="11" spans="1:12" ht="37.5" customHeight="1" x14ac:dyDescent="0.25">
      <c r="A11" s="245" t="s">
        <v>59</v>
      </c>
      <c r="B11" s="245"/>
      <c r="C11" s="245"/>
      <c r="D11" s="245"/>
    </row>
    <row r="12" spans="1:12" x14ac:dyDescent="0.25">
      <c r="C12" s="71"/>
    </row>
    <row r="14" spans="1:12" ht="15" customHeight="1" x14ac:dyDescent="0.25">
      <c r="A14" s="21" t="s">
        <v>7</v>
      </c>
      <c r="B14" s="246" t="str">
        <f>IF('Príloha č. 1'!B24:C24="","",'Príloha č. 1'!B24:C24)</f>
        <v/>
      </c>
      <c r="C14" s="246"/>
    </row>
    <row r="15" spans="1:12" ht="15" customHeight="1" x14ac:dyDescent="0.25">
      <c r="A15" s="21" t="s">
        <v>8</v>
      </c>
      <c r="B15" s="247" t="str">
        <f>IF('Príloha č. 1'!B25:C25="","",'Príloha č. 1'!B25:C25)</f>
        <v/>
      </c>
      <c r="C15" s="247"/>
    </row>
    <row r="18" spans="1:12" x14ac:dyDescent="0.25">
      <c r="D18" s="76"/>
      <c r="K18" s="77"/>
      <c r="L18" s="77"/>
    </row>
    <row r="19" spans="1:12" x14ac:dyDescent="0.25">
      <c r="D19" s="72" t="s">
        <v>39</v>
      </c>
    </row>
    <row r="20" spans="1:12" s="37" customFormat="1" x14ac:dyDescent="0.25">
      <c r="A20" s="211" t="s">
        <v>10</v>
      </c>
      <c r="B20" s="211"/>
      <c r="E20" s="21"/>
    </row>
    <row r="21" spans="1:12" s="39" customFormat="1" ht="15" customHeight="1" x14ac:dyDescent="0.25">
      <c r="A21" s="38"/>
      <c r="B21" s="212" t="s">
        <v>12</v>
      </c>
      <c r="C21" s="212"/>
      <c r="D21" s="78"/>
      <c r="E21" s="21"/>
    </row>
    <row r="22" spans="1:12" s="44" customFormat="1" x14ac:dyDescent="0.25">
      <c r="A22" s="21"/>
      <c r="B22" s="40"/>
      <c r="C22" s="41"/>
      <c r="D22" s="42"/>
      <c r="E22" s="21"/>
      <c r="F22" s="43"/>
      <c r="G22" s="4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9">
    <cfRule type="containsBlanks" dxfId="7" priority="4">
      <formula>LEN(TRIM(C6))=0</formula>
    </cfRule>
  </conditionalFormatting>
  <conditionalFormatting sqref="C7:D9">
    <cfRule type="containsBlanks" dxfId="6" priority="3">
      <formula>LEN(TRIM(C7))=0</formula>
    </cfRule>
  </conditionalFormatting>
  <conditionalFormatting sqref="C6:D9">
    <cfRule type="containsBlanks" dxfId="5" priority="2">
      <formula>LEN(TRIM(C6))=0</formula>
    </cfRule>
  </conditionalFormatting>
  <conditionalFormatting sqref="B14:C15">
    <cfRule type="containsBlanks" dxfId="4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7.5703125" style="21" customWidth="1"/>
    <col min="2" max="2" width="18.140625" style="21" customWidth="1"/>
    <col min="3" max="3" width="19.85546875" style="21" customWidth="1"/>
    <col min="4" max="4" width="37" style="21" customWidth="1"/>
    <col min="5" max="5" width="10.7109375" style="21" customWidth="1"/>
    <col min="6" max="6" width="15.7109375" style="21" customWidth="1"/>
    <col min="7" max="7" width="7.28515625" style="21" customWidth="1"/>
    <col min="8" max="12" width="15.7109375" style="21" customWidth="1"/>
    <col min="13" max="16384" width="9.140625" style="21"/>
  </cols>
  <sheetData>
    <row r="1" spans="1:12" x14ac:dyDescent="0.25">
      <c r="A1" s="203" t="s">
        <v>11</v>
      </c>
      <c r="B1" s="203"/>
    </row>
    <row r="2" spans="1:12" ht="15" customHeight="1" x14ac:dyDescent="0.25">
      <c r="A2" s="252" t="str">
        <f>'Príloha č. 1'!A2:D2</f>
        <v>Chirurgický šijací materiál so špeciálnou úpravou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" customHeight="1" x14ac:dyDescent="0.25">
      <c r="A3" s="205"/>
      <c r="B3" s="205"/>
      <c r="C3" s="205"/>
      <c r="D3" s="205"/>
      <c r="E3" s="205"/>
      <c r="F3" s="85"/>
      <c r="G3" s="85"/>
      <c r="H3" s="85"/>
    </row>
    <row r="4" spans="1:12" s="35" customFormat="1" ht="55.5" customHeight="1" x14ac:dyDescent="0.25">
      <c r="A4" s="206" t="s">
        <v>68</v>
      </c>
      <c r="B4" s="206"/>
      <c r="C4" s="206"/>
      <c r="D4" s="206"/>
      <c r="E4" s="74"/>
      <c r="F4" s="74"/>
      <c r="G4" s="74"/>
      <c r="H4" s="74"/>
      <c r="I4" s="74"/>
      <c r="J4" s="74"/>
      <c r="K4" s="74"/>
      <c r="L4" s="74"/>
    </row>
    <row r="5" spans="1:12" s="35" customFormat="1" ht="18.75" x14ac:dyDescent="0.25">
      <c r="A5" s="86"/>
      <c r="B5" s="86"/>
      <c r="C5" s="86"/>
      <c r="D5" s="86"/>
      <c r="E5" s="74"/>
      <c r="F5" s="74"/>
      <c r="G5" s="74"/>
      <c r="H5" s="74"/>
      <c r="I5" s="74"/>
      <c r="J5" s="74"/>
      <c r="K5" s="74"/>
      <c r="L5" s="74"/>
    </row>
    <row r="6" spans="1:12" s="35" customFormat="1" x14ac:dyDescent="0.25">
      <c r="A6" s="217" t="s">
        <v>0</v>
      </c>
      <c r="B6" s="217"/>
      <c r="C6" s="251"/>
      <c r="D6" s="251"/>
      <c r="J6" s="75"/>
    </row>
    <row r="7" spans="1:12" s="35" customFormat="1" ht="15" customHeight="1" x14ac:dyDescent="0.25">
      <c r="A7" s="202" t="s">
        <v>1</v>
      </c>
      <c r="B7" s="202"/>
      <c r="C7" s="251"/>
      <c r="D7" s="251"/>
    </row>
    <row r="8" spans="1:12" s="35" customFormat="1" x14ac:dyDescent="0.25">
      <c r="A8" s="202" t="s">
        <v>2</v>
      </c>
      <c r="B8" s="202"/>
      <c r="C8" s="251"/>
      <c r="D8" s="251"/>
    </row>
    <row r="9" spans="1:12" s="35" customFormat="1" x14ac:dyDescent="0.25">
      <c r="A9" s="202" t="s">
        <v>3</v>
      </c>
      <c r="B9" s="202"/>
      <c r="C9" s="251"/>
      <c r="D9" s="251"/>
    </row>
    <row r="10" spans="1:12" x14ac:dyDescent="0.25">
      <c r="C10" s="84"/>
    </row>
    <row r="11" spans="1:12" ht="48" customHeight="1" x14ac:dyDescent="0.25">
      <c r="A11" s="245" t="s">
        <v>69</v>
      </c>
      <c r="B11" s="245"/>
      <c r="C11" s="245"/>
      <c r="D11" s="245"/>
    </row>
    <row r="12" spans="1:12" x14ac:dyDescent="0.25">
      <c r="C12" s="84"/>
    </row>
    <row r="14" spans="1:12" ht="15" customHeight="1" x14ac:dyDescent="0.25">
      <c r="A14" s="21" t="s">
        <v>7</v>
      </c>
      <c r="B14" s="246"/>
      <c r="C14" s="246"/>
    </row>
    <row r="15" spans="1:12" ht="15" customHeight="1" x14ac:dyDescent="0.25">
      <c r="A15" s="21" t="s">
        <v>8</v>
      </c>
      <c r="B15" s="247"/>
      <c r="C15" s="247"/>
    </row>
    <row r="18" spans="1:12" x14ac:dyDescent="0.25">
      <c r="D18" s="76"/>
      <c r="K18" s="77"/>
      <c r="L18" s="77"/>
    </row>
    <row r="19" spans="1:12" x14ac:dyDescent="0.25">
      <c r="D19" s="85" t="s">
        <v>39</v>
      </c>
    </row>
    <row r="20" spans="1:12" s="37" customFormat="1" x14ac:dyDescent="0.25">
      <c r="A20" s="211" t="s">
        <v>10</v>
      </c>
      <c r="B20" s="211"/>
      <c r="E20" s="21"/>
    </row>
    <row r="21" spans="1:12" s="39" customFormat="1" ht="15" customHeight="1" x14ac:dyDescent="0.25">
      <c r="A21" s="38"/>
      <c r="B21" s="212" t="s">
        <v>12</v>
      </c>
      <c r="C21" s="212"/>
      <c r="D21" s="78"/>
      <c r="E21" s="21"/>
    </row>
    <row r="22" spans="1:12" s="44" customFormat="1" x14ac:dyDescent="0.25">
      <c r="A22" s="21"/>
      <c r="B22" s="40"/>
      <c r="C22" s="41"/>
      <c r="D22" s="42"/>
      <c r="E22" s="21"/>
      <c r="F22" s="43"/>
      <c r="G22" s="42"/>
    </row>
  </sheetData>
  <mergeCells count="17">
    <mergeCell ref="A11:D11"/>
    <mergeCell ref="B14:C14"/>
    <mergeCell ref="B15:C15"/>
    <mergeCell ref="A20:B20"/>
    <mergeCell ref="B21:C21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'Príloha č. 3'!Oblasť_tlače</vt:lpstr>
      <vt:lpstr>'Príloha č. 4'!Oblasť_tlače</vt:lpstr>
      <vt:lpstr>'Príloha č. 5'!Oblasť_tlače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2019-03-01T13:45:39Z</cp:lastPrinted>
  <dcterms:created xsi:type="dcterms:W3CDTF">2014-08-04T05:30:35Z</dcterms:created>
  <dcterms:modified xsi:type="dcterms:W3CDTF">2019-03-05T09:58:20Z</dcterms:modified>
</cp:coreProperties>
</file>