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zdenka.bothova\Downloads\"/>
    </mc:Choice>
  </mc:AlternateContent>
  <xr:revisionPtr revIDLastSave="0" documentId="13_ncr:1_{6C0ED791-EBFF-4191-B157-2296860FEC24}" xr6:coauthVersionLast="47" xr6:coauthVersionMax="47" xr10:uidLastSave="{00000000-0000-0000-0000-000000000000}"/>
  <bookViews>
    <workbookView xWindow="2985" yWindow="2415" windowWidth="21600" windowHeight="11265" xr2:uid="{00000000-000D-0000-FFFF-FFFF00000000}"/>
  </bookViews>
  <sheets>
    <sheet name="položka kritérií 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7" i="1" l="1"/>
  <c r="H18" i="1" l="1"/>
  <c r="H19" i="1"/>
  <c r="I19" i="1" s="1"/>
  <c r="H20" i="1"/>
  <c r="I20" i="1" s="1"/>
  <c r="H22" i="1"/>
  <c r="I22" i="1" s="1"/>
  <c r="H24" i="1"/>
  <c r="I24" i="1" s="1"/>
  <c r="H26" i="1"/>
  <c r="I26" i="1" s="1"/>
  <c r="H27" i="1"/>
  <c r="I27" i="1" s="1"/>
  <c r="H28" i="1"/>
  <c r="I28" i="1" s="1"/>
  <c r="H30" i="1"/>
  <c r="I30" i="1" s="1"/>
  <c r="H32" i="1"/>
  <c r="I32" i="1" s="1"/>
  <c r="H34" i="1"/>
  <c r="I34" i="1" s="1"/>
  <c r="H35" i="1"/>
  <c r="I35" i="1" s="1"/>
  <c r="H36" i="1"/>
  <c r="I36" i="1" s="1"/>
  <c r="H40" i="1"/>
  <c r="I40" i="1" s="1"/>
  <c r="H43" i="1"/>
  <c r="I43" i="1" s="1"/>
  <c r="H44" i="1"/>
  <c r="I44" i="1" s="1"/>
  <c r="H47" i="1"/>
  <c r="I47" i="1" s="1"/>
  <c r="H48" i="1"/>
  <c r="I48" i="1" s="1"/>
  <c r="H51" i="1"/>
  <c r="I51" i="1" s="1"/>
  <c r="H52" i="1"/>
  <c r="I52" i="1" s="1"/>
  <c r="H54" i="1"/>
  <c r="I54" i="1" s="1"/>
  <c r="H56" i="1"/>
  <c r="I56" i="1" s="1"/>
  <c r="H59" i="1"/>
  <c r="I59" i="1" s="1"/>
  <c r="H60" i="1"/>
  <c r="I60" i="1" s="1"/>
  <c r="H63" i="1"/>
  <c r="I63" i="1" s="1"/>
  <c r="H64" i="1"/>
  <c r="I64" i="1" s="1"/>
  <c r="H67" i="1"/>
  <c r="I67" i="1" s="1"/>
  <c r="H68" i="1"/>
  <c r="I68" i="1" s="1"/>
  <c r="H71" i="1"/>
  <c r="I71" i="1" s="1"/>
  <c r="H72" i="1"/>
  <c r="I72" i="1" s="1"/>
  <c r="H75" i="1"/>
  <c r="I75" i="1" s="1"/>
  <c r="H76" i="1"/>
  <c r="I76" i="1" s="1"/>
  <c r="H80" i="1"/>
  <c r="I80" i="1" s="1"/>
  <c r="H83" i="1"/>
  <c r="I83" i="1" s="1"/>
  <c r="H84" i="1"/>
  <c r="I84" i="1" s="1"/>
  <c r="H86" i="1"/>
  <c r="I86" i="1" s="1"/>
  <c r="H88" i="1"/>
  <c r="I88" i="1" s="1"/>
  <c r="H90" i="1"/>
  <c r="I90" i="1" s="1"/>
  <c r="H91" i="1"/>
  <c r="I91" i="1" s="1"/>
  <c r="H92" i="1"/>
  <c r="I92" i="1" s="1"/>
  <c r="H96" i="1"/>
  <c r="I96" i="1" s="1"/>
  <c r="H99" i="1"/>
  <c r="I99" i="1" s="1"/>
  <c r="H100" i="1"/>
  <c r="I100" i="1" s="1"/>
  <c r="H103" i="1"/>
  <c r="I103" i="1" s="1"/>
  <c r="H104" i="1"/>
  <c r="I104" i="1" s="1"/>
  <c r="H107" i="1"/>
  <c r="I107" i="1" s="1"/>
  <c r="H108" i="1"/>
  <c r="I108" i="1" s="1"/>
  <c r="H111" i="1"/>
  <c r="I111" i="1" s="1"/>
  <c r="H112" i="1"/>
  <c r="I112" i="1" s="1"/>
  <c r="H115" i="1"/>
  <c r="I115" i="1" s="1"/>
  <c r="H116" i="1"/>
  <c r="I116" i="1" s="1"/>
  <c r="H119" i="1"/>
  <c r="I119" i="1" s="1"/>
  <c r="H120" i="1"/>
  <c r="I120" i="1" s="1"/>
  <c r="H123" i="1"/>
  <c r="I123" i="1" s="1"/>
  <c r="H124" i="1"/>
  <c r="I124" i="1" s="1"/>
  <c r="H127" i="1"/>
  <c r="I127" i="1" s="1"/>
  <c r="H128" i="1"/>
  <c r="I128" i="1" s="1"/>
  <c r="H131" i="1"/>
  <c r="I131" i="1" s="1"/>
  <c r="H132" i="1"/>
  <c r="I132" i="1" s="1"/>
  <c r="H136" i="1"/>
  <c r="I136" i="1" s="1"/>
  <c r="H139" i="1"/>
  <c r="I139" i="1" s="1"/>
  <c r="H140" i="1"/>
  <c r="I140" i="1" s="1"/>
  <c r="H143" i="1"/>
  <c r="I143" i="1" s="1"/>
  <c r="H144" i="1"/>
  <c r="I144" i="1" s="1"/>
  <c r="H147" i="1"/>
  <c r="I147" i="1" s="1"/>
  <c r="H148" i="1"/>
  <c r="I148" i="1" s="1"/>
  <c r="H151" i="1"/>
  <c r="I151" i="1" s="1"/>
  <c r="H152" i="1"/>
  <c r="I152" i="1" s="1"/>
  <c r="H155" i="1"/>
  <c r="I155" i="1" s="1"/>
  <c r="H156" i="1"/>
  <c r="I156" i="1" s="1"/>
  <c r="H159" i="1"/>
  <c r="I159" i="1" s="1"/>
  <c r="H160" i="1"/>
  <c r="I160" i="1" s="1"/>
  <c r="I18" i="1"/>
  <c r="H93" i="1"/>
  <c r="I93" i="1" s="1"/>
  <c r="G93" i="1"/>
  <c r="G92" i="1"/>
  <c r="G91" i="1"/>
  <c r="G90" i="1"/>
  <c r="H89" i="1"/>
  <c r="I89" i="1" s="1"/>
  <c r="G89" i="1"/>
  <c r="G88" i="1"/>
  <c r="H87" i="1"/>
  <c r="I87" i="1" s="1"/>
  <c r="G87" i="1"/>
  <c r="G86" i="1"/>
  <c r="H85" i="1"/>
  <c r="I85" i="1" s="1"/>
  <c r="G85" i="1"/>
  <c r="G84" i="1"/>
  <c r="G83" i="1"/>
  <c r="H82" i="1"/>
  <c r="I82" i="1" s="1"/>
  <c r="G82" i="1"/>
  <c r="H81" i="1"/>
  <c r="I81" i="1" s="1"/>
  <c r="G81" i="1"/>
  <c r="G80" i="1"/>
  <c r="H79" i="1"/>
  <c r="I79" i="1" s="1"/>
  <c r="G79" i="1"/>
  <c r="H78" i="1"/>
  <c r="I78" i="1" s="1"/>
  <c r="G78" i="1"/>
  <c r="H77" i="1"/>
  <c r="I77" i="1" s="1"/>
  <c r="G77" i="1"/>
  <c r="G76" i="1"/>
  <c r="G75" i="1"/>
  <c r="H74" i="1"/>
  <c r="I74" i="1" s="1"/>
  <c r="G74" i="1"/>
  <c r="H73" i="1"/>
  <c r="I73" i="1" s="1"/>
  <c r="G73" i="1"/>
  <c r="G72" i="1"/>
  <c r="G71" i="1"/>
  <c r="H70" i="1"/>
  <c r="I70" i="1" s="1"/>
  <c r="G70" i="1"/>
  <c r="H69" i="1"/>
  <c r="I69" i="1" s="1"/>
  <c r="G69" i="1"/>
  <c r="G68" i="1"/>
  <c r="G67" i="1"/>
  <c r="H66" i="1"/>
  <c r="I66" i="1" s="1"/>
  <c r="G66" i="1"/>
  <c r="H65" i="1"/>
  <c r="I65" i="1" s="1"/>
  <c r="G65" i="1"/>
  <c r="G64" i="1"/>
  <c r="G63" i="1"/>
  <c r="H62" i="1"/>
  <c r="I62" i="1" s="1"/>
  <c r="G62" i="1"/>
  <c r="H61" i="1"/>
  <c r="I61" i="1" s="1"/>
  <c r="G61" i="1"/>
  <c r="G60" i="1"/>
  <c r="G59" i="1"/>
  <c r="H58" i="1"/>
  <c r="I58" i="1" s="1"/>
  <c r="G58" i="1"/>
  <c r="H57" i="1"/>
  <c r="I57" i="1" s="1"/>
  <c r="G57" i="1"/>
  <c r="G56" i="1"/>
  <c r="H55" i="1"/>
  <c r="I55" i="1" s="1"/>
  <c r="G55" i="1"/>
  <c r="G54" i="1"/>
  <c r="H53" i="1"/>
  <c r="I53" i="1" s="1"/>
  <c r="G53" i="1"/>
  <c r="G52" i="1"/>
  <c r="G51" i="1"/>
  <c r="H50" i="1"/>
  <c r="I50" i="1" s="1"/>
  <c r="G50" i="1"/>
  <c r="H49" i="1"/>
  <c r="I49" i="1" s="1"/>
  <c r="G49" i="1"/>
  <c r="G48" i="1"/>
  <c r="G47" i="1"/>
  <c r="H46" i="1"/>
  <c r="I46" i="1" s="1"/>
  <c r="G46" i="1"/>
  <c r="H45" i="1"/>
  <c r="I45" i="1" s="1"/>
  <c r="G45" i="1"/>
  <c r="G44" i="1"/>
  <c r="G43" i="1"/>
  <c r="H42" i="1"/>
  <c r="I42" i="1" s="1"/>
  <c r="G42" i="1"/>
  <c r="H41" i="1"/>
  <c r="I41" i="1" s="1"/>
  <c r="G41" i="1"/>
  <c r="G40" i="1"/>
  <c r="H39" i="1"/>
  <c r="I39" i="1" s="1"/>
  <c r="G39" i="1"/>
  <c r="H38" i="1"/>
  <c r="I38" i="1" s="1"/>
  <c r="G38" i="1"/>
  <c r="H37" i="1"/>
  <c r="I37" i="1" s="1"/>
  <c r="G37" i="1"/>
  <c r="G36" i="1"/>
  <c r="G35" i="1"/>
  <c r="G34" i="1"/>
  <c r="H33" i="1"/>
  <c r="I33" i="1" s="1"/>
  <c r="G33" i="1"/>
  <c r="G32" i="1"/>
  <c r="H31" i="1"/>
  <c r="I31" i="1" s="1"/>
  <c r="G31" i="1"/>
  <c r="G30" i="1"/>
  <c r="H29" i="1"/>
  <c r="I29" i="1" s="1"/>
  <c r="G29" i="1"/>
  <c r="G28" i="1"/>
  <c r="G27" i="1"/>
  <c r="G26" i="1"/>
  <c r="H25" i="1"/>
  <c r="I25" i="1" s="1"/>
  <c r="G25" i="1"/>
  <c r="G24" i="1"/>
  <c r="H23" i="1"/>
  <c r="I23" i="1" s="1"/>
  <c r="G23" i="1"/>
  <c r="G22" i="1"/>
  <c r="H21" i="1"/>
  <c r="I21" i="1" s="1"/>
  <c r="G21" i="1"/>
  <c r="G20" i="1"/>
  <c r="G19" i="1"/>
  <c r="G18" i="1"/>
  <c r="H161" i="1"/>
  <c r="I161" i="1" s="1"/>
  <c r="G161" i="1"/>
  <c r="G160" i="1"/>
  <c r="G159" i="1"/>
  <c r="H158" i="1"/>
  <c r="I158" i="1" s="1"/>
  <c r="G158" i="1"/>
  <c r="H157" i="1"/>
  <c r="I157" i="1" s="1"/>
  <c r="G157" i="1"/>
  <c r="G156" i="1"/>
  <c r="G155" i="1"/>
  <c r="H154" i="1"/>
  <c r="I154" i="1" s="1"/>
  <c r="G154" i="1"/>
  <c r="H153" i="1"/>
  <c r="I153" i="1" s="1"/>
  <c r="G153" i="1"/>
  <c r="G152" i="1"/>
  <c r="G151" i="1"/>
  <c r="H150" i="1"/>
  <c r="I150" i="1" s="1"/>
  <c r="G150" i="1"/>
  <c r="H149" i="1"/>
  <c r="I149" i="1" s="1"/>
  <c r="G149" i="1"/>
  <c r="G148" i="1"/>
  <c r="G147" i="1"/>
  <c r="H146" i="1"/>
  <c r="I146" i="1" s="1"/>
  <c r="G146" i="1"/>
  <c r="H145" i="1"/>
  <c r="I145" i="1" s="1"/>
  <c r="G145" i="1"/>
  <c r="G144" i="1"/>
  <c r="G143" i="1"/>
  <c r="H142" i="1"/>
  <c r="I142" i="1" s="1"/>
  <c r="G142" i="1"/>
  <c r="H141" i="1"/>
  <c r="I141" i="1" s="1"/>
  <c r="G141" i="1"/>
  <c r="G140" i="1"/>
  <c r="G139" i="1"/>
  <c r="H138" i="1"/>
  <c r="I138" i="1" s="1"/>
  <c r="G138" i="1"/>
  <c r="H137" i="1"/>
  <c r="I137" i="1" s="1"/>
  <c r="G137" i="1"/>
  <c r="G136" i="1"/>
  <c r="H135" i="1"/>
  <c r="I135" i="1" s="1"/>
  <c r="G135" i="1"/>
  <c r="H134" i="1"/>
  <c r="I134" i="1" s="1"/>
  <c r="G134" i="1"/>
  <c r="H133" i="1"/>
  <c r="I133" i="1" s="1"/>
  <c r="G133" i="1"/>
  <c r="G132" i="1"/>
  <c r="G131" i="1"/>
  <c r="H130" i="1"/>
  <c r="I130" i="1" s="1"/>
  <c r="G130" i="1"/>
  <c r="H129" i="1"/>
  <c r="I129" i="1" s="1"/>
  <c r="G129" i="1"/>
  <c r="G128" i="1"/>
  <c r="G127" i="1"/>
  <c r="H126" i="1"/>
  <c r="I126" i="1" s="1"/>
  <c r="G126" i="1"/>
  <c r="H125" i="1"/>
  <c r="I125" i="1" s="1"/>
  <c r="G125" i="1"/>
  <c r="G124" i="1"/>
  <c r="G123" i="1"/>
  <c r="H122" i="1"/>
  <c r="I122" i="1" s="1"/>
  <c r="G122" i="1"/>
  <c r="H121" i="1"/>
  <c r="I121" i="1" s="1"/>
  <c r="G121" i="1"/>
  <c r="G120" i="1"/>
  <c r="G119" i="1"/>
  <c r="H118" i="1"/>
  <c r="I118" i="1" s="1"/>
  <c r="G118" i="1"/>
  <c r="H117" i="1"/>
  <c r="I117" i="1" s="1"/>
  <c r="G117" i="1"/>
  <c r="G116" i="1"/>
  <c r="G115" i="1"/>
  <c r="H114" i="1"/>
  <c r="I114" i="1" s="1"/>
  <c r="G114" i="1"/>
  <c r="H113" i="1"/>
  <c r="I113" i="1" s="1"/>
  <c r="G113" i="1"/>
  <c r="G112" i="1"/>
  <c r="G111" i="1"/>
  <c r="H110" i="1"/>
  <c r="I110" i="1" s="1"/>
  <c r="G110" i="1"/>
  <c r="H109" i="1"/>
  <c r="I109" i="1" s="1"/>
  <c r="G109" i="1"/>
  <c r="G108" i="1"/>
  <c r="G107" i="1"/>
  <c r="H106" i="1"/>
  <c r="I106" i="1" s="1"/>
  <c r="G106" i="1"/>
  <c r="H105" i="1"/>
  <c r="I105" i="1" s="1"/>
  <c r="G105" i="1"/>
  <c r="G104" i="1"/>
  <c r="G103" i="1"/>
  <c r="H102" i="1"/>
  <c r="I102" i="1" s="1"/>
  <c r="G102" i="1"/>
  <c r="H101" i="1"/>
  <c r="I101" i="1" s="1"/>
  <c r="G101" i="1"/>
  <c r="G100" i="1"/>
  <c r="G99" i="1"/>
  <c r="H98" i="1"/>
  <c r="I98" i="1" s="1"/>
  <c r="G98" i="1"/>
  <c r="H97" i="1"/>
  <c r="I97" i="1" s="1"/>
  <c r="G97" i="1"/>
  <c r="G96" i="1"/>
  <c r="H95" i="1"/>
  <c r="I95" i="1" s="1"/>
  <c r="G95" i="1"/>
  <c r="G94" i="1" l="1"/>
  <c r="H94" i="1"/>
  <c r="I94" i="1" s="1"/>
  <c r="H162" i="1" s="1"/>
  <c r="H163" i="1" s="1"/>
  <c r="D169" i="1" s="1"/>
</calcChain>
</file>

<file path=xl/sharedStrings.xml><?xml version="1.0" encoding="utf-8"?>
<sst xmlns="http://schemas.openxmlformats.org/spreadsheetml/2006/main" count="321" uniqueCount="177">
  <si>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</si>
  <si>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</si>
  <si>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</si>
  <si>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</si>
  <si>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</si>
  <si>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</si>
  <si>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</si>
  <si>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</si>
  <si>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</si>
  <si>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</si>
  <si>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</si>
  <si>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</si>
  <si>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</si>
  <si>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</si>
  <si>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</si>
  <si>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</si>
  <si>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</si>
  <si>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</si>
  <si>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</si>
  <si>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</si>
  <si>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Počet bodov za kritérium K1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</si>
  <si>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</si>
  <si>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</si>
  <si>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</si>
  <si>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</si>
  <si>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Vodoinštalačný materiál</t>
    </r>
  </si>
  <si>
    <t>IVR gulový ventil 3/4" FF páka</t>
  </si>
  <si>
    <t>IVR gulový ventil 1" FF páka</t>
  </si>
  <si>
    <t xml:space="preserve">IVR gulový ventil 5/4" FF </t>
  </si>
  <si>
    <t>IVR gulový ventil 1/2" FF páka</t>
  </si>
  <si>
    <t>IVR gulový ventil 1/2" MF páka</t>
  </si>
  <si>
    <t>C-koleno 20x1/2 ZD</t>
  </si>
  <si>
    <t>C-koleno 20x1/2 ZV</t>
  </si>
  <si>
    <t>C-koleno 20x3/4 ZD</t>
  </si>
  <si>
    <t>C-koleno 20x3/4 ZV</t>
  </si>
  <si>
    <t>C-koleno 16x1/2 ZV</t>
  </si>
  <si>
    <t>C-t-kus 20x20x20</t>
  </si>
  <si>
    <t>C-trubka 16x2 COMISA</t>
  </si>
  <si>
    <t>C-trubka 20x2 COMISA</t>
  </si>
  <si>
    <t>C-prechodka  16x1/2 ZV</t>
  </si>
  <si>
    <t>C-prechodka  20x3/4 ZV</t>
  </si>
  <si>
    <t xml:space="preserve">C-prechodka  20x3/4 ZD, </t>
  </si>
  <si>
    <t>C-spojka  16x16</t>
  </si>
  <si>
    <t>C-spojka  20x20</t>
  </si>
  <si>
    <t>C-spojka 20x16</t>
  </si>
  <si>
    <t>C-nástenka 20x1/2 ZD</t>
  </si>
  <si>
    <t>C-zátka 20</t>
  </si>
  <si>
    <t>C-odhrotovač  16-26</t>
  </si>
  <si>
    <t>C-tvarovacia pruzina 16mm vnutor.</t>
  </si>
  <si>
    <t>Gulový ventil 3/4" záhradný</t>
  </si>
  <si>
    <t>Gulový kohut prackovy s filtrom 1/2"x3/4"</t>
  </si>
  <si>
    <t>HT rúra 32x2000</t>
  </si>
  <si>
    <t>HT rúra 40x150</t>
  </si>
  <si>
    <t>HT rúra 40x250</t>
  </si>
  <si>
    <t>HT rúra 40x500</t>
  </si>
  <si>
    <t>HT rúra 40x1000</t>
  </si>
  <si>
    <t>HT rúra 50x150</t>
  </si>
  <si>
    <t>HT rúra 50x250</t>
  </si>
  <si>
    <t>HT rúra 50x500</t>
  </si>
  <si>
    <t>HT rúra 50x1000</t>
  </si>
  <si>
    <t>HT rúra 50x2000</t>
  </si>
  <si>
    <t>HT rúra 75x200</t>
  </si>
  <si>
    <t>HT rúra 75x500</t>
  </si>
  <si>
    <t>HT rúra 75x1000</t>
  </si>
  <si>
    <t>HT rúra 75x2000</t>
  </si>
  <si>
    <t>HT rúra 110x250</t>
  </si>
  <si>
    <t>HT rúra 110x500</t>
  </si>
  <si>
    <t>HT rúra 110x1000</t>
  </si>
  <si>
    <t>HT rúra 110x2000</t>
  </si>
  <si>
    <t>HT rúra 110x1500</t>
  </si>
  <si>
    <t>HT T-kus 110 x 110/87st.</t>
  </si>
  <si>
    <t>HT T-kus 50x50/87st.</t>
  </si>
  <si>
    <t>HT T-kus 75 x 50/87st.</t>
  </si>
  <si>
    <t>HT redukcia 50/40 nizka</t>
  </si>
  <si>
    <t>HT redukcia 75/50</t>
  </si>
  <si>
    <t>HT redukcia 75 x 1000</t>
  </si>
  <si>
    <t>HT redukcia 110/75</t>
  </si>
  <si>
    <t>HT odbočka 40x32/45st.</t>
  </si>
  <si>
    <t>HT odbočka 40x40 /45st.</t>
  </si>
  <si>
    <t>HT odbočka 75 x 75/45st.</t>
  </si>
  <si>
    <t>HT dvojodbočka 110/110/110/45st.</t>
  </si>
  <si>
    <t>HT čistiaci kus 75</t>
  </si>
  <si>
    <t>HTB koleno 50/87st biele</t>
  </si>
  <si>
    <t>HTB rúra 20x250mm biela</t>
  </si>
  <si>
    <t>HTB rúra 50x250mm biela</t>
  </si>
  <si>
    <t>HTB spojka 50 biela</t>
  </si>
  <si>
    <t>Hadica PVC 1/2"</t>
  </si>
  <si>
    <t>PPR rúra 20 PN 20</t>
  </si>
  <si>
    <t>PPR D-G prech.p.MZD 32x1"</t>
  </si>
  <si>
    <t>PPR D-G prech.p.MZV 32x1"</t>
  </si>
  <si>
    <t>Predĺženie mosadz.3/4 x 70mm</t>
  </si>
  <si>
    <t>Predĺženie mosadz.3/4 x 40mm</t>
  </si>
  <si>
    <t>Teflonová nit 160m</t>
  </si>
  <si>
    <t>Tesnenie do had.sif.5/4"pevné</t>
  </si>
  <si>
    <t>Tesnenie do had.sif.6/4"pevné</t>
  </si>
  <si>
    <t>LDPE 25 koleno 25</t>
  </si>
  <si>
    <t>LDPE-O-kruzok 24x4-3/4"</t>
  </si>
  <si>
    <t>LDPE koleno 25x1" VNZ</t>
  </si>
  <si>
    <t>LDPE koleno 25x3/4" VNZ</t>
  </si>
  <si>
    <t>Styron odzdušňovacia rúra Ø50</t>
  </si>
  <si>
    <t>mosadzný T-kus 1/2" MMM</t>
  </si>
  <si>
    <t>mosadzný T-kus 3/4"</t>
  </si>
  <si>
    <t>mosadzný T-kus 1"x3/4"x1"</t>
  </si>
  <si>
    <t>mosadzné koleno 1/2" 92 MF</t>
  </si>
  <si>
    <t>mosadzné koleno 1/4" 92 MF</t>
  </si>
  <si>
    <t>mosadzné koleno 3/4" 92 MF</t>
  </si>
  <si>
    <t>mosadzná redukcia 1/2"x1/4"</t>
  </si>
  <si>
    <t>mosadzná redukcia 1"x3/4"</t>
  </si>
  <si>
    <t>mosadzná vsuvka 1"</t>
  </si>
  <si>
    <t>mosadzná vsuvka 1/2"</t>
  </si>
  <si>
    <t>mosadzná vsuvka 1"x3/4</t>
  </si>
  <si>
    <t>mosadzná vsuvka 3/4"x1/2"</t>
  </si>
  <si>
    <t>mosadzná vsuvka 1/2x3,8</t>
  </si>
  <si>
    <t>mosadzné viečko 1/2" FF</t>
  </si>
  <si>
    <t>mosadzné viečko 3/4" FF</t>
  </si>
  <si>
    <t>Ekoflex T izolácia 18x6</t>
  </si>
  <si>
    <t>Ekoflex T izolácia 18x09</t>
  </si>
  <si>
    <t>Ekoflex T izolácia 22x06</t>
  </si>
  <si>
    <t>Ekoflex T izolácia 22x09</t>
  </si>
  <si>
    <t>Ekoflex T izolácia 114x13 4"</t>
  </si>
  <si>
    <t>Z-adapter plast.3/4"x1"</t>
  </si>
  <si>
    <t>Z-adapter plast.3/4"x1/2"</t>
  </si>
  <si>
    <t>Z-rychlospojka 1/2"zahradná</t>
  </si>
  <si>
    <t>Z-rychlospojka 3/4"zahradná</t>
  </si>
  <si>
    <t>Alcaplast wc rura priama 40cm A91</t>
  </si>
  <si>
    <t>Alcaplast koleno k nádzrží A93 Z014 N.D.</t>
  </si>
  <si>
    <t xml:space="preserve">Alcaplast sifón umyvadlový </t>
  </si>
  <si>
    <t>Alcaplast podlahova vpust bocna 10x10 chromova 50</t>
  </si>
  <si>
    <t>Alcaplast manzeta WC excentricka</t>
  </si>
  <si>
    <t>Prípojné koleno WC 90-stupňové</t>
  </si>
  <si>
    <t>Skrutka WC sada</t>
  </si>
  <si>
    <t>Manžeta WC vnútorná</t>
  </si>
  <si>
    <t>Výtok rúrkový S 18x300</t>
  </si>
  <si>
    <t>Objimka 45-53 mm 6/4"</t>
  </si>
  <si>
    <t>Objimka 48-53 mm 6/4"</t>
  </si>
  <si>
    <t>Schell rohový ventil 1/2x3/8 bez filtru</t>
  </si>
  <si>
    <t>Flexihadica 1/2x1/2" - 50 cm FF</t>
  </si>
  <si>
    <t>C tvarovacia pružina</t>
  </si>
  <si>
    <t>PVC ventil.hlav.110/150 mm</t>
  </si>
  <si>
    <t>PVC dvojobluk 110</t>
  </si>
  <si>
    <t>PVC príchytka rúr 32 mm</t>
  </si>
  <si>
    <t>Ventil 3/4" termostat.TUV + solar 32-50st.itap</t>
  </si>
  <si>
    <t>Styron odvzdusnovacia rurka Ø50</t>
  </si>
  <si>
    <t>E-odhrotovač 4-38mm</t>
  </si>
  <si>
    <t>Sanitárny silikón 300 ml</t>
  </si>
  <si>
    <t>sada skrutiek 10x120 na umyvadlo</t>
  </si>
  <si>
    <t>Zatka 2,5" ZV</t>
  </si>
  <si>
    <t>Pozink. redukcia 2,5"x1"</t>
  </si>
  <si>
    <t>Pozink.vsuvka 1"</t>
  </si>
  <si>
    <t>Pozink.vsuvka 2"</t>
  </si>
  <si>
    <t>Pozink viečko 2"</t>
  </si>
  <si>
    <t>Pozink.zatka 2"</t>
  </si>
  <si>
    <t>Mazivo na kanaliz.HT 150g</t>
  </si>
  <si>
    <t>plstený pas</t>
  </si>
  <si>
    <t>Sifón pračkový podomiet. Chrom</t>
  </si>
  <si>
    <t>Sifón umyvadlový</t>
  </si>
  <si>
    <t>Sifón drezový</t>
  </si>
  <si>
    <t>Flexihadica 3/8x1/2" - 40cm</t>
  </si>
  <si>
    <t>Sedátko WC P-3557 antibakt. ABS</t>
  </si>
  <si>
    <t>Styron WC priama spojka</t>
  </si>
  <si>
    <t>Styron WC výtoková prípojka s 20mm excentricitou</t>
  </si>
  <si>
    <t>Mazivo na kanaliz. HT 150g</t>
  </si>
  <si>
    <t xml:space="preserve">WC EUROLINE spodný odpad </t>
  </si>
  <si>
    <t>GEBO spojka 3" IF VNZ</t>
  </si>
  <si>
    <t>GEBO spojka 3" AF VOZ</t>
  </si>
  <si>
    <t>ks</t>
  </si>
  <si>
    <t>m</t>
  </si>
  <si>
    <t>cena za jednotku v eur s DPH</t>
  </si>
  <si>
    <t>jednotly</t>
  </si>
  <si>
    <t>C-koleno  16x16</t>
  </si>
  <si>
    <t>C-koleno  20x20</t>
  </si>
  <si>
    <t>C-t-kus  16x16x16</t>
  </si>
  <si>
    <t>C-t-kus  20x16x20</t>
  </si>
  <si>
    <t>Prípojné koleno WC 90°</t>
  </si>
  <si>
    <t>Cena spolu s DPH</t>
  </si>
  <si>
    <t>Kritérium č. 2: Poskytnutá zľava z cenníových/predajných cien</t>
  </si>
  <si>
    <t>Percento poskytnutia zľavy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</si>
</sst>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 applyProtection="1">
      <alignment horizontal="center" vertical="center"/>
      <protection locked="0"/>
    </xf>
    <xf numFmtId="164" fontId="4" fillId="3" borderId="35" xfId="0" applyNumberFormat="1" applyFont="1" applyFill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13" fillId="0" borderId="36" xfId="0" applyFont="1" applyBorder="1" applyAlignment="1">
      <alignment horizontal="center" vertical="center" wrapText="1"/>
    </xf>
    <xf numFmtId="2" fontId="16" fillId="0" borderId="36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164" fontId="16" fillId="0" borderId="37" xfId="0" applyNumberFormat="1" applyFont="1" applyBorder="1" applyAlignment="1" applyProtection="1">
      <alignment horizontal="center" vertical="center"/>
      <protection locked="0"/>
    </xf>
    <xf numFmtId="0" fontId="16" fillId="0" borderId="37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169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438150</xdr:colOff>
      <xdr:row>177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5"/>
  <sheetViews>
    <sheetView tabSelected="1" topLeftCell="A164" zoomScaleNormal="100" workbookViewId="0">
      <selection activeCell="D168" sqref="D168"/>
    </sheetView>
  </sheetViews>
  <sheetFormatPr defaultColWidth="9.140625" defaultRowHeight="12.75" x14ac:dyDescent="0.25"/>
  <cols>
    <col min="1" max="1" width="3.42578125" style="4" customWidth="1"/>
    <col min="2" max="2" width="12.5703125" style="4" customWidth="1"/>
    <col min="3" max="3" width="13" style="4" customWidth="1"/>
    <col min="4" max="5" width="11.140625" style="4" customWidth="1"/>
    <col min="6" max="6" width="12.28515625" style="4" customWidth="1"/>
    <col min="7" max="7" width="9.42578125" style="4" customWidth="1"/>
    <col min="8" max="8" width="16.140625" style="4" customWidth="1"/>
    <col min="9" max="9" width="16.7109375" style="4" customWidth="1"/>
    <col min="10" max="13" width="9.140625" style="3"/>
    <col min="14" max="14" width="10" style="3" bestFit="1" customWidth="1"/>
    <col min="15" max="18" width="9.140625" style="3"/>
    <col min="19" max="16384" width="9.140625" style="4"/>
  </cols>
  <sheetData>
    <row r="1" spans="1:18" ht="6" customHeight="1" thickBot="1" x14ac:dyDescent="0.3">
      <c r="A1" s="21"/>
      <c r="B1" s="21"/>
      <c r="C1" s="21"/>
      <c r="D1" s="21"/>
      <c r="E1" s="21"/>
      <c r="F1" s="21"/>
      <c r="G1" s="21"/>
      <c r="H1" s="21"/>
      <c r="I1" s="21"/>
    </row>
    <row r="2" spans="1:18" s="2" customFormat="1" ht="41.1" customHeight="1" thickTop="1" thickBot="1" x14ac:dyDescent="0.3">
      <c r="A2" s="66" t="s">
        <v>24</v>
      </c>
      <c r="B2" s="67"/>
      <c r="C2" s="67"/>
      <c r="D2" s="67"/>
      <c r="E2" s="67"/>
      <c r="F2" s="67"/>
      <c r="G2" s="67"/>
      <c r="H2" s="67"/>
      <c r="I2" s="67"/>
      <c r="J2" s="19"/>
      <c r="K2" s="1"/>
      <c r="L2" s="1"/>
      <c r="M2" s="1"/>
      <c r="N2" s="1"/>
      <c r="O2" s="1"/>
      <c r="P2" s="1"/>
      <c r="Q2" s="1"/>
      <c r="R2" s="1"/>
    </row>
    <row r="3" spans="1:18" s="2" customFormat="1" ht="39.950000000000003" customHeight="1" thickBot="1" x14ac:dyDescent="0.3">
      <c r="A3" s="71" t="s">
        <v>25</v>
      </c>
      <c r="B3" s="72"/>
      <c r="C3" s="72"/>
      <c r="D3" s="72"/>
      <c r="E3" s="72"/>
      <c r="F3" s="72"/>
      <c r="G3" s="72"/>
      <c r="H3" s="72"/>
      <c r="I3" s="72"/>
      <c r="J3" s="19"/>
      <c r="K3" s="1"/>
      <c r="L3" s="1"/>
      <c r="M3" s="1"/>
      <c r="N3" s="1"/>
      <c r="O3" s="1"/>
      <c r="P3" s="1"/>
      <c r="Q3" s="1"/>
      <c r="R3" s="1"/>
    </row>
    <row r="4" spans="1:18" s="2" customFormat="1" ht="14.1" customHeight="1" x14ac:dyDescent="0.25">
      <c r="A4" s="77" t="s">
        <v>0</v>
      </c>
      <c r="B4" s="78"/>
      <c r="C4" s="78"/>
      <c r="D4" s="78"/>
      <c r="E4" s="78"/>
      <c r="F4" s="78"/>
      <c r="G4" s="78"/>
      <c r="H4" s="78"/>
      <c r="I4" s="78"/>
      <c r="J4" s="19"/>
      <c r="K4" s="1"/>
      <c r="L4" s="1"/>
      <c r="M4" s="1"/>
      <c r="N4" s="1"/>
      <c r="O4" s="1"/>
      <c r="P4" s="1"/>
      <c r="Q4" s="1"/>
      <c r="R4" s="1"/>
    </row>
    <row r="5" spans="1:18" s="2" customFormat="1" ht="14.45" customHeight="1" thickBot="1" x14ac:dyDescent="0.3">
      <c r="A5" s="79"/>
      <c r="B5" s="80"/>
      <c r="C5" s="80"/>
      <c r="D5" s="80"/>
      <c r="E5" s="80"/>
      <c r="F5" s="80"/>
      <c r="G5" s="80"/>
      <c r="H5" s="80"/>
      <c r="I5" s="80"/>
      <c r="J5" s="19"/>
      <c r="K5" s="1"/>
      <c r="L5" s="1"/>
      <c r="M5" s="1"/>
      <c r="N5" s="1"/>
      <c r="O5" s="1"/>
      <c r="P5" s="1"/>
      <c r="Q5" s="1"/>
      <c r="R5" s="1"/>
    </row>
    <row r="6" spans="1:18" ht="17.25" customHeight="1" x14ac:dyDescent="0.2">
      <c r="A6" s="68" t="s">
        <v>1</v>
      </c>
      <c r="B6" s="69"/>
      <c r="C6" s="70"/>
      <c r="D6" s="73"/>
      <c r="E6" s="74"/>
      <c r="F6" s="75"/>
      <c r="G6" s="76"/>
      <c r="H6" s="76"/>
      <c r="I6" s="76"/>
      <c r="J6" s="20"/>
    </row>
    <row r="7" spans="1:18" ht="17.25" customHeight="1" x14ac:dyDescent="0.2">
      <c r="A7" s="51" t="s">
        <v>2</v>
      </c>
      <c r="B7" s="52"/>
      <c r="C7" s="53"/>
      <c r="D7" s="43"/>
      <c r="E7" s="44"/>
      <c r="F7" s="45"/>
      <c r="G7" s="46"/>
      <c r="H7" s="46"/>
      <c r="I7" s="46"/>
      <c r="J7" s="20"/>
    </row>
    <row r="8" spans="1:18" ht="17.25" customHeight="1" x14ac:dyDescent="0.2">
      <c r="A8" s="51" t="s">
        <v>3</v>
      </c>
      <c r="B8" s="52"/>
      <c r="C8" s="53"/>
      <c r="D8" s="43"/>
      <c r="E8" s="44"/>
      <c r="F8" s="45"/>
      <c r="G8" s="46"/>
      <c r="H8" s="46"/>
      <c r="I8" s="46"/>
      <c r="J8" s="20"/>
      <c r="L8" s="15"/>
      <c r="N8" s="16"/>
    </row>
    <row r="9" spans="1:18" ht="17.25" customHeight="1" x14ac:dyDescent="0.2">
      <c r="A9" s="51" t="s">
        <v>4</v>
      </c>
      <c r="B9" s="52"/>
      <c r="C9" s="53"/>
      <c r="D9" s="43"/>
      <c r="E9" s="44"/>
      <c r="F9" s="45"/>
      <c r="G9" s="46"/>
      <c r="H9" s="46"/>
      <c r="I9" s="46"/>
      <c r="J9" s="20"/>
      <c r="L9" s="15"/>
      <c r="N9" s="16"/>
    </row>
    <row r="10" spans="1:18" ht="17.25" customHeight="1" x14ac:dyDescent="0.2">
      <c r="A10" s="51" t="s">
        <v>5</v>
      </c>
      <c r="B10" s="52"/>
      <c r="C10" s="53"/>
      <c r="D10" s="62"/>
      <c r="E10" s="63"/>
      <c r="F10" s="64"/>
      <c r="G10" s="65"/>
      <c r="H10" s="65"/>
      <c r="I10" s="65"/>
      <c r="J10" s="20"/>
      <c r="L10" s="15"/>
      <c r="N10" s="16"/>
    </row>
    <row r="11" spans="1:18" ht="17.25" customHeight="1" x14ac:dyDescent="0.2">
      <c r="A11" s="51" t="s">
        <v>6</v>
      </c>
      <c r="B11" s="52"/>
      <c r="C11" s="53"/>
      <c r="D11" s="43"/>
      <c r="E11" s="44"/>
      <c r="F11" s="45"/>
      <c r="G11" s="46"/>
      <c r="H11" s="46"/>
      <c r="I11" s="46"/>
      <c r="J11" s="20"/>
      <c r="L11" s="15"/>
      <c r="N11" s="16"/>
    </row>
    <row r="12" spans="1:18" ht="17.25" customHeight="1" thickBot="1" x14ac:dyDescent="0.25">
      <c r="A12" s="54" t="s">
        <v>7</v>
      </c>
      <c r="B12" s="55"/>
      <c r="C12" s="56"/>
      <c r="D12" s="47"/>
      <c r="E12" s="48"/>
      <c r="F12" s="49"/>
      <c r="G12" s="50"/>
      <c r="H12" s="50"/>
      <c r="I12" s="50"/>
      <c r="J12" s="20"/>
      <c r="L12" s="15"/>
      <c r="N12" s="16"/>
    </row>
    <row r="13" spans="1:18" ht="21.75" customHeight="1" thickTop="1" x14ac:dyDescent="0.25">
      <c r="A13" s="58"/>
      <c r="B13" s="58"/>
      <c r="C13" s="58"/>
      <c r="D13" s="58"/>
      <c r="E13" s="58"/>
      <c r="F13" s="58"/>
      <c r="G13" s="58"/>
      <c r="H13" s="58"/>
      <c r="I13" s="58"/>
      <c r="L13" s="15"/>
      <c r="N13" s="16"/>
    </row>
    <row r="14" spans="1:18" x14ac:dyDescent="0.25">
      <c r="A14" s="57" t="s">
        <v>8</v>
      </c>
      <c r="B14" s="57"/>
      <c r="C14" s="57"/>
      <c r="D14" s="57"/>
      <c r="E14" s="57"/>
      <c r="F14" s="57"/>
      <c r="G14" s="57"/>
      <c r="H14" s="57"/>
      <c r="I14" s="57"/>
      <c r="L14" s="15"/>
      <c r="N14" s="16"/>
    </row>
    <row r="15" spans="1:18" ht="12.75" customHeight="1" thickBot="1" x14ac:dyDescent="0.3">
      <c r="A15" s="40"/>
      <c r="B15" s="40"/>
      <c r="C15" s="40"/>
      <c r="D15" s="40"/>
      <c r="E15" s="40"/>
      <c r="F15" s="40"/>
      <c r="G15" s="40"/>
      <c r="H15" s="40"/>
      <c r="I15" s="40"/>
      <c r="L15" s="15"/>
      <c r="N15" s="16"/>
    </row>
    <row r="16" spans="1:18" s="6" customFormat="1" ht="30.75" customHeight="1" thickTop="1" x14ac:dyDescent="0.2">
      <c r="A16" s="41" t="s">
        <v>9</v>
      </c>
      <c r="B16" s="42"/>
      <c r="C16" s="42"/>
      <c r="D16" s="42"/>
      <c r="E16" s="42"/>
      <c r="F16" s="42"/>
      <c r="G16" s="42"/>
      <c r="H16" s="42"/>
      <c r="I16" s="42"/>
      <c r="J16" s="22"/>
      <c r="K16" s="5"/>
      <c r="L16" s="15"/>
      <c r="M16" s="5"/>
      <c r="N16" s="16"/>
      <c r="O16" s="5"/>
      <c r="P16" s="5"/>
      <c r="Q16" s="5"/>
      <c r="R16" s="5"/>
    </row>
    <row r="17" spans="1:18" s="14" customFormat="1" ht="36" x14ac:dyDescent="0.25">
      <c r="A17" s="59" t="s">
        <v>10</v>
      </c>
      <c r="B17" s="60"/>
      <c r="C17" s="61"/>
      <c r="D17" s="18" t="s">
        <v>11</v>
      </c>
      <c r="E17" s="18" t="s">
        <v>168</v>
      </c>
      <c r="F17" s="18" t="s">
        <v>12</v>
      </c>
      <c r="G17" s="18" t="s">
        <v>167</v>
      </c>
      <c r="H17" s="18" t="s">
        <v>13</v>
      </c>
      <c r="I17" s="18" t="s">
        <v>14</v>
      </c>
      <c r="J17" s="23"/>
      <c r="K17" s="13"/>
      <c r="L17" s="13"/>
      <c r="M17" s="13"/>
      <c r="N17" s="13"/>
      <c r="O17" s="13"/>
      <c r="P17" s="13"/>
      <c r="Q17" s="13"/>
      <c r="R17" s="13"/>
    </row>
    <row r="18" spans="1:18" s="8" customFormat="1" ht="17.45" customHeight="1" x14ac:dyDescent="0.25">
      <c r="A18" s="118" t="s">
        <v>26</v>
      </c>
      <c r="B18" s="116"/>
      <c r="C18" s="117"/>
      <c r="D18" s="11">
        <v>120</v>
      </c>
      <c r="E18" s="11" t="s">
        <v>165</v>
      </c>
      <c r="F18" s="12"/>
      <c r="G18" s="35">
        <f>F18*1.2</f>
        <v>0</v>
      </c>
      <c r="H18" s="35">
        <f>D18*F18</f>
        <v>0</v>
      </c>
      <c r="I18" s="35">
        <f>H18*1.2</f>
        <v>0</v>
      </c>
      <c r="J18" s="24"/>
      <c r="K18" s="7"/>
      <c r="L18" s="7"/>
      <c r="M18" s="7"/>
      <c r="N18" s="7"/>
      <c r="O18" s="7"/>
      <c r="P18" s="7"/>
      <c r="Q18" s="7"/>
      <c r="R18" s="7"/>
    </row>
    <row r="19" spans="1:18" s="8" customFormat="1" ht="17.45" customHeight="1" x14ac:dyDescent="0.25">
      <c r="A19" s="118" t="s">
        <v>27</v>
      </c>
      <c r="B19" s="116"/>
      <c r="C19" s="117"/>
      <c r="D19" s="11">
        <v>120</v>
      </c>
      <c r="E19" s="11" t="s">
        <v>165</v>
      </c>
      <c r="F19" s="12"/>
      <c r="G19" s="35">
        <f t="shared" ref="G19:G82" si="0">F19*1.2</f>
        <v>0</v>
      </c>
      <c r="H19" s="35">
        <f t="shared" ref="H19:H82" si="1">D19*F19</f>
        <v>0</v>
      </c>
      <c r="I19" s="35">
        <f t="shared" ref="I19:I82" si="2">H19*1.2</f>
        <v>0</v>
      </c>
      <c r="J19" s="24"/>
      <c r="K19" s="7"/>
      <c r="L19" s="7"/>
      <c r="M19" s="7"/>
      <c r="N19" s="7"/>
      <c r="O19" s="7"/>
      <c r="P19" s="7"/>
      <c r="Q19" s="7"/>
      <c r="R19" s="7"/>
    </row>
    <row r="20" spans="1:18" s="8" customFormat="1" ht="17.45" customHeight="1" x14ac:dyDescent="0.25">
      <c r="A20" s="118" t="s">
        <v>28</v>
      </c>
      <c r="B20" s="116"/>
      <c r="C20" s="117"/>
      <c r="D20" s="11">
        <v>120</v>
      </c>
      <c r="E20" s="11" t="s">
        <v>165</v>
      </c>
      <c r="F20" s="12"/>
      <c r="G20" s="35">
        <f t="shared" si="0"/>
        <v>0</v>
      </c>
      <c r="H20" s="35">
        <f t="shared" si="1"/>
        <v>0</v>
      </c>
      <c r="I20" s="35">
        <f t="shared" si="2"/>
        <v>0</v>
      </c>
      <c r="J20" s="24"/>
      <c r="K20" s="7"/>
      <c r="L20" s="7"/>
      <c r="M20" s="7"/>
      <c r="N20" s="7"/>
      <c r="O20" s="7"/>
      <c r="P20" s="7"/>
      <c r="Q20" s="7"/>
      <c r="R20" s="7"/>
    </row>
    <row r="21" spans="1:18" s="8" customFormat="1" ht="17.45" customHeight="1" x14ac:dyDescent="0.25">
      <c r="A21" s="118" t="s">
        <v>29</v>
      </c>
      <c r="B21" s="116"/>
      <c r="C21" s="117"/>
      <c r="D21" s="11">
        <v>100</v>
      </c>
      <c r="E21" s="11" t="s">
        <v>165</v>
      </c>
      <c r="F21" s="12"/>
      <c r="G21" s="35">
        <f t="shared" si="0"/>
        <v>0</v>
      </c>
      <c r="H21" s="35">
        <f t="shared" si="1"/>
        <v>0</v>
      </c>
      <c r="I21" s="35">
        <f t="shared" si="2"/>
        <v>0</v>
      </c>
      <c r="J21" s="24"/>
      <c r="K21" s="7"/>
      <c r="L21" s="7"/>
      <c r="M21" s="7"/>
      <c r="N21" s="7"/>
      <c r="O21" s="7"/>
      <c r="P21" s="7"/>
      <c r="Q21" s="7"/>
      <c r="R21" s="7"/>
    </row>
    <row r="22" spans="1:18" s="8" customFormat="1" ht="17.45" customHeight="1" x14ac:dyDescent="0.25">
      <c r="A22" s="118" t="s">
        <v>30</v>
      </c>
      <c r="B22" s="116"/>
      <c r="C22" s="117"/>
      <c r="D22" s="11">
        <v>100</v>
      </c>
      <c r="E22" s="11" t="s">
        <v>165</v>
      </c>
      <c r="F22" s="12"/>
      <c r="G22" s="35">
        <f t="shared" si="0"/>
        <v>0</v>
      </c>
      <c r="H22" s="35">
        <f t="shared" si="1"/>
        <v>0</v>
      </c>
      <c r="I22" s="35">
        <f t="shared" si="2"/>
        <v>0</v>
      </c>
      <c r="J22" s="24"/>
      <c r="K22" s="7"/>
      <c r="L22" s="7"/>
      <c r="M22" s="7"/>
      <c r="N22" s="7"/>
      <c r="O22" s="7"/>
      <c r="P22" s="7"/>
      <c r="Q22" s="7"/>
      <c r="R22" s="7"/>
    </row>
    <row r="23" spans="1:18" s="8" customFormat="1" ht="17.45" customHeight="1" x14ac:dyDescent="0.25">
      <c r="A23" s="118" t="s">
        <v>169</v>
      </c>
      <c r="B23" s="116"/>
      <c r="C23" s="117"/>
      <c r="D23" s="11">
        <v>100</v>
      </c>
      <c r="E23" s="11" t="s">
        <v>165</v>
      </c>
      <c r="F23" s="12"/>
      <c r="G23" s="35">
        <f t="shared" si="0"/>
        <v>0</v>
      </c>
      <c r="H23" s="35">
        <f t="shared" si="1"/>
        <v>0</v>
      </c>
      <c r="I23" s="35">
        <f t="shared" si="2"/>
        <v>0</v>
      </c>
      <c r="J23" s="24"/>
      <c r="K23" s="7"/>
      <c r="L23" s="7"/>
      <c r="M23" s="7"/>
      <c r="N23" s="7"/>
      <c r="O23" s="7"/>
      <c r="P23" s="7"/>
      <c r="Q23" s="7"/>
      <c r="R23" s="7"/>
    </row>
    <row r="24" spans="1:18" s="8" customFormat="1" ht="17.45" customHeight="1" x14ac:dyDescent="0.25">
      <c r="A24" s="118" t="s">
        <v>170</v>
      </c>
      <c r="B24" s="116"/>
      <c r="C24" s="117"/>
      <c r="D24" s="11">
        <v>100</v>
      </c>
      <c r="E24" s="11" t="s">
        <v>165</v>
      </c>
      <c r="F24" s="12"/>
      <c r="G24" s="35">
        <f t="shared" si="0"/>
        <v>0</v>
      </c>
      <c r="H24" s="35">
        <f t="shared" si="1"/>
        <v>0</v>
      </c>
      <c r="I24" s="35">
        <f t="shared" si="2"/>
        <v>0</v>
      </c>
      <c r="J24" s="24"/>
      <c r="K24" s="7"/>
      <c r="L24" s="7"/>
      <c r="M24" s="7"/>
      <c r="N24" s="7"/>
      <c r="O24" s="7"/>
      <c r="P24" s="7"/>
      <c r="Q24" s="7"/>
      <c r="R24" s="7"/>
    </row>
    <row r="25" spans="1:18" s="8" customFormat="1" ht="17.45" customHeight="1" x14ac:dyDescent="0.25">
      <c r="A25" s="118" t="s">
        <v>31</v>
      </c>
      <c r="B25" s="116"/>
      <c r="C25" s="117"/>
      <c r="D25" s="11">
        <v>100</v>
      </c>
      <c r="E25" s="11" t="s">
        <v>165</v>
      </c>
      <c r="F25" s="12"/>
      <c r="G25" s="35">
        <f t="shared" si="0"/>
        <v>0</v>
      </c>
      <c r="H25" s="35">
        <f t="shared" si="1"/>
        <v>0</v>
      </c>
      <c r="I25" s="35">
        <f t="shared" si="2"/>
        <v>0</v>
      </c>
      <c r="J25" s="24"/>
      <c r="K25" s="7"/>
      <c r="L25" s="7"/>
      <c r="M25" s="7"/>
      <c r="N25" s="7"/>
      <c r="O25" s="7"/>
      <c r="P25" s="7"/>
      <c r="Q25" s="7"/>
      <c r="R25" s="7"/>
    </row>
    <row r="26" spans="1:18" s="8" customFormat="1" ht="17.45" customHeight="1" x14ac:dyDescent="0.25">
      <c r="A26" s="118" t="s">
        <v>32</v>
      </c>
      <c r="B26" s="116"/>
      <c r="C26" s="117"/>
      <c r="D26" s="11">
        <v>100</v>
      </c>
      <c r="E26" s="11" t="s">
        <v>165</v>
      </c>
      <c r="F26" s="12"/>
      <c r="G26" s="35">
        <f t="shared" si="0"/>
        <v>0</v>
      </c>
      <c r="H26" s="35">
        <f t="shared" si="1"/>
        <v>0</v>
      </c>
      <c r="I26" s="35">
        <f t="shared" si="2"/>
        <v>0</v>
      </c>
      <c r="J26" s="24"/>
      <c r="K26" s="7"/>
      <c r="L26" s="7"/>
      <c r="M26" s="7"/>
      <c r="N26" s="7"/>
      <c r="O26" s="7"/>
      <c r="P26" s="7"/>
      <c r="Q26" s="7"/>
      <c r="R26" s="7"/>
    </row>
    <row r="27" spans="1:18" s="8" customFormat="1" ht="17.45" customHeight="1" x14ac:dyDescent="0.25">
      <c r="A27" s="118" t="s">
        <v>33</v>
      </c>
      <c r="B27" s="116"/>
      <c r="C27" s="117"/>
      <c r="D27" s="11">
        <v>100</v>
      </c>
      <c r="E27" s="11" t="s">
        <v>165</v>
      </c>
      <c r="F27" s="12"/>
      <c r="G27" s="35">
        <f t="shared" si="0"/>
        <v>0</v>
      </c>
      <c r="H27" s="35">
        <f t="shared" si="1"/>
        <v>0</v>
      </c>
      <c r="I27" s="35">
        <f t="shared" si="2"/>
        <v>0</v>
      </c>
      <c r="J27" s="24"/>
      <c r="K27" s="7"/>
      <c r="L27" s="7"/>
      <c r="M27" s="7"/>
      <c r="N27" s="7"/>
      <c r="O27" s="7"/>
      <c r="P27" s="7"/>
      <c r="Q27" s="7"/>
      <c r="R27" s="7"/>
    </row>
    <row r="28" spans="1:18" s="8" customFormat="1" ht="17.45" customHeight="1" x14ac:dyDescent="0.25">
      <c r="A28" s="118" t="s">
        <v>34</v>
      </c>
      <c r="B28" s="116"/>
      <c r="C28" s="117"/>
      <c r="D28" s="11">
        <v>100</v>
      </c>
      <c r="E28" s="11" t="s">
        <v>165</v>
      </c>
      <c r="F28" s="12"/>
      <c r="G28" s="35">
        <f t="shared" si="0"/>
        <v>0</v>
      </c>
      <c r="H28" s="35">
        <f t="shared" si="1"/>
        <v>0</v>
      </c>
      <c r="I28" s="35">
        <f t="shared" si="2"/>
        <v>0</v>
      </c>
      <c r="J28" s="24"/>
      <c r="K28" s="7"/>
      <c r="L28" s="7"/>
      <c r="M28" s="7"/>
      <c r="N28" s="7"/>
      <c r="O28" s="7"/>
      <c r="P28" s="7"/>
      <c r="Q28" s="7"/>
      <c r="R28" s="7"/>
    </row>
    <row r="29" spans="1:18" s="8" customFormat="1" ht="17.45" customHeight="1" x14ac:dyDescent="0.25">
      <c r="A29" s="118" t="s">
        <v>35</v>
      </c>
      <c r="B29" s="116"/>
      <c r="C29" s="117"/>
      <c r="D29" s="11">
        <v>100</v>
      </c>
      <c r="E29" s="11" t="s">
        <v>165</v>
      </c>
      <c r="F29" s="12"/>
      <c r="G29" s="35">
        <f t="shared" si="0"/>
        <v>0</v>
      </c>
      <c r="H29" s="35">
        <f t="shared" si="1"/>
        <v>0</v>
      </c>
      <c r="I29" s="35">
        <f t="shared" si="2"/>
        <v>0</v>
      </c>
      <c r="J29" s="24"/>
      <c r="K29" s="7"/>
      <c r="L29" s="7"/>
      <c r="M29" s="7"/>
      <c r="N29" s="7"/>
      <c r="O29" s="7"/>
      <c r="P29" s="7"/>
      <c r="Q29" s="7"/>
      <c r="R29" s="7"/>
    </row>
    <row r="30" spans="1:18" s="8" customFormat="1" ht="17.45" customHeight="1" x14ac:dyDescent="0.25">
      <c r="A30" s="118" t="s">
        <v>171</v>
      </c>
      <c r="B30" s="116"/>
      <c r="C30" s="117"/>
      <c r="D30" s="11">
        <v>100</v>
      </c>
      <c r="E30" s="11" t="s">
        <v>165</v>
      </c>
      <c r="F30" s="12"/>
      <c r="G30" s="35">
        <f t="shared" si="0"/>
        <v>0</v>
      </c>
      <c r="H30" s="35">
        <f t="shared" si="1"/>
        <v>0</v>
      </c>
      <c r="I30" s="35">
        <f t="shared" si="2"/>
        <v>0</v>
      </c>
      <c r="J30" s="24"/>
      <c r="K30" s="7"/>
      <c r="L30" s="7"/>
      <c r="M30" s="7"/>
      <c r="N30" s="7"/>
      <c r="O30" s="7"/>
      <c r="P30" s="7"/>
      <c r="Q30" s="7"/>
      <c r="R30" s="7"/>
    </row>
    <row r="31" spans="1:18" s="8" customFormat="1" ht="17.45" customHeight="1" x14ac:dyDescent="0.25">
      <c r="A31" s="118" t="s">
        <v>172</v>
      </c>
      <c r="B31" s="116"/>
      <c r="C31" s="117"/>
      <c r="D31" s="11">
        <v>100</v>
      </c>
      <c r="E31" s="11" t="s">
        <v>165</v>
      </c>
      <c r="F31" s="12"/>
      <c r="G31" s="35">
        <f t="shared" si="0"/>
        <v>0</v>
      </c>
      <c r="H31" s="35">
        <f t="shared" si="1"/>
        <v>0</v>
      </c>
      <c r="I31" s="35">
        <f t="shared" si="2"/>
        <v>0</v>
      </c>
      <c r="J31" s="24"/>
      <c r="K31" s="7"/>
      <c r="L31" s="7"/>
      <c r="M31" s="7"/>
      <c r="N31" s="7"/>
      <c r="O31" s="7"/>
      <c r="P31" s="7"/>
      <c r="Q31" s="7"/>
      <c r="R31" s="7"/>
    </row>
    <row r="32" spans="1:18" s="8" customFormat="1" ht="17.45" customHeight="1" x14ac:dyDescent="0.25">
      <c r="A32" s="118" t="s">
        <v>36</v>
      </c>
      <c r="B32" s="116"/>
      <c r="C32" s="117"/>
      <c r="D32" s="11">
        <v>100</v>
      </c>
      <c r="E32" s="11" t="s">
        <v>165</v>
      </c>
      <c r="F32" s="12"/>
      <c r="G32" s="35">
        <f t="shared" si="0"/>
        <v>0</v>
      </c>
      <c r="H32" s="35">
        <f t="shared" si="1"/>
        <v>0</v>
      </c>
      <c r="I32" s="35">
        <f t="shared" si="2"/>
        <v>0</v>
      </c>
      <c r="J32" s="24"/>
      <c r="K32" s="7"/>
      <c r="L32" s="7"/>
      <c r="M32" s="7"/>
      <c r="N32" s="7"/>
      <c r="O32" s="7"/>
      <c r="P32" s="7"/>
      <c r="Q32" s="7"/>
      <c r="R32" s="7"/>
    </row>
    <row r="33" spans="1:18" s="8" customFormat="1" ht="17.45" customHeight="1" x14ac:dyDescent="0.25">
      <c r="A33" s="118" t="s">
        <v>37</v>
      </c>
      <c r="B33" s="116"/>
      <c r="C33" s="117"/>
      <c r="D33" s="11">
        <v>500</v>
      </c>
      <c r="E33" s="11" t="s">
        <v>166</v>
      </c>
      <c r="F33" s="12"/>
      <c r="G33" s="35">
        <f t="shared" si="0"/>
        <v>0</v>
      </c>
      <c r="H33" s="35">
        <f t="shared" si="1"/>
        <v>0</v>
      </c>
      <c r="I33" s="35">
        <f t="shared" si="2"/>
        <v>0</v>
      </c>
      <c r="J33" s="24"/>
      <c r="K33" s="7"/>
      <c r="L33" s="7"/>
      <c r="M33" s="7"/>
      <c r="N33" s="7"/>
      <c r="O33" s="7"/>
      <c r="P33" s="7"/>
      <c r="Q33" s="7"/>
      <c r="R33" s="7"/>
    </row>
    <row r="34" spans="1:18" s="8" customFormat="1" ht="17.45" customHeight="1" x14ac:dyDescent="0.25">
      <c r="A34" s="118" t="s">
        <v>38</v>
      </c>
      <c r="B34" s="116"/>
      <c r="C34" s="117"/>
      <c r="D34" s="11">
        <v>500</v>
      </c>
      <c r="E34" s="11" t="s">
        <v>166</v>
      </c>
      <c r="F34" s="12"/>
      <c r="G34" s="35">
        <f t="shared" si="0"/>
        <v>0</v>
      </c>
      <c r="H34" s="35">
        <f t="shared" si="1"/>
        <v>0</v>
      </c>
      <c r="I34" s="35">
        <f t="shared" si="2"/>
        <v>0</v>
      </c>
      <c r="J34" s="24"/>
      <c r="K34" s="7"/>
      <c r="L34" s="7"/>
      <c r="M34" s="7"/>
      <c r="N34" s="7"/>
      <c r="O34" s="7"/>
      <c r="P34" s="7"/>
      <c r="Q34" s="7"/>
      <c r="R34" s="7"/>
    </row>
    <row r="35" spans="1:18" s="8" customFormat="1" ht="17.45" customHeight="1" x14ac:dyDescent="0.25">
      <c r="A35" s="118" t="s">
        <v>39</v>
      </c>
      <c r="B35" s="116"/>
      <c r="C35" s="117"/>
      <c r="D35" s="11">
        <v>150</v>
      </c>
      <c r="E35" s="11" t="s">
        <v>165</v>
      </c>
      <c r="F35" s="12"/>
      <c r="G35" s="35">
        <f t="shared" si="0"/>
        <v>0</v>
      </c>
      <c r="H35" s="35">
        <f t="shared" si="1"/>
        <v>0</v>
      </c>
      <c r="I35" s="35">
        <f t="shared" si="2"/>
        <v>0</v>
      </c>
      <c r="J35" s="24"/>
      <c r="K35" s="7"/>
      <c r="L35" s="7"/>
      <c r="M35" s="7"/>
      <c r="N35" s="7"/>
      <c r="O35" s="7"/>
      <c r="P35" s="7"/>
      <c r="Q35" s="7"/>
      <c r="R35" s="7"/>
    </row>
    <row r="36" spans="1:18" s="8" customFormat="1" ht="17.45" customHeight="1" x14ac:dyDescent="0.25">
      <c r="A36" s="118" t="s">
        <v>40</v>
      </c>
      <c r="B36" s="116"/>
      <c r="C36" s="117"/>
      <c r="D36" s="11">
        <v>150</v>
      </c>
      <c r="E36" s="11" t="s">
        <v>165</v>
      </c>
      <c r="F36" s="12"/>
      <c r="G36" s="35">
        <f t="shared" si="0"/>
        <v>0</v>
      </c>
      <c r="H36" s="35">
        <f t="shared" si="1"/>
        <v>0</v>
      </c>
      <c r="I36" s="35">
        <f t="shared" si="2"/>
        <v>0</v>
      </c>
      <c r="J36" s="24"/>
      <c r="K36" s="7"/>
      <c r="L36" s="7"/>
      <c r="M36" s="7"/>
      <c r="N36" s="7"/>
      <c r="O36" s="7"/>
      <c r="P36" s="7"/>
      <c r="Q36" s="7"/>
      <c r="R36" s="7"/>
    </row>
    <row r="37" spans="1:18" s="8" customFormat="1" ht="17.45" customHeight="1" x14ac:dyDescent="0.25">
      <c r="A37" s="118" t="s">
        <v>41</v>
      </c>
      <c r="B37" s="116"/>
      <c r="C37" s="117"/>
      <c r="D37" s="11">
        <v>150</v>
      </c>
      <c r="E37" s="11" t="s">
        <v>165</v>
      </c>
      <c r="F37" s="12"/>
      <c r="G37" s="35">
        <f t="shared" si="0"/>
        <v>0</v>
      </c>
      <c r="H37" s="35">
        <f t="shared" si="1"/>
        <v>0</v>
      </c>
      <c r="I37" s="35">
        <f t="shared" si="2"/>
        <v>0</v>
      </c>
      <c r="J37" s="24"/>
      <c r="K37" s="7"/>
      <c r="L37" s="7"/>
      <c r="M37" s="7"/>
      <c r="N37" s="7"/>
      <c r="O37" s="7"/>
      <c r="P37" s="7"/>
      <c r="Q37" s="7"/>
      <c r="R37" s="7"/>
    </row>
    <row r="38" spans="1:18" s="8" customFormat="1" ht="17.45" customHeight="1" x14ac:dyDescent="0.25">
      <c r="A38" s="118" t="s">
        <v>42</v>
      </c>
      <c r="B38" s="116"/>
      <c r="C38" s="117"/>
      <c r="D38" s="11">
        <v>150</v>
      </c>
      <c r="E38" s="11" t="s">
        <v>165</v>
      </c>
      <c r="F38" s="12"/>
      <c r="G38" s="35">
        <f t="shared" si="0"/>
        <v>0</v>
      </c>
      <c r="H38" s="35">
        <f t="shared" si="1"/>
        <v>0</v>
      </c>
      <c r="I38" s="35">
        <f t="shared" si="2"/>
        <v>0</v>
      </c>
      <c r="J38" s="24"/>
      <c r="K38" s="7"/>
      <c r="L38" s="7"/>
      <c r="M38" s="7"/>
      <c r="N38" s="7"/>
      <c r="O38" s="7"/>
      <c r="P38" s="7"/>
      <c r="Q38" s="7"/>
      <c r="R38" s="7"/>
    </row>
    <row r="39" spans="1:18" s="8" customFormat="1" ht="17.45" customHeight="1" x14ac:dyDescent="0.25">
      <c r="A39" s="118" t="s">
        <v>43</v>
      </c>
      <c r="B39" s="116"/>
      <c r="C39" s="117"/>
      <c r="D39" s="11">
        <v>150</v>
      </c>
      <c r="E39" s="11" t="s">
        <v>165</v>
      </c>
      <c r="F39" s="12"/>
      <c r="G39" s="35">
        <f t="shared" si="0"/>
        <v>0</v>
      </c>
      <c r="H39" s="35">
        <f t="shared" si="1"/>
        <v>0</v>
      </c>
      <c r="I39" s="35">
        <f t="shared" si="2"/>
        <v>0</v>
      </c>
      <c r="J39" s="24"/>
      <c r="K39" s="7"/>
      <c r="L39" s="7"/>
      <c r="M39" s="7"/>
      <c r="N39" s="7"/>
      <c r="O39" s="7"/>
      <c r="P39" s="7"/>
      <c r="Q39" s="7"/>
      <c r="R39" s="7"/>
    </row>
    <row r="40" spans="1:18" s="8" customFormat="1" ht="17.45" customHeight="1" x14ac:dyDescent="0.25">
      <c r="A40" s="118" t="s">
        <v>44</v>
      </c>
      <c r="B40" s="116"/>
      <c r="C40" s="117"/>
      <c r="D40" s="11">
        <v>150</v>
      </c>
      <c r="E40" s="11" t="s">
        <v>165</v>
      </c>
      <c r="F40" s="12"/>
      <c r="G40" s="35">
        <f t="shared" si="0"/>
        <v>0</v>
      </c>
      <c r="H40" s="35">
        <f t="shared" si="1"/>
        <v>0</v>
      </c>
      <c r="I40" s="35">
        <f t="shared" si="2"/>
        <v>0</v>
      </c>
      <c r="J40" s="24"/>
      <c r="K40" s="7"/>
      <c r="L40" s="7"/>
      <c r="M40" s="7"/>
      <c r="N40" s="7"/>
      <c r="O40" s="7"/>
      <c r="P40" s="7"/>
      <c r="Q40" s="7"/>
      <c r="R40" s="7"/>
    </row>
    <row r="41" spans="1:18" s="8" customFormat="1" ht="17.45" customHeight="1" x14ac:dyDescent="0.25">
      <c r="A41" s="118" t="s">
        <v>45</v>
      </c>
      <c r="B41" s="116"/>
      <c r="C41" s="117"/>
      <c r="D41" s="11">
        <v>150</v>
      </c>
      <c r="E41" s="11" t="s">
        <v>165</v>
      </c>
      <c r="F41" s="12"/>
      <c r="G41" s="35">
        <f t="shared" si="0"/>
        <v>0</v>
      </c>
      <c r="H41" s="35">
        <f t="shared" si="1"/>
        <v>0</v>
      </c>
      <c r="I41" s="35">
        <f t="shared" si="2"/>
        <v>0</v>
      </c>
      <c r="J41" s="24"/>
      <c r="K41" s="7"/>
      <c r="L41" s="7"/>
      <c r="M41" s="7"/>
      <c r="N41" s="7"/>
      <c r="O41" s="7"/>
      <c r="P41" s="7"/>
      <c r="Q41" s="7"/>
      <c r="R41" s="7"/>
    </row>
    <row r="42" spans="1:18" s="8" customFormat="1" ht="17.45" customHeight="1" x14ac:dyDescent="0.25">
      <c r="A42" s="118" t="s">
        <v>46</v>
      </c>
      <c r="B42" s="116"/>
      <c r="C42" s="117"/>
      <c r="D42" s="11">
        <v>150</v>
      </c>
      <c r="E42" s="11" t="s">
        <v>165</v>
      </c>
      <c r="F42" s="12"/>
      <c r="G42" s="35">
        <f t="shared" si="0"/>
        <v>0</v>
      </c>
      <c r="H42" s="35">
        <f t="shared" si="1"/>
        <v>0</v>
      </c>
      <c r="I42" s="35">
        <f t="shared" si="2"/>
        <v>0</v>
      </c>
      <c r="J42" s="24"/>
      <c r="K42" s="7"/>
      <c r="L42" s="7"/>
      <c r="M42" s="7"/>
      <c r="N42" s="7"/>
      <c r="O42" s="7"/>
      <c r="P42" s="7"/>
      <c r="Q42" s="7"/>
      <c r="R42" s="7"/>
    </row>
    <row r="43" spans="1:18" s="8" customFormat="1" ht="17.45" customHeight="1" x14ac:dyDescent="0.25">
      <c r="A43" s="118" t="s">
        <v>47</v>
      </c>
      <c r="B43" s="116"/>
      <c r="C43" s="117"/>
      <c r="D43" s="11">
        <v>150</v>
      </c>
      <c r="E43" s="11" t="s">
        <v>165</v>
      </c>
      <c r="F43" s="12"/>
      <c r="G43" s="35">
        <f t="shared" si="0"/>
        <v>0</v>
      </c>
      <c r="H43" s="35">
        <f t="shared" si="1"/>
        <v>0</v>
      </c>
      <c r="I43" s="35">
        <f t="shared" si="2"/>
        <v>0</v>
      </c>
      <c r="J43" s="24"/>
      <c r="K43" s="7"/>
      <c r="L43" s="7"/>
      <c r="M43" s="7"/>
      <c r="N43" s="7"/>
      <c r="O43" s="7"/>
      <c r="P43" s="7"/>
      <c r="Q43" s="7"/>
      <c r="R43" s="7"/>
    </row>
    <row r="44" spans="1:18" s="8" customFormat="1" ht="17.45" customHeight="1" x14ac:dyDescent="0.25">
      <c r="A44" s="118" t="s">
        <v>48</v>
      </c>
      <c r="B44" s="116"/>
      <c r="C44" s="117"/>
      <c r="D44" s="11">
        <v>70</v>
      </c>
      <c r="E44" s="11" t="s">
        <v>165</v>
      </c>
      <c r="F44" s="12"/>
      <c r="G44" s="35">
        <f t="shared" si="0"/>
        <v>0</v>
      </c>
      <c r="H44" s="35">
        <f t="shared" si="1"/>
        <v>0</v>
      </c>
      <c r="I44" s="35">
        <f t="shared" si="2"/>
        <v>0</v>
      </c>
      <c r="J44" s="24"/>
      <c r="K44" s="7"/>
      <c r="L44" s="7"/>
      <c r="M44" s="7"/>
      <c r="N44" s="7"/>
      <c r="O44" s="7"/>
      <c r="P44" s="7"/>
      <c r="Q44" s="7"/>
      <c r="R44" s="7"/>
    </row>
    <row r="45" spans="1:18" s="8" customFormat="1" ht="17.45" customHeight="1" x14ac:dyDescent="0.25">
      <c r="A45" s="118" t="s">
        <v>49</v>
      </c>
      <c r="B45" s="116"/>
      <c r="C45" s="117"/>
      <c r="D45" s="11">
        <v>100</v>
      </c>
      <c r="E45" s="11" t="s">
        <v>165</v>
      </c>
      <c r="F45" s="12"/>
      <c r="G45" s="35">
        <f t="shared" si="0"/>
        <v>0</v>
      </c>
      <c r="H45" s="35">
        <f t="shared" si="1"/>
        <v>0</v>
      </c>
      <c r="I45" s="35">
        <f t="shared" si="2"/>
        <v>0</v>
      </c>
      <c r="J45" s="24"/>
      <c r="K45" s="7"/>
      <c r="L45" s="7"/>
      <c r="M45" s="7"/>
      <c r="N45" s="7"/>
      <c r="O45" s="7"/>
      <c r="P45" s="7"/>
      <c r="Q45" s="7"/>
      <c r="R45" s="7"/>
    </row>
    <row r="46" spans="1:18" s="8" customFormat="1" ht="17.45" customHeight="1" x14ac:dyDescent="0.25">
      <c r="A46" s="118" t="s">
        <v>50</v>
      </c>
      <c r="B46" s="116"/>
      <c r="C46" s="117"/>
      <c r="D46" s="11">
        <v>100</v>
      </c>
      <c r="E46" s="11" t="s">
        <v>165</v>
      </c>
      <c r="F46" s="12"/>
      <c r="G46" s="35">
        <f t="shared" si="0"/>
        <v>0</v>
      </c>
      <c r="H46" s="35">
        <f t="shared" si="1"/>
        <v>0</v>
      </c>
      <c r="I46" s="35">
        <f t="shared" si="2"/>
        <v>0</v>
      </c>
      <c r="J46" s="24"/>
      <c r="K46" s="7"/>
      <c r="L46" s="7"/>
      <c r="M46" s="7"/>
      <c r="N46" s="7"/>
      <c r="O46" s="7"/>
      <c r="P46" s="7"/>
      <c r="Q46" s="7"/>
      <c r="R46" s="7"/>
    </row>
    <row r="47" spans="1:18" s="8" customFormat="1" ht="17.45" customHeight="1" x14ac:dyDescent="0.25">
      <c r="A47" s="118" t="s">
        <v>51</v>
      </c>
      <c r="B47" s="116"/>
      <c r="C47" s="117"/>
      <c r="D47" s="11">
        <v>200</v>
      </c>
      <c r="E47" s="11" t="s">
        <v>165</v>
      </c>
      <c r="F47" s="12"/>
      <c r="G47" s="35">
        <f t="shared" si="0"/>
        <v>0</v>
      </c>
      <c r="H47" s="35">
        <f t="shared" si="1"/>
        <v>0</v>
      </c>
      <c r="I47" s="35">
        <f t="shared" si="2"/>
        <v>0</v>
      </c>
      <c r="J47" s="24"/>
      <c r="K47" s="7"/>
      <c r="L47" s="7"/>
      <c r="M47" s="7"/>
      <c r="N47" s="7"/>
      <c r="O47" s="7"/>
      <c r="P47" s="7"/>
      <c r="Q47" s="7"/>
      <c r="R47" s="7"/>
    </row>
    <row r="48" spans="1:18" s="8" customFormat="1" ht="17.45" customHeight="1" x14ac:dyDescent="0.25">
      <c r="A48" s="118" t="s">
        <v>52</v>
      </c>
      <c r="B48" s="116"/>
      <c r="C48" s="117"/>
      <c r="D48" s="11">
        <v>200</v>
      </c>
      <c r="E48" s="11" t="s">
        <v>165</v>
      </c>
      <c r="F48" s="12"/>
      <c r="G48" s="35">
        <f t="shared" si="0"/>
        <v>0</v>
      </c>
      <c r="H48" s="35">
        <f t="shared" si="1"/>
        <v>0</v>
      </c>
      <c r="I48" s="35">
        <f t="shared" si="2"/>
        <v>0</v>
      </c>
      <c r="J48" s="24"/>
      <c r="K48" s="7"/>
      <c r="L48" s="7"/>
      <c r="M48" s="7"/>
      <c r="N48" s="7"/>
      <c r="O48" s="7"/>
      <c r="P48" s="7"/>
      <c r="Q48" s="7"/>
      <c r="R48" s="7"/>
    </row>
    <row r="49" spans="1:18" s="8" customFormat="1" ht="17.45" customHeight="1" x14ac:dyDescent="0.25">
      <c r="A49" s="118" t="s">
        <v>53</v>
      </c>
      <c r="B49" s="116"/>
      <c r="C49" s="117"/>
      <c r="D49" s="11">
        <v>200</v>
      </c>
      <c r="E49" s="11" t="s">
        <v>165</v>
      </c>
      <c r="F49" s="12"/>
      <c r="G49" s="35">
        <f t="shared" si="0"/>
        <v>0</v>
      </c>
      <c r="H49" s="35">
        <f t="shared" si="1"/>
        <v>0</v>
      </c>
      <c r="I49" s="35">
        <f t="shared" si="2"/>
        <v>0</v>
      </c>
      <c r="J49" s="24"/>
      <c r="K49" s="7"/>
      <c r="L49" s="7"/>
      <c r="M49" s="7"/>
      <c r="N49" s="7"/>
      <c r="O49" s="7"/>
      <c r="P49" s="7"/>
      <c r="Q49" s="7"/>
      <c r="R49" s="7"/>
    </row>
    <row r="50" spans="1:18" s="8" customFormat="1" ht="17.45" customHeight="1" x14ac:dyDescent="0.25">
      <c r="A50" s="118" t="s">
        <v>54</v>
      </c>
      <c r="B50" s="116"/>
      <c r="C50" s="117"/>
      <c r="D50" s="11">
        <v>200</v>
      </c>
      <c r="E50" s="11" t="s">
        <v>165</v>
      </c>
      <c r="F50" s="12"/>
      <c r="G50" s="35">
        <f t="shared" si="0"/>
        <v>0</v>
      </c>
      <c r="H50" s="35">
        <f t="shared" si="1"/>
        <v>0</v>
      </c>
      <c r="I50" s="35">
        <f t="shared" si="2"/>
        <v>0</v>
      </c>
      <c r="J50" s="24"/>
      <c r="K50" s="7"/>
      <c r="L50" s="7"/>
      <c r="M50" s="7"/>
      <c r="N50" s="7"/>
      <c r="O50" s="7"/>
      <c r="P50" s="7"/>
      <c r="Q50" s="7"/>
      <c r="R50" s="7"/>
    </row>
    <row r="51" spans="1:18" s="8" customFormat="1" ht="17.45" customHeight="1" x14ac:dyDescent="0.25">
      <c r="A51" s="118" t="s">
        <v>55</v>
      </c>
      <c r="B51" s="116"/>
      <c r="C51" s="117"/>
      <c r="D51" s="11">
        <v>200</v>
      </c>
      <c r="E51" s="11" t="s">
        <v>165</v>
      </c>
      <c r="F51" s="12"/>
      <c r="G51" s="35">
        <f t="shared" si="0"/>
        <v>0</v>
      </c>
      <c r="H51" s="35">
        <f t="shared" si="1"/>
        <v>0</v>
      </c>
      <c r="I51" s="35">
        <f t="shared" si="2"/>
        <v>0</v>
      </c>
      <c r="J51" s="24"/>
      <c r="K51" s="7"/>
      <c r="L51" s="7"/>
      <c r="M51" s="7"/>
      <c r="N51" s="7"/>
      <c r="O51" s="7"/>
      <c r="P51" s="7"/>
      <c r="Q51" s="7"/>
      <c r="R51" s="7"/>
    </row>
    <row r="52" spans="1:18" s="8" customFormat="1" ht="17.45" customHeight="1" x14ac:dyDescent="0.25">
      <c r="A52" s="118" t="s">
        <v>56</v>
      </c>
      <c r="B52" s="116"/>
      <c r="C52" s="117"/>
      <c r="D52" s="11">
        <v>200</v>
      </c>
      <c r="E52" s="11" t="s">
        <v>165</v>
      </c>
      <c r="F52" s="12"/>
      <c r="G52" s="35">
        <f t="shared" si="0"/>
        <v>0</v>
      </c>
      <c r="H52" s="35">
        <f t="shared" si="1"/>
        <v>0</v>
      </c>
      <c r="I52" s="35">
        <f t="shared" si="2"/>
        <v>0</v>
      </c>
      <c r="J52" s="24"/>
      <c r="K52" s="7"/>
      <c r="L52" s="7"/>
      <c r="M52" s="7"/>
      <c r="N52" s="7"/>
      <c r="O52" s="7"/>
      <c r="P52" s="7"/>
      <c r="Q52" s="7"/>
      <c r="R52" s="7"/>
    </row>
    <row r="53" spans="1:18" s="8" customFormat="1" ht="17.45" customHeight="1" x14ac:dyDescent="0.25">
      <c r="A53" s="118" t="s">
        <v>57</v>
      </c>
      <c r="B53" s="116"/>
      <c r="C53" s="117"/>
      <c r="D53" s="11">
        <v>200</v>
      </c>
      <c r="E53" s="11" t="s">
        <v>165</v>
      </c>
      <c r="F53" s="12"/>
      <c r="G53" s="35">
        <f t="shared" si="0"/>
        <v>0</v>
      </c>
      <c r="H53" s="35">
        <f t="shared" si="1"/>
        <v>0</v>
      </c>
      <c r="I53" s="35">
        <f t="shared" si="2"/>
        <v>0</v>
      </c>
      <c r="J53" s="24"/>
      <c r="K53" s="7"/>
      <c r="L53" s="7"/>
      <c r="M53" s="7"/>
      <c r="N53" s="7"/>
      <c r="O53" s="7"/>
      <c r="P53" s="7"/>
      <c r="Q53" s="7"/>
      <c r="R53" s="7"/>
    </row>
    <row r="54" spans="1:18" s="8" customFormat="1" ht="17.45" customHeight="1" x14ac:dyDescent="0.25">
      <c r="A54" s="118" t="s">
        <v>58</v>
      </c>
      <c r="B54" s="116"/>
      <c r="C54" s="117"/>
      <c r="D54" s="11">
        <v>200</v>
      </c>
      <c r="E54" s="11" t="s">
        <v>165</v>
      </c>
      <c r="F54" s="12"/>
      <c r="G54" s="35">
        <f t="shared" si="0"/>
        <v>0</v>
      </c>
      <c r="H54" s="35">
        <f t="shared" si="1"/>
        <v>0</v>
      </c>
      <c r="I54" s="35">
        <f t="shared" si="2"/>
        <v>0</v>
      </c>
      <c r="J54" s="24"/>
      <c r="K54" s="7"/>
      <c r="L54" s="7"/>
      <c r="M54" s="7"/>
      <c r="N54" s="7"/>
      <c r="O54" s="7"/>
      <c r="P54" s="7"/>
      <c r="Q54" s="7"/>
      <c r="R54" s="7"/>
    </row>
    <row r="55" spans="1:18" s="8" customFormat="1" ht="17.45" customHeight="1" x14ac:dyDescent="0.25">
      <c r="A55" s="118" t="s">
        <v>59</v>
      </c>
      <c r="B55" s="116"/>
      <c r="C55" s="117"/>
      <c r="D55" s="11">
        <v>200</v>
      </c>
      <c r="E55" s="11" t="s">
        <v>165</v>
      </c>
      <c r="F55" s="12"/>
      <c r="G55" s="35">
        <f t="shared" si="0"/>
        <v>0</v>
      </c>
      <c r="H55" s="35">
        <f t="shared" si="1"/>
        <v>0</v>
      </c>
      <c r="I55" s="35">
        <f t="shared" si="2"/>
        <v>0</v>
      </c>
      <c r="J55" s="24"/>
      <c r="K55" s="7"/>
      <c r="L55" s="7"/>
      <c r="M55" s="7"/>
      <c r="N55" s="7"/>
      <c r="O55" s="7"/>
      <c r="P55" s="7"/>
      <c r="Q55" s="7"/>
      <c r="R55" s="7"/>
    </row>
    <row r="56" spans="1:18" s="8" customFormat="1" ht="17.45" customHeight="1" x14ac:dyDescent="0.25">
      <c r="A56" s="118" t="s">
        <v>60</v>
      </c>
      <c r="B56" s="116"/>
      <c r="C56" s="117"/>
      <c r="D56" s="11">
        <v>200</v>
      </c>
      <c r="E56" s="11" t="s">
        <v>165</v>
      </c>
      <c r="F56" s="12"/>
      <c r="G56" s="35">
        <f t="shared" si="0"/>
        <v>0</v>
      </c>
      <c r="H56" s="35">
        <f t="shared" si="1"/>
        <v>0</v>
      </c>
      <c r="I56" s="35">
        <f t="shared" si="2"/>
        <v>0</v>
      </c>
      <c r="J56" s="24"/>
      <c r="K56" s="7"/>
      <c r="L56" s="7"/>
      <c r="M56" s="7"/>
      <c r="N56" s="7"/>
      <c r="O56" s="7"/>
      <c r="P56" s="7"/>
      <c r="Q56" s="7"/>
      <c r="R56" s="7"/>
    </row>
    <row r="57" spans="1:18" s="8" customFormat="1" ht="17.45" customHeight="1" x14ac:dyDescent="0.25">
      <c r="A57" s="118" t="s">
        <v>61</v>
      </c>
      <c r="B57" s="116"/>
      <c r="C57" s="117"/>
      <c r="D57" s="11">
        <v>200</v>
      </c>
      <c r="E57" s="11" t="s">
        <v>165</v>
      </c>
      <c r="F57" s="12"/>
      <c r="G57" s="35">
        <f t="shared" si="0"/>
        <v>0</v>
      </c>
      <c r="H57" s="35">
        <f t="shared" si="1"/>
        <v>0</v>
      </c>
      <c r="I57" s="35">
        <f t="shared" si="2"/>
        <v>0</v>
      </c>
      <c r="J57" s="24"/>
      <c r="K57" s="7"/>
      <c r="L57" s="7"/>
      <c r="M57" s="7"/>
      <c r="N57" s="7"/>
      <c r="O57" s="7"/>
      <c r="P57" s="7"/>
      <c r="Q57" s="7"/>
      <c r="R57" s="7"/>
    </row>
    <row r="58" spans="1:18" s="8" customFormat="1" ht="17.45" customHeight="1" x14ac:dyDescent="0.25">
      <c r="A58" s="118" t="s">
        <v>62</v>
      </c>
      <c r="B58" s="116"/>
      <c r="C58" s="117"/>
      <c r="D58" s="11">
        <v>200</v>
      </c>
      <c r="E58" s="11" t="s">
        <v>165</v>
      </c>
      <c r="F58" s="12"/>
      <c r="G58" s="35">
        <f t="shared" si="0"/>
        <v>0</v>
      </c>
      <c r="H58" s="35">
        <f t="shared" si="1"/>
        <v>0</v>
      </c>
      <c r="I58" s="35">
        <f t="shared" si="2"/>
        <v>0</v>
      </c>
      <c r="J58" s="24"/>
      <c r="K58" s="7"/>
      <c r="L58" s="7"/>
      <c r="M58" s="7"/>
      <c r="N58" s="7"/>
      <c r="O58" s="7"/>
      <c r="P58" s="7"/>
      <c r="Q58" s="7"/>
      <c r="R58" s="7"/>
    </row>
    <row r="59" spans="1:18" s="8" customFormat="1" ht="17.45" customHeight="1" x14ac:dyDescent="0.25">
      <c r="A59" s="118" t="s">
        <v>63</v>
      </c>
      <c r="B59" s="116"/>
      <c r="C59" s="117"/>
      <c r="D59" s="11">
        <v>200</v>
      </c>
      <c r="E59" s="11" t="s">
        <v>165</v>
      </c>
      <c r="F59" s="12"/>
      <c r="G59" s="35">
        <f t="shared" si="0"/>
        <v>0</v>
      </c>
      <c r="H59" s="35">
        <f t="shared" si="1"/>
        <v>0</v>
      </c>
      <c r="I59" s="35">
        <f t="shared" si="2"/>
        <v>0</v>
      </c>
      <c r="J59" s="24"/>
      <c r="K59" s="7"/>
      <c r="L59" s="7"/>
      <c r="M59" s="7"/>
      <c r="N59" s="7"/>
      <c r="O59" s="7"/>
      <c r="P59" s="7"/>
      <c r="Q59" s="7"/>
      <c r="R59" s="7"/>
    </row>
    <row r="60" spans="1:18" s="8" customFormat="1" ht="17.45" customHeight="1" x14ac:dyDescent="0.25">
      <c r="A60" s="118" t="s">
        <v>64</v>
      </c>
      <c r="B60" s="116"/>
      <c r="C60" s="117"/>
      <c r="D60" s="11">
        <v>200</v>
      </c>
      <c r="E60" s="11" t="s">
        <v>165</v>
      </c>
      <c r="F60" s="12"/>
      <c r="G60" s="35">
        <f t="shared" si="0"/>
        <v>0</v>
      </c>
      <c r="H60" s="35">
        <f t="shared" si="1"/>
        <v>0</v>
      </c>
      <c r="I60" s="35">
        <f t="shared" si="2"/>
        <v>0</v>
      </c>
      <c r="J60" s="24"/>
      <c r="K60" s="7"/>
      <c r="L60" s="7"/>
      <c r="M60" s="7"/>
      <c r="N60" s="7"/>
      <c r="O60" s="7"/>
      <c r="P60" s="7"/>
      <c r="Q60" s="7"/>
      <c r="R60" s="7"/>
    </row>
    <row r="61" spans="1:18" s="8" customFormat="1" ht="17.45" customHeight="1" x14ac:dyDescent="0.25">
      <c r="A61" s="118" t="s">
        <v>65</v>
      </c>
      <c r="B61" s="116"/>
      <c r="C61" s="117"/>
      <c r="D61" s="11">
        <v>200</v>
      </c>
      <c r="E61" s="11" t="s">
        <v>165</v>
      </c>
      <c r="F61" s="12"/>
      <c r="G61" s="35">
        <f t="shared" si="0"/>
        <v>0</v>
      </c>
      <c r="H61" s="35">
        <f t="shared" si="1"/>
        <v>0</v>
      </c>
      <c r="I61" s="35">
        <f t="shared" si="2"/>
        <v>0</v>
      </c>
      <c r="J61" s="24"/>
      <c r="K61" s="7"/>
      <c r="L61" s="7"/>
      <c r="M61" s="7"/>
      <c r="N61" s="7"/>
      <c r="O61" s="7"/>
      <c r="P61" s="7"/>
      <c r="Q61" s="7"/>
      <c r="R61" s="7"/>
    </row>
    <row r="62" spans="1:18" s="8" customFormat="1" ht="17.45" customHeight="1" x14ac:dyDescent="0.25">
      <c r="A62" s="118" t="s">
        <v>66</v>
      </c>
      <c r="B62" s="116"/>
      <c r="C62" s="117"/>
      <c r="D62" s="11">
        <v>200</v>
      </c>
      <c r="E62" s="11" t="s">
        <v>165</v>
      </c>
      <c r="F62" s="12"/>
      <c r="G62" s="35">
        <f t="shared" si="0"/>
        <v>0</v>
      </c>
      <c r="H62" s="35">
        <f t="shared" si="1"/>
        <v>0</v>
      </c>
      <c r="I62" s="35">
        <f t="shared" si="2"/>
        <v>0</v>
      </c>
      <c r="J62" s="24"/>
      <c r="K62" s="7"/>
      <c r="L62" s="7"/>
      <c r="M62" s="7"/>
      <c r="N62" s="7"/>
      <c r="O62" s="7"/>
      <c r="P62" s="7"/>
      <c r="Q62" s="7"/>
      <c r="R62" s="7"/>
    </row>
    <row r="63" spans="1:18" s="8" customFormat="1" ht="17.45" customHeight="1" x14ac:dyDescent="0.25">
      <c r="A63" s="118" t="s">
        <v>67</v>
      </c>
      <c r="B63" s="116"/>
      <c r="C63" s="117"/>
      <c r="D63" s="11">
        <v>200</v>
      </c>
      <c r="E63" s="11" t="s">
        <v>165</v>
      </c>
      <c r="F63" s="12"/>
      <c r="G63" s="35">
        <f t="shared" si="0"/>
        <v>0</v>
      </c>
      <c r="H63" s="35">
        <f t="shared" si="1"/>
        <v>0</v>
      </c>
      <c r="I63" s="35">
        <f t="shared" si="2"/>
        <v>0</v>
      </c>
      <c r="J63" s="24"/>
      <c r="K63" s="7"/>
      <c r="L63" s="7"/>
      <c r="M63" s="7"/>
      <c r="N63" s="7"/>
      <c r="O63" s="7"/>
      <c r="P63" s="7"/>
      <c r="Q63" s="7"/>
      <c r="R63" s="7"/>
    </row>
    <row r="64" spans="1:18" s="8" customFormat="1" ht="17.45" customHeight="1" x14ac:dyDescent="0.25">
      <c r="A64" s="118" t="s">
        <v>68</v>
      </c>
      <c r="B64" s="116"/>
      <c r="C64" s="117"/>
      <c r="D64" s="11">
        <v>200</v>
      </c>
      <c r="E64" s="11" t="s">
        <v>165</v>
      </c>
      <c r="F64" s="12"/>
      <c r="G64" s="35">
        <f t="shared" si="0"/>
        <v>0</v>
      </c>
      <c r="H64" s="35">
        <f t="shared" si="1"/>
        <v>0</v>
      </c>
      <c r="I64" s="35">
        <f t="shared" si="2"/>
        <v>0</v>
      </c>
      <c r="J64" s="24"/>
      <c r="K64" s="7"/>
      <c r="L64" s="7"/>
      <c r="M64" s="7"/>
      <c r="N64" s="7"/>
      <c r="O64" s="7"/>
      <c r="P64" s="7"/>
      <c r="Q64" s="7"/>
      <c r="R64" s="7"/>
    </row>
    <row r="65" spans="1:18" s="8" customFormat="1" ht="17.45" customHeight="1" x14ac:dyDescent="0.25">
      <c r="A65" s="118" t="s">
        <v>69</v>
      </c>
      <c r="B65" s="116"/>
      <c r="C65" s="117"/>
      <c r="D65" s="11">
        <v>200</v>
      </c>
      <c r="E65" s="11" t="s">
        <v>165</v>
      </c>
      <c r="F65" s="12"/>
      <c r="G65" s="35">
        <f t="shared" si="0"/>
        <v>0</v>
      </c>
      <c r="H65" s="35">
        <f t="shared" si="1"/>
        <v>0</v>
      </c>
      <c r="I65" s="35">
        <f t="shared" si="2"/>
        <v>0</v>
      </c>
      <c r="J65" s="24"/>
      <c r="K65" s="7"/>
      <c r="L65" s="7"/>
      <c r="M65" s="7"/>
      <c r="N65" s="7"/>
      <c r="O65" s="7"/>
      <c r="P65" s="7"/>
      <c r="Q65" s="7"/>
      <c r="R65" s="7"/>
    </row>
    <row r="66" spans="1:18" s="8" customFormat="1" ht="17.45" customHeight="1" x14ac:dyDescent="0.25">
      <c r="A66" s="118" t="s">
        <v>70</v>
      </c>
      <c r="B66" s="116"/>
      <c r="C66" s="117"/>
      <c r="D66" s="11">
        <v>150</v>
      </c>
      <c r="E66" s="11" t="s">
        <v>165</v>
      </c>
      <c r="F66" s="12"/>
      <c r="G66" s="35">
        <f t="shared" si="0"/>
        <v>0</v>
      </c>
      <c r="H66" s="35">
        <f t="shared" si="1"/>
        <v>0</v>
      </c>
      <c r="I66" s="35">
        <f t="shared" si="2"/>
        <v>0</v>
      </c>
      <c r="J66" s="24"/>
      <c r="K66" s="7"/>
      <c r="L66" s="7"/>
      <c r="M66" s="7"/>
      <c r="N66" s="7"/>
      <c r="O66" s="7"/>
      <c r="P66" s="7"/>
      <c r="Q66" s="7"/>
      <c r="R66" s="7"/>
    </row>
    <row r="67" spans="1:18" s="8" customFormat="1" ht="17.45" customHeight="1" x14ac:dyDescent="0.25">
      <c r="A67" s="118" t="s">
        <v>71</v>
      </c>
      <c r="B67" s="116"/>
      <c r="C67" s="117"/>
      <c r="D67" s="11">
        <v>150</v>
      </c>
      <c r="E67" s="11" t="s">
        <v>165</v>
      </c>
      <c r="F67" s="12"/>
      <c r="G67" s="35">
        <f t="shared" si="0"/>
        <v>0</v>
      </c>
      <c r="H67" s="35">
        <f t="shared" si="1"/>
        <v>0</v>
      </c>
      <c r="I67" s="35">
        <f t="shared" si="2"/>
        <v>0</v>
      </c>
      <c r="J67" s="24"/>
      <c r="K67" s="7"/>
      <c r="L67" s="7"/>
      <c r="M67" s="7"/>
      <c r="N67" s="7"/>
      <c r="O67" s="7"/>
      <c r="P67" s="7"/>
      <c r="Q67" s="7"/>
      <c r="R67" s="7"/>
    </row>
    <row r="68" spans="1:18" s="8" customFormat="1" ht="17.45" customHeight="1" x14ac:dyDescent="0.25">
      <c r="A68" s="118" t="s">
        <v>72</v>
      </c>
      <c r="B68" s="116"/>
      <c r="C68" s="117"/>
      <c r="D68" s="11">
        <v>150</v>
      </c>
      <c r="E68" s="11" t="s">
        <v>165</v>
      </c>
      <c r="F68" s="12"/>
      <c r="G68" s="35">
        <f t="shared" si="0"/>
        <v>0</v>
      </c>
      <c r="H68" s="35">
        <f t="shared" si="1"/>
        <v>0</v>
      </c>
      <c r="I68" s="35">
        <f t="shared" si="2"/>
        <v>0</v>
      </c>
      <c r="J68" s="24"/>
      <c r="K68" s="7"/>
      <c r="L68" s="7"/>
      <c r="M68" s="7"/>
      <c r="N68" s="7"/>
      <c r="O68" s="7"/>
      <c r="P68" s="7"/>
      <c r="Q68" s="7"/>
      <c r="R68" s="7"/>
    </row>
    <row r="69" spans="1:18" s="8" customFormat="1" ht="17.45" customHeight="1" x14ac:dyDescent="0.25">
      <c r="A69" s="118" t="s">
        <v>73</v>
      </c>
      <c r="B69" s="116"/>
      <c r="C69" s="117"/>
      <c r="D69" s="11">
        <v>50</v>
      </c>
      <c r="E69" s="11" t="s">
        <v>165</v>
      </c>
      <c r="F69" s="12"/>
      <c r="G69" s="35">
        <f t="shared" si="0"/>
        <v>0</v>
      </c>
      <c r="H69" s="35">
        <f t="shared" si="1"/>
        <v>0</v>
      </c>
      <c r="I69" s="35">
        <f t="shared" si="2"/>
        <v>0</v>
      </c>
      <c r="J69" s="24"/>
      <c r="K69" s="7"/>
      <c r="L69" s="7"/>
      <c r="M69" s="7"/>
      <c r="N69" s="7"/>
      <c r="O69" s="7"/>
      <c r="P69" s="7"/>
      <c r="Q69" s="7"/>
      <c r="R69" s="7"/>
    </row>
    <row r="70" spans="1:18" s="8" customFormat="1" ht="17.45" customHeight="1" x14ac:dyDescent="0.25">
      <c r="A70" s="118" t="s">
        <v>74</v>
      </c>
      <c r="B70" s="116"/>
      <c r="C70" s="117"/>
      <c r="D70" s="11">
        <v>45</v>
      </c>
      <c r="E70" s="11" t="s">
        <v>165</v>
      </c>
      <c r="F70" s="12"/>
      <c r="G70" s="35">
        <f t="shared" si="0"/>
        <v>0</v>
      </c>
      <c r="H70" s="35">
        <f t="shared" si="1"/>
        <v>0</v>
      </c>
      <c r="I70" s="35">
        <f t="shared" si="2"/>
        <v>0</v>
      </c>
      <c r="J70" s="24"/>
      <c r="K70" s="7"/>
      <c r="L70" s="7"/>
      <c r="M70" s="7"/>
      <c r="N70" s="7"/>
      <c r="O70" s="7"/>
      <c r="P70" s="7"/>
      <c r="Q70" s="7"/>
      <c r="R70" s="7"/>
    </row>
    <row r="71" spans="1:18" s="8" customFormat="1" ht="17.45" customHeight="1" x14ac:dyDescent="0.25">
      <c r="A71" s="118" t="s">
        <v>75</v>
      </c>
      <c r="B71" s="116"/>
      <c r="C71" s="117"/>
      <c r="D71" s="11">
        <v>50</v>
      </c>
      <c r="E71" s="11" t="s">
        <v>165</v>
      </c>
      <c r="F71" s="12"/>
      <c r="G71" s="35">
        <f t="shared" si="0"/>
        <v>0</v>
      </c>
      <c r="H71" s="35">
        <f t="shared" si="1"/>
        <v>0</v>
      </c>
      <c r="I71" s="35">
        <f t="shared" si="2"/>
        <v>0</v>
      </c>
      <c r="J71" s="24"/>
      <c r="K71" s="7"/>
      <c r="L71" s="7"/>
      <c r="M71" s="7"/>
      <c r="N71" s="7"/>
      <c r="O71" s="7"/>
      <c r="P71" s="7"/>
      <c r="Q71" s="7"/>
      <c r="R71" s="7"/>
    </row>
    <row r="72" spans="1:18" s="8" customFormat="1" ht="17.45" customHeight="1" x14ac:dyDescent="0.25">
      <c r="A72" s="118" t="s">
        <v>76</v>
      </c>
      <c r="B72" s="116"/>
      <c r="C72" s="117"/>
      <c r="D72" s="11">
        <v>50</v>
      </c>
      <c r="E72" s="11" t="s">
        <v>165</v>
      </c>
      <c r="F72" s="12"/>
      <c r="G72" s="35">
        <f t="shared" si="0"/>
        <v>0</v>
      </c>
      <c r="H72" s="35">
        <f t="shared" si="1"/>
        <v>0</v>
      </c>
      <c r="I72" s="35">
        <f t="shared" si="2"/>
        <v>0</v>
      </c>
      <c r="J72" s="24"/>
      <c r="K72" s="7"/>
      <c r="L72" s="7"/>
      <c r="M72" s="7"/>
      <c r="N72" s="7"/>
      <c r="O72" s="7"/>
      <c r="P72" s="7"/>
      <c r="Q72" s="7"/>
      <c r="R72" s="7"/>
    </row>
    <row r="73" spans="1:18" s="8" customFormat="1" ht="17.45" customHeight="1" x14ac:dyDescent="0.25">
      <c r="A73" s="118" t="s">
        <v>77</v>
      </c>
      <c r="B73" s="116"/>
      <c r="C73" s="117"/>
      <c r="D73" s="11">
        <v>50</v>
      </c>
      <c r="E73" s="11" t="s">
        <v>165</v>
      </c>
      <c r="F73" s="12"/>
      <c r="G73" s="35">
        <f t="shared" si="0"/>
        <v>0</v>
      </c>
      <c r="H73" s="35">
        <f t="shared" si="1"/>
        <v>0</v>
      </c>
      <c r="I73" s="35">
        <f t="shared" si="2"/>
        <v>0</v>
      </c>
      <c r="J73" s="24"/>
      <c r="K73" s="7"/>
      <c r="L73" s="7"/>
      <c r="M73" s="7"/>
      <c r="N73" s="7"/>
      <c r="O73" s="7"/>
      <c r="P73" s="7"/>
      <c r="Q73" s="7"/>
      <c r="R73" s="7"/>
    </row>
    <row r="74" spans="1:18" s="8" customFormat="1" ht="17.45" customHeight="1" x14ac:dyDescent="0.25">
      <c r="A74" s="118" t="s">
        <v>78</v>
      </c>
      <c r="B74" s="116"/>
      <c r="C74" s="117"/>
      <c r="D74" s="11">
        <v>50</v>
      </c>
      <c r="E74" s="11" t="s">
        <v>165</v>
      </c>
      <c r="F74" s="12"/>
      <c r="G74" s="35">
        <f t="shared" si="0"/>
        <v>0</v>
      </c>
      <c r="H74" s="35">
        <f t="shared" si="1"/>
        <v>0</v>
      </c>
      <c r="I74" s="35">
        <f t="shared" si="2"/>
        <v>0</v>
      </c>
      <c r="J74" s="24"/>
      <c r="K74" s="7"/>
      <c r="L74" s="7"/>
      <c r="M74" s="7"/>
      <c r="N74" s="7"/>
      <c r="O74" s="7"/>
      <c r="P74" s="7"/>
      <c r="Q74" s="7"/>
      <c r="R74" s="7"/>
    </row>
    <row r="75" spans="1:18" s="8" customFormat="1" ht="17.45" customHeight="1" x14ac:dyDescent="0.25">
      <c r="A75" s="118" t="s">
        <v>79</v>
      </c>
      <c r="B75" s="116"/>
      <c r="C75" s="117"/>
      <c r="D75" s="11">
        <v>50</v>
      </c>
      <c r="E75" s="11" t="s">
        <v>165</v>
      </c>
      <c r="F75" s="12"/>
      <c r="G75" s="35">
        <f t="shared" si="0"/>
        <v>0</v>
      </c>
      <c r="H75" s="35">
        <f t="shared" si="1"/>
        <v>0</v>
      </c>
      <c r="I75" s="35">
        <f t="shared" si="2"/>
        <v>0</v>
      </c>
      <c r="J75" s="24"/>
      <c r="K75" s="7"/>
      <c r="L75" s="7"/>
      <c r="M75" s="7"/>
      <c r="N75" s="7"/>
      <c r="O75" s="7"/>
      <c r="P75" s="7"/>
      <c r="Q75" s="7"/>
      <c r="R75" s="7"/>
    </row>
    <row r="76" spans="1:18" s="8" customFormat="1" ht="17.45" customHeight="1" x14ac:dyDescent="0.25">
      <c r="A76" s="118" t="s">
        <v>80</v>
      </c>
      <c r="B76" s="116"/>
      <c r="C76" s="117"/>
      <c r="D76" s="11">
        <v>70</v>
      </c>
      <c r="E76" s="11" t="s">
        <v>165</v>
      </c>
      <c r="F76" s="12"/>
      <c r="G76" s="35">
        <f t="shared" si="0"/>
        <v>0</v>
      </c>
      <c r="H76" s="35">
        <f t="shared" si="1"/>
        <v>0</v>
      </c>
      <c r="I76" s="35">
        <f t="shared" si="2"/>
        <v>0</v>
      </c>
      <c r="J76" s="24"/>
      <c r="K76" s="7"/>
      <c r="L76" s="7"/>
      <c r="M76" s="7"/>
      <c r="N76" s="7"/>
      <c r="O76" s="7"/>
      <c r="P76" s="7"/>
      <c r="Q76" s="7"/>
      <c r="R76" s="7"/>
    </row>
    <row r="77" spans="1:18" s="8" customFormat="1" ht="17.45" customHeight="1" x14ac:dyDescent="0.25">
      <c r="A77" s="118" t="s">
        <v>81</v>
      </c>
      <c r="B77" s="116"/>
      <c r="C77" s="117"/>
      <c r="D77" s="11">
        <v>70</v>
      </c>
      <c r="E77" s="11" t="s">
        <v>165</v>
      </c>
      <c r="F77" s="12"/>
      <c r="G77" s="35">
        <f t="shared" si="0"/>
        <v>0</v>
      </c>
      <c r="H77" s="35">
        <f t="shared" si="1"/>
        <v>0</v>
      </c>
      <c r="I77" s="35">
        <f t="shared" si="2"/>
        <v>0</v>
      </c>
      <c r="J77" s="24"/>
      <c r="K77" s="7"/>
      <c r="L77" s="7"/>
      <c r="M77" s="7"/>
      <c r="N77" s="7"/>
      <c r="O77" s="7"/>
      <c r="P77" s="7"/>
      <c r="Q77" s="7"/>
      <c r="R77" s="7"/>
    </row>
    <row r="78" spans="1:18" s="8" customFormat="1" ht="17.45" customHeight="1" x14ac:dyDescent="0.25">
      <c r="A78" s="118" t="s">
        <v>82</v>
      </c>
      <c r="B78" s="116"/>
      <c r="C78" s="117"/>
      <c r="D78" s="11">
        <v>100</v>
      </c>
      <c r="E78" s="11" t="s">
        <v>165</v>
      </c>
      <c r="F78" s="12"/>
      <c r="G78" s="35">
        <f t="shared" si="0"/>
        <v>0</v>
      </c>
      <c r="H78" s="35">
        <f t="shared" si="1"/>
        <v>0</v>
      </c>
      <c r="I78" s="35">
        <f t="shared" si="2"/>
        <v>0</v>
      </c>
      <c r="J78" s="24"/>
      <c r="K78" s="7"/>
      <c r="L78" s="7"/>
      <c r="M78" s="7"/>
      <c r="N78" s="7"/>
      <c r="O78" s="7"/>
      <c r="P78" s="7"/>
      <c r="Q78" s="7"/>
      <c r="R78" s="7"/>
    </row>
    <row r="79" spans="1:18" s="8" customFormat="1" ht="17.45" customHeight="1" x14ac:dyDescent="0.25">
      <c r="A79" s="118" t="s">
        <v>83</v>
      </c>
      <c r="B79" s="116"/>
      <c r="C79" s="117"/>
      <c r="D79" s="11">
        <v>180</v>
      </c>
      <c r="E79" s="11" t="s">
        <v>165</v>
      </c>
      <c r="F79" s="12"/>
      <c r="G79" s="35">
        <f t="shared" si="0"/>
        <v>0</v>
      </c>
      <c r="H79" s="35">
        <f t="shared" si="1"/>
        <v>0</v>
      </c>
      <c r="I79" s="35">
        <f t="shared" si="2"/>
        <v>0</v>
      </c>
      <c r="J79" s="24"/>
      <c r="K79" s="7"/>
      <c r="L79" s="7"/>
      <c r="M79" s="7"/>
      <c r="N79" s="7"/>
      <c r="O79" s="7"/>
      <c r="P79" s="7"/>
      <c r="Q79" s="7"/>
      <c r="R79" s="7"/>
    </row>
    <row r="80" spans="1:18" s="8" customFormat="1" ht="17.45" customHeight="1" x14ac:dyDescent="0.25">
      <c r="A80" s="118" t="s">
        <v>84</v>
      </c>
      <c r="B80" s="116"/>
      <c r="C80" s="117"/>
      <c r="D80" s="11">
        <v>180</v>
      </c>
      <c r="E80" s="11" t="s">
        <v>165</v>
      </c>
      <c r="F80" s="12"/>
      <c r="G80" s="35">
        <f t="shared" si="0"/>
        <v>0</v>
      </c>
      <c r="H80" s="35">
        <f t="shared" si="1"/>
        <v>0</v>
      </c>
      <c r="I80" s="35">
        <f t="shared" si="2"/>
        <v>0</v>
      </c>
      <c r="J80" s="24"/>
      <c r="K80" s="7"/>
      <c r="L80" s="7"/>
      <c r="M80" s="7"/>
      <c r="N80" s="7"/>
      <c r="O80" s="7"/>
      <c r="P80" s="7"/>
      <c r="Q80" s="7"/>
      <c r="R80" s="7"/>
    </row>
    <row r="81" spans="1:18" s="8" customFormat="1" ht="17.45" customHeight="1" x14ac:dyDescent="0.25">
      <c r="A81" s="118" t="s">
        <v>85</v>
      </c>
      <c r="B81" s="116"/>
      <c r="C81" s="117"/>
      <c r="D81" s="11">
        <v>100</v>
      </c>
      <c r="E81" s="11" t="s">
        <v>165</v>
      </c>
      <c r="F81" s="12"/>
      <c r="G81" s="35">
        <f t="shared" si="0"/>
        <v>0</v>
      </c>
      <c r="H81" s="35">
        <f t="shared" si="1"/>
        <v>0</v>
      </c>
      <c r="I81" s="35">
        <f t="shared" si="2"/>
        <v>0</v>
      </c>
      <c r="J81" s="24"/>
      <c r="K81" s="7"/>
      <c r="L81" s="7"/>
      <c r="M81" s="7"/>
      <c r="N81" s="7"/>
      <c r="O81" s="7"/>
      <c r="P81" s="7"/>
      <c r="Q81" s="7"/>
      <c r="R81" s="7"/>
    </row>
    <row r="82" spans="1:18" s="8" customFormat="1" ht="17.45" customHeight="1" x14ac:dyDescent="0.25">
      <c r="A82" s="118" t="s">
        <v>86</v>
      </c>
      <c r="B82" s="116"/>
      <c r="C82" s="117"/>
      <c r="D82" s="11">
        <v>100</v>
      </c>
      <c r="E82" s="11" t="s">
        <v>166</v>
      </c>
      <c r="F82" s="12"/>
      <c r="G82" s="35">
        <f t="shared" si="0"/>
        <v>0</v>
      </c>
      <c r="H82" s="35">
        <f t="shared" si="1"/>
        <v>0</v>
      </c>
      <c r="I82" s="35">
        <f t="shared" si="2"/>
        <v>0</v>
      </c>
      <c r="J82" s="24"/>
      <c r="K82" s="7"/>
      <c r="L82" s="7"/>
      <c r="M82" s="7"/>
      <c r="N82" s="7"/>
      <c r="O82" s="7"/>
      <c r="P82" s="7"/>
      <c r="Q82" s="7"/>
      <c r="R82" s="7"/>
    </row>
    <row r="83" spans="1:18" s="8" customFormat="1" ht="17.45" customHeight="1" x14ac:dyDescent="0.25">
      <c r="A83" s="118" t="s">
        <v>87</v>
      </c>
      <c r="B83" s="116"/>
      <c r="C83" s="117"/>
      <c r="D83" s="11">
        <v>100</v>
      </c>
      <c r="E83" s="11" t="s">
        <v>166</v>
      </c>
      <c r="F83" s="12"/>
      <c r="G83" s="35">
        <f t="shared" ref="G83:G93" si="3">F83*1.2</f>
        <v>0</v>
      </c>
      <c r="H83" s="35">
        <f t="shared" ref="H83:H93" si="4">D83*F83</f>
        <v>0</v>
      </c>
      <c r="I83" s="35">
        <f t="shared" ref="I83:I93" si="5">H83*1.2</f>
        <v>0</v>
      </c>
      <c r="J83" s="24"/>
      <c r="K83" s="7"/>
      <c r="L83" s="7"/>
      <c r="M83" s="7"/>
      <c r="N83" s="7"/>
      <c r="O83" s="7"/>
      <c r="P83" s="7"/>
      <c r="Q83" s="7"/>
      <c r="R83" s="7"/>
    </row>
    <row r="84" spans="1:18" s="8" customFormat="1" ht="17.45" customHeight="1" x14ac:dyDescent="0.25">
      <c r="A84" s="118" t="s">
        <v>88</v>
      </c>
      <c r="B84" s="116"/>
      <c r="C84" s="117"/>
      <c r="D84" s="11">
        <v>100</v>
      </c>
      <c r="E84" s="11" t="s">
        <v>165</v>
      </c>
      <c r="F84" s="12"/>
      <c r="G84" s="35">
        <f t="shared" si="3"/>
        <v>0</v>
      </c>
      <c r="H84" s="35">
        <f t="shared" si="4"/>
        <v>0</v>
      </c>
      <c r="I84" s="35">
        <f t="shared" si="5"/>
        <v>0</v>
      </c>
      <c r="J84" s="24"/>
      <c r="K84" s="7"/>
      <c r="L84" s="7"/>
      <c r="M84" s="7"/>
      <c r="N84" s="7"/>
      <c r="O84" s="7"/>
      <c r="P84" s="7"/>
      <c r="Q84" s="7"/>
      <c r="R84" s="7"/>
    </row>
    <row r="85" spans="1:18" s="8" customFormat="1" ht="17.45" customHeight="1" x14ac:dyDescent="0.25">
      <c r="A85" s="118" t="s">
        <v>89</v>
      </c>
      <c r="B85" s="116"/>
      <c r="C85" s="117"/>
      <c r="D85" s="11">
        <v>100</v>
      </c>
      <c r="E85" s="11" t="s">
        <v>165</v>
      </c>
      <c r="F85" s="12"/>
      <c r="G85" s="35">
        <f t="shared" si="3"/>
        <v>0</v>
      </c>
      <c r="H85" s="35">
        <f t="shared" si="4"/>
        <v>0</v>
      </c>
      <c r="I85" s="35">
        <f t="shared" si="5"/>
        <v>0</v>
      </c>
      <c r="J85" s="24"/>
      <c r="K85" s="7"/>
      <c r="L85" s="7"/>
      <c r="M85" s="7"/>
      <c r="N85" s="7"/>
      <c r="O85" s="7"/>
      <c r="P85" s="7"/>
      <c r="Q85" s="7"/>
      <c r="R85" s="7"/>
    </row>
    <row r="86" spans="1:18" s="8" customFormat="1" ht="17.45" customHeight="1" x14ac:dyDescent="0.25">
      <c r="A86" s="118" t="s">
        <v>90</v>
      </c>
      <c r="B86" s="116"/>
      <c r="C86" s="117"/>
      <c r="D86" s="11">
        <v>90</v>
      </c>
      <c r="E86" s="11" t="s">
        <v>165</v>
      </c>
      <c r="F86" s="12"/>
      <c r="G86" s="35">
        <f t="shared" si="3"/>
        <v>0</v>
      </c>
      <c r="H86" s="35">
        <f t="shared" si="4"/>
        <v>0</v>
      </c>
      <c r="I86" s="35">
        <f t="shared" si="5"/>
        <v>0</v>
      </c>
      <c r="J86" s="24"/>
      <c r="K86" s="7"/>
      <c r="L86" s="7"/>
      <c r="M86" s="7"/>
      <c r="N86" s="7"/>
      <c r="O86" s="7"/>
      <c r="P86" s="7"/>
      <c r="Q86" s="7"/>
      <c r="R86" s="7"/>
    </row>
    <row r="87" spans="1:18" s="8" customFormat="1" ht="17.45" customHeight="1" x14ac:dyDescent="0.25">
      <c r="A87" s="118" t="s">
        <v>91</v>
      </c>
      <c r="B87" s="116"/>
      <c r="C87" s="117"/>
      <c r="D87" s="11">
        <v>90</v>
      </c>
      <c r="E87" s="11" t="s">
        <v>165</v>
      </c>
      <c r="F87" s="12"/>
      <c r="G87" s="35">
        <f t="shared" si="3"/>
        <v>0</v>
      </c>
      <c r="H87" s="35">
        <f t="shared" si="4"/>
        <v>0</v>
      </c>
      <c r="I87" s="35">
        <f t="shared" si="5"/>
        <v>0</v>
      </c>
      <c r="J87" s="24"/>
      <c r="K87" s="7"/>
      <c r="L87" s="7"/>
      <c r="M87" s="7"/>
      <c r="N87" s="7"/>
      <c r="O87" s="7"/>
      <c r="P87" s="7"/>
      <c r="Q87" s="7"/>
      <c r="R87" s="7"/>
    </row>
    <row r="88" spans="1:18" s="8" customFormat="1" ht="17.45" customHeight="1" x14ac:dyDescent="0.25">
      <c r="A88" s="118" t="s">
        <v>92</v>
      </c>
      <c r="B88" s="116"/>
      <c r="C88" s="117"/>
      <c r="D88" s="11">
        <v>40</v>
      </c>
      <c r="E88" s="11" t="s">
        <v>165</v>
      </c>
      <c r="F88" s="12"/>
      <c r="G88" s="35">
        <f t="shared" si="3"/>
        <v>0</v>
      </c>
      <c r="H88" s="35">
        <f t="shared" si="4"/>
        <v>0</v>
      </c>
      <c r="I88" s="35">
        <f t="shared" si="5"/>
        <v>0</v>
      </c>
      <c r="J88" s="24"/>
      <c r="K88" s="7"/>
      <c r="L88" s="7"/>
      <c r="M88" s="7"/>
      <c r="N88" s="7"/>
      <c r="O88" s="7"/>
      <c r="P88" s="7"/>
      <c r="Q88" s="7"/>
      <c r="R88" s="7"/>
    </row>
    <row r="89" spans="1:18" s="8" customFormat="1" ht="17.45" customHeight="1" x14ac:dyDescent="0.25">
      <c r="A89" s="118" t="s">
        <v>93</v>
      </c>
      <c r="B89" s="116"/>
      <c r="C89" s="117"/>
      <c r="D89" s="11">
        <v>80</v>
      </c>
      <c r="E89" s="11" t="s">
        <v>165</v>
      </c>
      <c r="F89" s="12"/>
      <c r="G89" s="35">
        <f t="shared" si="3"/>
        <v>0</v>
      </c>
      <c r="H89" s="35">
        <f t="shared" si="4"/>
        <v>0</v>
      </c>
      <c r="I89" s="35">
        <f t="shared" si="5"/>
        <v>0</v>
      </c>
      <c r="J89" s="24"/>
      <c r="K89" s="7"/>
      <c r="L89" s="7"/>
      <c r="M89" s="7"/>
      <c r="N89" s="7"/>
      <c r="O89" s="7"/>
      <c r="P89" s="7"/>
      <c r="Q89" s="7"/>
      <c r="R89" s="7"/>
    </row>
    <row r="90" spans="1:18" s="8" customFormat="1" ht="17.45" customHeight="1" x14ac:dyDescent="0.25">
      <c r="A90" s="118" t="s">
        <v>94</v>
      </c>
      <c r="B90" s="116"/>
      <c r="C90" s="117"/>
      <c r="D90" s="11">
        <v>80</v>
      </c>
      <c r="E90" s="11" t="s">
        <v>165</v>
      </c>
      <c r="F90" s="12"/>
      <c r="G90" s="35">
        <f t="shared" si="3"/>
        <v>0</v>
      </c>
      <c r="H90" s="35">
        <f t="shared" si="4"/>
        <v>0</v>
      </c>
      <c r="I90" s="35">
        <f t="shared" si="5"/>
        <v>0</v>
      </c>
      <c r="J90" s="24"/>
      <c r="K90" s="7"/>
      <c r="L90" s="7"/>
      <c r="M90" s="7"/>
      <c r="N90" s="7"/>
      <c r="O90" s="7"/>
      <c r="P90" s="7"/>
      <c r="Q90" s="7"/>
      <c r="R90" s="7"/>
    </row>
    <row r="91" spans="1:18" s="8" customFormat="1" ht="17.45" customHeight="1" x14ac:dyDescent="0.25">
      <c r="A91" s="118" t="s">
        <v>95</v>
      </c>
      <c r="B91" s="116"/>
      <c r="C91" s="117"/>
      <c r="D91" s="11">
        <v>50</v>
      </c>
      <c r="E91" s="11" t="s">
        <v>165</v>
      </c>
      <c r="F91" s="12"/>
      <c r="G91" s="35">
        <f t="shared" si="3"/>
        <v>0</v>
      </c>
      <c r="H91" s="35">
        <f t="shared" si="4"/>
        <v>0</v>
      </c>
      <c r="I91" s="35">
        <f t="shared" si="5"/>
        <v>0</v>
      </c>
      <c r="J91" s="24"/>
      <c r="K91" s="7"/>
      <c r="L91" s="7"/>
      <c r="M91" s="7"/>
      <c r="N91" s="7"/>
      <c r="O91" s="7"/>
      <c r="P91" s="7"/>
      <c r="Q91" s="7"/>
      <c r="R91" s="7"/>
    </row>
    <row r="92" spans="1:18" s="8" customFormat="1" ht="17.45" customHeight="1" x14ac:dyDescent="0.25">
      <c r="A92" s="118" t="s">
        <v>96</v>
      </c>
      <c r="B92" s="116"/>
      <c r="C92" s="117"/>
      <c r="D92" s="11">
        <v>50</v>
      </c>
      <c r="E92" s="11" t="s">
        <v>165</v>
      </c>
      <c r="F92" s="12"/>
      <c r="G92" s="35">
        <f t="shared" si="3"/>
        <v>0</v>
      </c>
      <c r="H92" s="35">
        <f t="shared" si="4"/>
        <v>0</v>
      </c>
      <c r="I92" s="35">
        <f t="shared" si="5"/>
        <v>0</v>
      </c>
      <c r="J92" s="24"/>
      <c r="K92" s="7"/>
      <c r="L92" s="7"/>
      <c r="M92" s="7"/>
      <c r="N92" s="7"/>
      <c r="O92" s="7"/>
      <c r="P92" s="7"/>
      <c r="Q92" s="7"/>
      <c r="R92" s="7"/>
    </row>
    <row r="93" spans="1:18" s="8" customFormat="1" ht="17.45" customHeight="1" x14ac:dyDescent="0.25">
      <c r="A93" s="118" t="s">
        <v>97</v>
      </c>
      <c r="B93" s="116"/>
      <c r="C93" s="117"/>
      <c r="D93" s="11">
        <v>50</v>
      </c>
      <c r="E93" s="11" t="s">
        <v>165</v>
      </c>
      <c r="F93" s="12"/>
      <c r="G93" s="35">
        <f t="shared" si="3"/>
        <v>0</v>
      </c>
      <c r="H93" s="35">
        <f t="shared" si="4"/>
        <v>0</v>
      </c>
      <c r="I93" s="35">
        <f t="shared" si="5"/>
        <v>0</v>
      </c>
      <c r="J93" s="24"/>
      <c r="K93" s="7"/>
      <c r="L93" s="7"/>
      <c r="M93" s="7"/>
      <c r="N93" s="7"/>
      <c r="O93" s="7"/>
      <c r="P93" s="7"/>
      <c r="Q93" s="7"/>
      <c r="R93" s="7"/>
    </row>
    <row r="94" spans="1:18" s="8" customFormat="1" ht="17.45" customHeight="1" x14ac:dyDescent="0.25">
      <c r="A94" s="118" t="s">
        <v>98</v>
      </c>
      <c r="B94" s="116"/>
      <c r="C94" s="117"/>
      <c r="D94" s="11">
        <v>50</v>
      </c>
      <c r="E94" s="11" t="s">
        <v>165</v>
      </c>
      <c r="F94" s="12"/>
      <c r="G94" s="35">
        <f>F94*1.2</f>
        <v>0</v>
      </c>
      <c r="H94" s="35">
        <f>D94*F94</f>
        <v>0</v>
      </c>
      <c r="I94" s="35">
        <f>H94*1.2</f>
        <v>0</v>
      </c>
      <c r="J94" s="24"/>
      <c r="K94" s="7"/>
      <c r="L94" s="7"/>
      <c r="M94" s="7"/>
      <c r="N94" s="7"/>
      <c r="O94" s="7"/>
      <c r="P94" s="7"/>
      <c r="Q94" s="7"/>
      <c r="R94" s="7"/>
    </row>
    <row r="95" spans="1:18" s="8" customFormat="1" ht="17.45" customHeight="1" x14ac:dyDescent="0.25">
      <c r="A95" s="118" t="s">
        <v>99</v>
      </c>
      <c r="B95" s="116"/>
      <c r="C95" s="117"/>
      <c r="D95" s="11">
        <v>50</v>
      </c>
      <c r="E95" s="11" t="s">
        <v>165</v>
      </c>
      <c r="F95" s="12"/>
      <c r="G95" s="35">
        <f t="shared" ref="G95:G158" si="6">F95*1.2</f>
        <v>0</v>
      </c>
      <c r="H95" s="35">
        <f t="shared" ref="H95:H158" si="7">D95*F95</f>
        <v>0</v>
      </c>
      <c r="I95" s="35">
        <f t="shared" ref="I95:I158" si="8">H95*1.2</f>
        <v>0</v>
      </c>
      <c r="J95" s="24"/>
      <c r="K95" s="7"/>
      <c r="L95" s="7"/>
      <c r="M95" s="7"/>
      <c r="N95" s="7"/>
      <c r="O95" s="7"/>
      <c r="P95" s="7"/>
      <c r="Q95" s="7"/>
      <c r="R95" s="7"/>
    </row>
    <row r="96" spans="1:18" s="8" customFormat="1" ht="17.45" customHeight="1" x14ac:dyDescent="0.25">
      <c r="A96" s="118" t="s">
        <v>100</v>
      </c>
      <c r="B96" s="116"/>
      <c r="C96" s="117"/>
      <c r="D96" s="11">
        <v>80</v>
      </c>
      <c r="E96" s="11" t="s">
        <v>165</v>
      </c>
      <c r="F96" s="12"/>
      <c r="G96" s="35">
        <f t="shared" si="6"/>
        <v>0</v>
      </c>
      <c r="H96" s="35">
        <f t="shared" si="7"/>
        <v>0</v>
      </c>
      <c r="I96" s="35">
        <f t="shared" si="8"/>
        <v>0</v>
      </c>
      <c r="J96" s="24"/>
      <c r="K96" s="7"/>
      <c r="L96" s="7"/>
      <c r="M96" s="7"/>
      <c r="N96" s="7"/>
      <c r="O96" s="7"/>
      <c r="P96" s="7"/>
      <c r="Q96" s="7"/>
      <c r="R96" s="7"/>
    </row>
    <row r="97" spans="1:18" s="8" customFormat="1" ht="17.45" customHeight="1" x14ac:dyDescent="0.25">
      <c r="A97" s="118" t="s">
        <v>101</v>
      </c>
      <c r="B97" s="116"/>
      <c r="C97" s="117"/>
      <c r="D97" s="11">
        <v>80</v>
      </c>
      <c r="E97" s="11" t="s">
        <v>165</v>
      </c>
      <c r="F97" s="12"/>
      <c r="G97" s="35">
        <f t="shared" si="6"/>
        <v>0</v>
      </c>
      <c r="H97" s="35">
        <f t="shared" si="7"/>
        <v>0</v>
      </c>
      <c r="I97" s="35">
        <f t="shared" si="8"/>
        <v>0</v>
      </c>
      <c r="J97" s="24"/>
      <c r="K97" s="7"/>
      <c r="L97" s="7"/>
      <c r="M97" s="7"/>
      <c r="N97" s="7"/>
      <c r="O97" s="7"/>
      <c r="P97" s="7"/>
      <c r="Q97" s="7"/>
      <c r="R97" s="7"/>
    </row>
    <row r="98" spans="1:18" s="8" customFormat="1" ht="17.45" customHeight="1" x14ac:dyDescent="0.25">
      <c r="A98" s="118" t="s">
        <v>102</v>
      </c>
      <c r="B98" s="116"/>
      <c r="C98" s="117"/>
      <c r="D98" s="11">
        <v>80</v>
      </c>
      <c r="E98" s="11" t="s">
        <v>165</v>
      </c>
      <c r="F98" s="12"/>
      <c r="G98" s="35">
        <f t="shared" si="6"/>
        <v>0</v>
      </c>
      <c r="H98" s="35">
        <f t="shared" si="7"/>
        <v>0</v>
      </c>
      <c r="I98" s="35">
        <f t="shared" si="8"/>
        <v>0</v>
      </c>
      <c r="J98" s="24"/>
      <c r="K98" s="7"/>
      <c r="L98" s="7"/>
      <c r="M98" s="7"/>
      <c r="N98" s="7"/>
      <c r="O98" s="7"/>
      <c r="P98" s="7"/>
      <c r="Q98" s="7"/>
      <c r="R98" s="7"/>
    </row>
    <row r="99" spans="1:18" s="8" customFormat="1" ht="17.45" customHeight="1" x14ac:dyDescent="0.25">
      <c r="A99" s="118" t="s">
        <v>103</v>
      </c>
      <c r="B99" s="116"/>
      <c r="C99" s="117"/>
      <c r="D99" s="11">
        <v>50</v>
      </c>
      <c r="E99" s="11" t="s">
        <v>165</v>
      </c>
      <c r="F99" s="12"/>
      <c r="G99" s="35">
        <f t="shared" si="6"/>
        <v>0</v>
      </c>
      <c r="H99" s="35">
        <f t="shared" si="7"/>
        <v>0</v>
      </c>
      <c r="I99" s="35">
        <f t="shared" si="8"/>
        <v>0</v>
      </c>
      <c r="J99" s="24"/>
      <c r="K99" s="7"/>
      <c r="L99" s="7"/>
      <c r="M99" s="7"/>
      <c r="N99" s="7"/>
      <c r="O99" s="7"/>
      <c r="P99" s="7"/>
      <c r="Q99" s="7"/>
      <c r="R99" s="7"/>
    </row>
    <row r="100" spans="1:18" s="8" customFormat="1" ht="17.45" customHeight="1" x14ac:dyDescent="0.25">
      <c r="A100" s="118" t="s">
        <v>104</v>
      </c>
      <c r="B100" s="116"/>
      <c r="C100" s="117"/>
      <c r="D100" s="11">
        <v>50</v>
      </c>
      <c r="E100" s="11" t="s">
        <v>165</v>
      </c>
      <c r="F100" s="12"/>
      <c r="G100" s="35">
        <f t="shared" si="6"/>
        <v>0</v>
      </c>
      <c r="H100" s="35">
        <f t="shared" si="7"/>
        <v>0</v>
      </c>
      <c r="I100" s="35">
        <f t="shared" si="8"/>
        <v>0</v>
      </c>
      <c r="J100" s="24"/>
      <c r="K100" s="7"/>
      <c r="L100" s="7"/>
      <c r="M100" s="7"/>
      <c r="N100" s="7"/>
      <c r="O100" s="7"/>
      <c r="P100" s="7"/>
      <c r="Q100" s="7"/>
      <c r="R100" s="7"/>
    </row>
    <row r="101" spans="1:18" s="8" customFormat="1" ht="17.45" customHeight="1" x14ac:dyDescent="0.25">
      <c r="A101" s="118" t="s">
        <v>105</v>
      </c>
      <c r="B101" s="116"/>
      <c r="C101" s="117"/>
      <c r="D101" s="11">
        <v>50</v>
      </c>
      <c r="E101" s="11" t="s">
        <v>165</v>
      </c>
      <c r="F101" s="12"/>
      <c r="G101" s="35">
        <f t="shared" si="6"/>
        <v>0</v>
      </c>
      <c r="H101" s="35">
        <f t="shared" si="7"/>
        <v>0</v>
      </c>
      <c r="I101" s="35">
        <f t="shared" si="8"/>
        <v>0</v>
      </c>
      <c r="J101" s="24"/>
      <c r="K101" s="7"/>
      <c r="L101" s="7"/>
      <c r="M101" s="7"/>
      <c r="N101" s="7"/>
      <c r="O101" s="7"/>
      <c r="P101" s="7"/>
      <c r="Q101" s="7"/>
      <c r="R101" s="7"/>
    </row>
    <row r="102" spans="1:18" s="8" customFormat="1" ht="17.45" customHeight="1" x14ac:dyDescent="0.25">
      <c r="A102" s="118" t="s">
        <v>106</v>
      </c>
      <c r="B102" s="116"/>
      <c r="C102" s="117"/>
      <c r="D102" s="11">
        <v>50</v>
      </c>
      <c r="E102" s="11" t="s">
        <v>165</v>
      </c>
      <c r="F102" s="12"/>
      <c r="G102" s="35">
        <f t="shared" si="6"/>
        <v>0</v>
      </c>
      <c r="H102" s="35">
        <f t="shared" si="7"/>
        <v>0</v>
      </c>
      <c r="I102" s="35">
        <f t="shared" si="8"/>
        <v>0</v>
      </c>
      <c r="J102" s="24"/>
      <c r="K102" s="7"/>
      <c r="L102" s="7"/>
      <c r="M102" s="7"/>
      <c r="N102" s="7"/>
      <c r="O102" s="7"/>
      <c r="P102" s="7"/>
      <c r="Q102" s="7"/>
      <c r="R102" s="7"/>
    </row>
    <row r="103" spans="1:18" s="8" customFormat="1" ht="17.45" customHeight="1" x14ac:dyDescent="0.25">
      <c r="A103" s="118" t="s">
        <v>107</v>
      </c>
      <c r="B103" s="116"/>
      <c r="C103" s="117"/>
      <c r="D103" s="11">
        <v>50</v>
      </c>
      <c r="E103" s="11" t="s">
        <v>165</v>
      </c>
      <c r="F103" s="12"/>
      <c r="G103" s="35">
        <f t="shared" si="6"/>
        <v>0</v>
      </c>
      <c r="H103" s="35">
        <f t="shared" si="7"/>
        <v>0</v>
      </c>
      <c r="I103" s="35">
        <f t="shared" si="8"/>
        <v>0</v>
      </c>
      <c r="J103" s="24"/>
      <c r="K103" s="7"/>
      <c r="L103" s="7"/>
      <c r="M103" s="7"/>
      <c r="N103" s="7"/>
      <c r="O103" s="7"/>
      <c r="P103" s="7"/>
      <c r="Q103" s="7"/>
      <c r="R103" s="7"/>
    </row>
    <row r="104" spans="1:18" s="8" customFormat="1" ht="17.45" customHeight="1" x14ac:dyDescent="0.25">
      <c r="A104" s="118" t="s">
        <v>108</v>
      </c>
      <c r="B104" s="116"/>
      <c r="C104" s="117"/>
      <c r="D104" s="11">
        <v>50</v>
      </c>
      <c r="E104" s="11" t="s">
        <v>165</v>
      </c>
      <c r="F104" s="12"/>
      <c r="G104" s="35">
        <f t="shared" si="6"/>
        <v>0</v>
      </c>
      <c r="H104" s="35">
        <f t="shared" si="7"/>
        <v>0</v>
      </c>
      <c r="I104" s="35">
        <f t="shared" si="8"/>
        <v>0</v>
      </c>
      <c r="J104" s="24"/>
      <c r="K104" s="7"/>
      <c r="L104" s="7"/>
      <c r="M104" s="7"/>
      <c r="N104" s="7"/>
      <c r="O104" s="7"/>
      <c r="P104" s="7"/>
      <c r="Q104" s="7"/>
      <c r="R104" s="7"/>
    </row>
    <row r="105" spans="1:18" s="8" customFormat="1" ht="17.45" customHeight="1" x14ac:dyDescent="0.25">
      <c r="A105" s="118" t="s">
        <v>109</v>
      </c>
      <c r="B105" s="116"/>
      <c r="C105" s="117"/>
      <c r="D105" s="11">
        <v>50</v>
      </c>
      <c r="E105" s="11" t="s">
        <v>165</v>
      </c>
      <c r="F105" s="12"/>
      <c r="G105" s="35">
        <f t="shared" si="6"/>
        <v>0</v>
      </c>
      <c r="H105" s="35">
        <f t="shared" si="7"/>
        <v>0</v>
      </c>
      <c r="I105" s="35">
        <f t="shared" si="8"/>
        <v>0</v>
      </c>
      <c r="J105" s="24"/>
      <c r="K105" s="7"/>
      <c r="L105" s="7"/>
      <c r="M105" s="7"/>
      <c r="N105" s="7"/>
      <c r="O105" s="7"/>
      <c r="P105" s="7"/>
      <c r="Q105" s="7"/>
      <c r="R105" s="7"/>
    </row>
    <row r="106" spans="1:18" s="8" customFormat="1" ht="17.45" customHeight="1" x14ac:dyDescent="0.25">
      <c r="A106" s="118" t="s">
        <v>110</v>
      </c>
      <c r="B106" s="116"/>
      <c r="C106" s="117"/>
      <c r="D106" s="11">
        <v>50</v>
      </c>
      <c r="E106" s="11" t="s">
        <v>165</v>
      </c>
      <c r="F106" s="12"/>
      <c r="G106" s="35">
        <f t="shared" si="6"/>
        <v>0</v>
      </c>
      <c r="H106" s="35">
        <f t="shared" si="7"/>
        <v>0</v>
      </c>
      <c r="I106" s="35">
        <f t="shared" si="8"/>
        <v>0</v>
      </c>
      <c r="J106" s="24"/>
      <c r="K106" s="7"/>
      <c r="L106" s="7"/>
      <c r="M106" s="7"/>
      <c r="N106" s="7"/>
      <c r="O106" s="7"/>
      <c r="P106" s="7"/>
      <c r="Q106" s="7"/>
      <c r="R106" s="7"/>
    </row>
    <row r="107" spans="1:18" s="8" customFormat="1" ht="17.45" customHeight="1" x14ac:dyDescent="0.25">
      <c r="A107" s="118" t="s">
        <v>111</v>
      </c>
      <c r="B107" s="116"/>
      <c r="C107" s="117"/>
      <c r="D107" s="11">
        <v>50</v>
      </c>
      <c r="E107" s="11" t="s">
        <v>165</v>
      </c>
      <c r="F107" s="12"/>
      <c r="G107" s="35">
        <f t="shared" si="6"/>
        <v>0</v>
      </c>
      <c r="H107" s="35">
        <f t="shared" si="7"/>
        <v>0</v>
      </c>
      <c r="I107" s="35">
        <f t="shared" si="8"/>
        <v>0</v>
      </c>
      <c r="J107" s="24"/>
      <c r="K107" s="7"/>
      <c r="L107" s="7"/>
      <c r="M107" s="7"/>
      <c r="N107" s="7"/>
      <c r="O107" s="7"/>
      <c r="P107" s="7"/>
      <c r="Q107" s="7"/>
      <c r="R107" s="7"/>
    </row>
    <row r="108" spans="1:18" s="8" customFormat="1" ht="17.45" customHeight="1" x14ac:dyDescent="0.25">
      <c r="A108" s="118" t="s">
        <v>112</v>
      </c>
      <c r="B108" s="116"/>
      <c r="C108" s="117"/>
      <c r="D108" s="11">
        <v>50</v>
      </c>
      <c r="E108" s="11" t="s">
        <v>165</v>
      </c>
      <c r="F108" s="12"/>
      <c r="G108" s="35">
        <f t="shared" si="6"/>
        <v>0</v>
      </c>
      <c r="H108" s="35">
        <f t="shared" si="7"/>
        <v>0</v>
      </c>
      <c r="I108" s="35">
        <f t="shared" si="8"/>
        <v>0</v>
      </c>
      <c r="J108" s="24"/>
      <c r="K108" s="7"/>
      <c r="L108" s="7"/>
      <c r="M108" s="7"/>
      <c r="N108" s="7"/>
      <c r="O108" s="7"/>
      <c r="P108" s="7"/>
      <c r="Q108" s="7"/>
      <c r="R108" s="7"/>
    </row>
    <row r="109" spans="1:18" s="8" customFormat="1" ht="17.45" customHeight="1" x14ac:dyDescent="0.25">
      <c r="A109" s="118" t="s">
        <v>113</v>
      </c>
      <c r="B109" s="116"/>
      <c r="C109" s="117"/>
      <c r="D109" s="11">
        <v>80</v>
      </c>
      <c r="E109" s="11" t="s">
        <v>165</v>
      </c>
      <c r="F109" s="12"/>
      <c r="G109" s="35">
        <f t="shared" si="6"/>
        <v>0</v>
      </c>
      <c r="H109" s="35">
        <f t="shared" si="7"/>
        <v>0</v>
      </c>
      <c r="I109" s="35">
        <f t="shared" si="8"/>
        <v>0</v>
      </c>
      <c r="J109" s="24"/>
      <c r="K109" s="7"/>
      <c r="L109" s="7"/>
      <c r="M109" s="7"/>
      <c r="N109" s="7"/>
      <c r="O109" s="7"/>
      <c r="P109" s="7"/>
      <c r="Q109" s="7"/>
      <c r="R109" s="7"/>
    </row>
    <row r="110" spans="1:18" s="8" customFormat="1" ht="17.45" customHeight="1" x14ac:dyDescent="0.25">
      <c r="A110" s="118" t="s">
        <v>114</v>
      </c>
      <c r="B110" s="116"/>
      <c r="C110" s="117"/>
      <c r="D110" s="11">
        <v>80</v>
      </c>
      <c r="E110" s="11" t="s">
        <v>165</v>
      </c>
      <c r="F110" s="12"/>
      <c r="G110" s="35">
        <f t="shared" si="6"/>
        <v>0</v>
      </c>
      <c r="H110" s="35">
        <f t="shared" si="7"/>
        <v>0</v>
      </c>
      <c r="I110" s="35">
        <f t="shared" si="8"/>
        <v>0</v>
      </c>
      <c r="J110" s="24"/>
      <c r="K110" s="7"/>
      <c r="L110" s="7"/>
      <c r="M110" s="7"/>
      <c r="N110" s="7"/>
      <c r="O110" s="7"/>
      <c r="P110" s="7"/>
      <c r="Q110" s="7"/>
      <c r="R110" s="7"/>
    </row>
    <row r="111" spans="1:18" s="8" customFormat="1" ht="17.45" customHeight="1" x14ac:dyDescent="0.25">
      <c r="A111" s="118" t="s">
        <v>115</v>
      </c>
      <c r="B111" s="116"/>
      <c r="C111" s="117"/>
      <c r="D111" s="11">
        <v>250</v>
      </c>
      <c r="E111" s="11" t="s">
        <v>166</v>
      </c>
      <c r="F111" s="12"/>
      <c r="G111" s="35">
        <f t="shared" si="6"/>
        <v>0</v>
      </c>
      <c r="H111" s="35">
        <f t="shared" si="7"/>
        <v>0</v>
      </c>
      <c r="I111" s="35">
        <f t="shared" si="8"/>
        <v>0</v>
      </c>
      <c r="J111" s="24"/>
      <c r="K111" s="7"/>
      <c r="L111" s="7"/>
      <c r="M111" s="7"/>
      <c r="N111" s="7"/>
      <c r="O111" s="7"/>
      <c r="P111" s="7"/>
      <c r="Q111" s="7"/>
      <c r="R111" s="7"/>
    </row>
    <row r="112" spans="1:18" s="8" customFormat="1" ht="17.45" customHeight="1" x14ac:dyDescent="0.25">
      <c r="A112" s="118" t="s">
        <v>116</v>
      </c>
      <c r="B112" s="116"/>
      <c r="C112" s="117"/>
      <c r="D112" s="11">
        <v>250</v>
      </c>
      <c r="E112" s="11" t="s">
        <v>166</v>
      </c>
      <c r="F112" s="12"/>
      <c r="G112" s="35">
        <f t="shared" si="6"/>
        <v>0</v>
      </c>
      <c r="H112" s="35">
        <f t="shared" si="7"/>
        <v>0</v>
      </c>
      <c r="I112" s="35">
        <f t="shared" si="8"/>
        <v>0</v>
      </c>
      <c r="J112" s="24"/>
      <c r="K112" s="7"/>
      <c r="L112" s="7"/>
      <c r="M112" s="7"/>
      <c r="N112" s="7"/>
      <c r="O112" s="7"/>
      <c r="P112" s="7"/>
      <c r="Q112" s="7"/>
      <c r="R112" s="7"/>
    </row>
    <row r="113" spans="1:18" s="8" customFormat="1" ht="17.45" customHeight="1" x14ac:dyDescent="0.25">
      <c r="A113" s="118" t="s">
        <v>117</v>
      </c>
      <c r="B113" s="116"/>
      <c r="C113" s="117"/>
      <c r="D113" s="11">
        <v>250</v>
      </c>
      <c r="E113" s="11" t="s">
        <v>166</v>
      </c>
      <c r="F113" s="12"/>
      <c r="G113" s="35">
        <f t="shared" si="6"/>
        <v>0</v>
      </c>
      <c r="H113" s="35">
        <f t="shared" si="7"/>
        <v>0</v>
      </c>
      <c r="I113" s="35">
        <f t="shared" si="8"/>
        <v>0</v>
      </c>
      <c r="J113" s="24"/>
      <c r="K113" s="7"/>
      <c r="L113" s="7"/>
      <c r="M113" s="7"/>
      <c r="N113" s="7"/>
      <c r="O113" s="7"/>
      <c r="P113" s="7"/>
      <c r="Q113" s="7"/>
      <c r="R113" s="7"/>
    </row>
    <row r="114" spans="1:18" s="8" customFormat="1" ht="17.45" customHeight="1" x14ac:dyDescent="0.25">
      <c r="A114" s="118" t="s">
        <v>118</v>
      </c>
      <c r="B114" s="116"/>
      <c r="C114" s="117"/>
      <c r="D114" s="11">
        <v>250</v>
      </c>
      <c r="E114" s="11" t="s">
        <v>166</v>
      </c>
      <c r="F114" s="12"/>
      <c r="G114" s="35">
        <f t="shared" si="6"/>
        <v>0</v>
      </c>
      <c r="H114" s="35">
        <f t="shared" si="7"/>
        <v>0</v>
      </c>
      <c r="I114" s="35">
        <f t="shared" si="8"/>
        <v>0</v>
      </c>
      <c r="J114" s="24"/>
      <c r="K114" s="7"/>
      <c r="L114" s="7"/>
      <c r="M114" s="7"/>
      <c r="N114" s="7"/>
      <c r="O114" s="7"/>
      <c r="P114" s="7"/>
      <c r="Q114" s="7"/>
      <c r="R114" s="7"/>
    </row>
    <row r="115" spans="1:18" s="8" customFormat="1" ht="17.45" customHeight="1" x14ac:dyDescent="0.25">
      <c r="A115" s="118" t="s">
        <v>119</v>
      </c>
      <c r="B115" s="116"/>
      <c r="C115" s="117"/>
      <c r="D115" s="11">
        <v>250</v>
      </c>
      <c r="E115" s="11" t="s">
        <v>166</v>
      </c>
      <c r="F115" s="12"/>
      <c r="G115" s="35">
        <f t="shared" si="6"/>
        <v>0</v>
      </c>
      <c r="H115" s="35">
        <f t="shared" si="7"/>
        <v>0</v>
      </c>
      <c r="I115" s="35">
        <f t="shared" si="8"/>
        <v>0</v>
      </c>
      <c r="J115" s="24"/>
      <c r="K115" s="7"/>
      <c r="L115" s="7"/>
      <c r="M115" s="7"/>
      <c r="N115" s="7"/>
      <c r="O115" s="7"/>
      <c r="P115" s="7"/>
      <c r="Q115" s="7"/>
      <c r="R115" s="7"/>
    </row>
    <row r="116" spans="1:18" s="8" customFormat="1" ht="17.45" customHeight="1" x14ac:dyDescent="0.25">
      <c r="A116" s="118" t="s">
        <v>120</v>
      </c>
      <c r="B116" s="116"/>
      <c r="C116" s="117"/>
      <c r="D116" s="11">
        <v>50</v>
      </c>
      <c r="E116" s="11" t="s">
        <v>165</v>
      </c>
      <c r="F116" s="12"/>
      <c r="G116" s="35">
        <f t="shared" si="6"/>
        <v>0</v>
      </c>
      <c r="H116" s="35">
        <f t="shared" si="7"/>
        <v>0</v>
      </c>
      <c r="I116" s="35">
        <f t="shared" si="8"/>
        <v>0</v>
      </c>
      <c r="J116" s="24"/>
      <c r="K116" s="7"/>
      <c r="L116" s="7"/>
      <c r="M116" s="7"/>
      <c r="N116" s="7"/>
      <c r="O116" s="7"/>
      <c r="P116" s="7"/>
      <c r="Q116" s="7"/>
      <c r="R116" s="7"/>
    </row>
    <row r="117" spans="1:18" s="8" customFormat="1" ht="17.45" customHeight="1" x14ac:dyDescent="0.25">
      <c r="A117" s="118" t="s">
        <v>121</v>
      </c>
      <c r="B117" s="116"/>
      <c r="C117" s="117"/>
      <c r="D117" s="11">
        <v>50</v>
      </c>
      <c r="E117" s="11" t="s">
        <v>165</v>
      </c>
      <c r="F117" s="12"/>
      <c r="G117" s="35">
        <f t="shared" si="6"/>
        <v>0</v>
      </c>
      <c r="H117" s="35">
        <f t="shared" si="7"/>
        <v>0</v>
      </c>
      <c r="I117" s="35">
        <f t="shared" si="8"/>
        <v>0</v>
      </c>
      <c r="J117" s="24"/>
      <c r="K117" s="7"/>
      <c r="L117" s="7"/>
      <c r="M117" s="7"/>
      <c r="N117" s="7"/>
      <c r="O117" s="7"/>
      <c r="P117" s="7"/>
      <c r="Q117" s="7"/>
      <c r="R117" s="7"/>
    </row>
    <row r="118" spans="1:18" s="8" customFormat="1" ht="17.45" customHeight="1" x14ac:dyDescent="0.25">
      <c r="A118" s="118" t="s">
        <v>122</v>
      </c>
      <c r="B118" s="116"/>
      <c r="C118" s="117"/>
      <c r="D118" s="11">
        <v>50</v>
      </c>
      <c r="E118" s="11" t="s">
        <v>165</v>
      </c>
      <c r="F118" s="12"/>
      <c r="G118" s="35">
        <f t="shared" si="6"/>
        <v>0</v>
      </c>
      <c r="H118" s="35">
        <f t="shared" si="7"/>
        <v>0</v>
      </c>
      <c r="I118" s="35">
        <f t="shared" si="8"/>
        <v>0</v>
      </c>
      <c r="J118" s="24"/>
      <c r="K118" s="7"/>
      <c r="L118" s="7"/>
      <c r="M118" s="7"/>
      <c r="N118" s="7"/>
      <c r="O118" s="7"/>
      <c r="P118" s="7"/>
      <c r="Q118" s="7"/>
      <c r="R118" s="7"/>
    </row>
    <row r="119" spans="1:18" s="8" customFormat="1" ht="17.45" customHeight="1" x14ac:dyDescent="0.25">
      <c r="A119" s="118" t="s">
        <v>123</v>
      </c>
      <c r="B119" s="116"/>
      <c r="C119" s="117"/>
      <c r="D119" s="11">
        <v>50</v>
      </c>
      <c r="E119" s="11" t="s">
        <v>165</v>
      </c>
      <c r="F119" s="12"/>
      <c r="G119" s="35">
        <f t="shared" si="6"/>
        <v>0</v>
      </c>
      <c r="H119" s="35">
        <f t="shared" si="7"/>
        <v>0</v>
      </c>
      <c r="I119" s="35">
        <f t="shared" si="8"/>
        <v>0</v>
      </c>
      <c r="J119" s="24"/>
      <c r="K119" s="7"/>
      <c r="L119" s="7"/>
      <c r="M119" s="7"/>
      <c r="N119" s="7"/>
      <c r="O119" s="7"/>
      <c r="P119" s="7"/>
      <c r="Q119" s="7"/>
      <c r="R119" s="7"/>
    </row>
    <row r="120" spans="1:18" s="8" customFormat="1" ht="17.45" customHeight="1" x14ac:dyDescent="0.25">
      <c r="A120" s="118" t="s">
        <v>124</v>
      </c>
      <c r="B120" s="116"/>
      <c r="C120" s="117"/>
      <c r="D120" s="11">
        <v>100</v>
      </c>
      <c r="E120" s="11" t="s">
        <v>165</v>
      </c>
      <c r="F120" s="12"/>
      <c r="G120" s="35">
        <f t="shared" si="6"/>
        <v>0</v>
      </c>
      <c r="H120" s="35">
        <f t="shared" si="7"/>
        <v>0</v>
      </c>
      <c r="I120" s="35">
        <f t="shared" si="8"/>
        <v>0</v>
      </c>
      <c r="J120" s="24"/>
      <c r="K120" s="7"/>
      <c r="L120" s="7"/>
      <c r="M120" s="7"/>
      <c r="N120" s="7"/>
      <c r="O120" s="7"/>
      <c r="P120" s="7"/>
      <c r="Q120" s="7"/>
      <c r="R120" s="7"/>
    </row>
    <row r="121" spans="1:18" s="8" customFormat="1" ht="17.45" customHeight="1" x14ac:dyDescent="0.25">
      <c r="A121" s="118" t="s">
        <v>125</v>
      </c>
      <c r="B121" s="116"/>
      <c r="C121" s="117"/>
      <c r="D121" s="11">
        <v>100</v>
      </c>
      <c r="E121" s="11" t="s">
        <v>165</v>
      </c>
      <c r="F121" s="12"/>
      <c r="G121" s="35">
        <f t="shared" si="6"/>
        <v>0</v>
      </c>
      <c r="H121" s="35">
        <f t="shared" si="7"/>
        <v>0</v>
      </c>
      <c r="I121" s="35">
        <f t="shared" si="8"/>
        <v>0</v>
      </c>
      <c r="J121" s="24"/>
      <c r="K121" s="7"/>
      <c r="L121" s="7"/>
      <c r="M121" s="7"/>
      <c r="N121" s="7"/>
      <c r="O121" s="7"/>
      <c r="P121" s="7"/>
      <c r="Q121" s="7"/>
      <c r="R121" s="7"/>
    </row>
    <row r="122" spans="1:18" s="8" customFormat="1" ht="17.45" customHeight="1" x14ac:dyDescent="0.25">
      <c r="A122" s="118" t="s">
        <v>126</v>
      </c>
      <c r="B122" s="116"/>
      <c r="C122" s="117"/>
      <c r="D122" s="11">
        <v>100</v>
      </c>
      <c r="E122" s="11" t="s">
        <v>165</v>
      </c>
      <c r="F122" s="12"/>
      <c r="G122" s="35">
        <f t="shared" si="6"/>
        <v>0</v>
      </c>
      <c r="H122" s="35">
        <f t="shared" si="7"/>
        <v>0</v>
      </c>
      <c r="I122" s="35">
        <f t="shared" si="8"/>
        <v>0</v>
      </c>
      <c r="J122" s="24"/>
      <c r="K122" s="7"/>
      <c r="L122" s="7"/>
      <c r="M122" s="7"/>
      <c r="N122" s="7"/>
      <c r="O122" s="7"/>
      <c r="P122" s="7"/>
      <c r="Q122" s="7"/>
      <c r="R122" s="7"/>
    </row>
    <row r="123" spans="1:18" s="8" customFormat="1" ht="17.45" customHeight="1" x14ac:dyDescent="0.25">
      <c r="A123" s="118" t="s">
        <v>127</v>
      </c>
      <c r="B123" s="116"/>
      <c r="C123" s="117"/>
      <c r="D123" s="11">
        <v>60</v>
      </c>
      <c r="E123" s="11" t="s">
        <v>165</v>
      </c>
      <c r="F123" s="12"/>
      <c r="G123" s="35">
        <f t="shared" si="6"/>
        <v>0</v>
      </c>
      <c r="H123" s="35">
        <f t="shared" si="7"/>
        <v>0</v>
      </c>
      <c r="I123" s="35">
        <f t="shared" si="8"/>
        <v>0</v>
      </c>
      <c r="J123" s="24"/>
      <c r="K123" s="7"/>
      <c r="L123" s="7"/>
      <c r="M123" s="7"/>
      <c r="N123" s="7"/>
      <c r="O123" s="7"/>
      <c r="P123" s="7"/>
      <c r="Q123" s="7"/>
      <c r="R123" s="7"/>
    </row>
    <row r="124" spans="1:18" s="8" customFormat="1" ht="17.45" customHeight="1" x14ac:dyDescent="0.25">
      <c r="A124" s="118" t="s">
        <v>128</v>
      </c>
      <c r="B124" s="116"/>
      <c r="C124" s="117"/>
      <c r="D124" s="11">
        <v>50</v>
      </c>
      <c r="E124" s="11" t="s">
        <v>165</v>
      </c>
      <c r="F124" s="12"/>
      <c r="G124" s="35">
        <f t="shared" si="6"/>
        <v>0</v>
      </c>
      <c r="H124" s="35">
        <f t="shared" si="7"/>
        <v>0</v>
      </c>
      <c r="I124" s="35">
        <f t="shared" si="8"/>
        <v>0</v>
      </c>
      <c r="J124" s="24"/>
      <c r="K124" s="7"/>
      <c r="L124" s="7"/>
      <c r="M124" s="7"/>
      <c r="N124" s="7"/>
      <c r="O124" s="7"/>
      <c r="P124" s="7"/>
      <c r="Q124" s="7"/>
      <c r="R124" s="7"/>
    </row>
    <row r="125" spans="1:18" s="8" customFormat="1" ht="17.45" customHeight="1" x14ac:dyDescent="0.25">
      <c r="A125" s="118" t="s">
        <v>129</v>
      </c>
      <c r="B125" s="116"/>
      <c r="C125" s="117"/>
      <c r="D125" s="11">
        <v>40</v>
      </c>
      <c r="E125" s="11" t="s">
        <v>165</v>
      </c>
      <c r="F125" s="12"/>
      <c r="G125" s="35">
        <f t="shared" si="6"/>
        <v>0</v>
      </c>
      <c r="H125" s="35">
        <f t="shared" si="7"/>
        <v>0</v>
      </c>
      <c r="I125" s="35">
        <f t="shared" si="8"/>
        <v>0</v>
      </c>
      <c r="J125" s="24"/>
      <c r="K125" s="7"/>
      <c r="L125" s="7"/>
      <c r="M125" s="7"/>
      <c r="N125" s="7"/>
      <c r="O125" s="7"/>
      <c r="P125" s="7"/>
      <c r="Q125" s="7"/>
      <c r="R125" s="7"/>
    </row>
    <row r="126" spans="1:18" s="8" customFormat="1" ht="17.45" customHeight="1" x14ac:dyDescent="0.25">
      <c r="A126" s="118" t="s">
        <v>130</v>
      </c>
      <c r="B126" s="116"/>
      <c r="C126" s="117"/>
      <c r="D126" s="11">
        <v>50</v>
      </c>
      <c r="E126" s="11" t="s">
        <v>165</v>
      </c>
      <c r="F126" s="12"/>
      <c r="G126" s="35">
        <f t="shared" si="6"/>
        <v>0</v>
      </c>
      <c r="H126" s="35">
        <f t="shared" si="7"/>
        <v>0</v>
      </c>
      <c r="I126" s="35">
        <f t="shared" si="8"/>
        <v>0</v>
      </c>
      <c r="J126" s="24"/>
      <c r="K126" s="7"/>
      <c r="L126" s="7"/>
      <c r="M126" s="7"/>
      <c r="N126" s="7"/>
      <c r="O126" s="7"/>
      <c r="P126" s="7"/>
      <c r="Q126" s="7"/>
      <c r="R126" s="7"/>
    </row>
    <row r="127" spans="1:18" s="8" customFormat="1" ht="17.45" customHeight="1" x14ac:dyDescent="0.25">
      <c r="A127" s="118" t="s">
        <v>131</v>
      </c>
      <c r="B127" s="116"/>
      <c r="C127" s="117"/>
      <c r="D127" s="11">
        <v>50</v>
      </c>
      <c r="E127" s="11" t="s">
        <v>165</v>
      </c>
      <c r="F127" s="12"/>
      <c r="G127" s="35">
        <f t="shared" si="6"/>
        <v>0</v>
      </c>
      <c r="H127" s="35">
        <f t="shared" si="7"/>
        <v>0</v>
      </c>
      <c r="I127" s="35">
        <f t="shared" si="8"/>
        <v>0</v>
      </c>
      <c r="J127" s="24"/>
      <c r="K127" s="7"/>
      <c r="L127" s="7"/>
      <c r="M127" s="7"/>
      <c r="N127" s="7"/>
      <c r="O127" s="7"/>
      <c r="P127" s="7"/>
      <c r="Q127" s="7"/>
      <c r="R127" s="7"/>
    </row>
    <row r="128" spans="1:18" s="8" customFormat="1" ht="17.45" customHeight="1" x14ac:dyDescent="0.25">
      <c r="A128" s="118" t="s">
        <v>132</v>
      </c>
      <c r="B128" s="116"/>
      <c r="C128" s="117"/>
      <c r="D128" s="11">
        <v>50</v>
      </c>
      <c r="E128" s="11" t="s">
        <v>165</v>
      </c>
      <c r="F128" s="12"/>
      <c r="G128" s="35">
        <f t="shared" si="6"/>
        <v>0</v>
      </c>
      <c r="H128" s="35">
        <f t="shared" si="7"/>
        <v>0</v>
      </c>
      <c r="I128" s="35">
        <f t="shared" si="8"/>
        <v>0</v>
      </c>
      <c r="J128" s="24"/>
      <c r="K128" s="7"/>
      <c r="L128" s="7"/>
      <c r="M128" s="7"/>
      <c r="N128" s="7"/>
      <c r="O128" s="7"/>
      <c r="P128" s="7"/>
      <c r="Q128" s="7"/>
      <c r="R128" s="7"/>
    </row>
    <row r="129" spans="1:18" s="8" customFormat="1" ht="17.45" customHeight="1" x14ac:dyDescent="0.25">
      <c r="A129" s="118" t="s">
        <v>133</v>
      </c>
      <c r="B129" s="116"/>
      <c r="C129" s="117"/>
      <c r="D129" s="11">
        <v>100</v>
      </c>
      <c r="E129" s="11" t="s">
        <v>165</v>
      </c>
      <c r="F129" s="12"/>
      <c r="G129" s="35">
        <f t="shared" si="6"/>
        <v>0</v>
      </c>
      <c r="H129" s="35">
        <f t="shared" si="7"/>
        <v>0</v>
      </c>
      <c r="I129" s="35">
        <f t="shared" si="8"/>
        <v>0</v>
      </c>
      <c r="J129" s="24"/>
      <c r="K129" s="7"/>
      <c r="L129" s="7"/>
      <c r="M129" s="7"/>
      <c r="N129" s="7"/>
      <c r="O129" s="7"/>
      <c r="P129" s="7"/>
      <c r="Q129" s="7"/>
      <c r="R129" s="7"/>
    </row>
    <row r="130" spans="1:18" s="8" customFormat="1" ht="17.45" customHeight="1" x14ac:dyDescent="0.25">
      <c r="A130" s="118" t="s">
        <v>134</v>
      </c>
      <c r="B130" s="116"/>
      <c r="C130" s="117"/>
      <c r="D130" s="11">
        <v>100</v>
      </c>
      <c r="E130" s="11" t="s">
        <v>165</v>
      </c>
      <c r="F130" s="12"/>
      <c r="G130" s="35">
        <f t="shared" si="6"/>
        <v>0</v>
      </c>
      <c r="H130" s="35">
        <f t="shared" si="7"/>
        <v>0</v>
      </c>
      <c r="I130" s="35">
        <f t="shared" si="8"/>
        <v>0</v>
      </c>
      <c r="J130" s="24"/>
      <c r="K130" s="7"/>
      <c r="L130" s="7"/>
      <c r="M130" s="7"/>
      <c r="N130" s="7"/>
      <c r="O130" s="7"/>
      <c r="P130" s="7"/>
      <c r="Q130" s="7"/>
      <c r="R130" s="7"/>
    </row>
    <row r="131" spans="1:18" s="8" customFormat="1" ht="17.45" customHeight="1" x14ac:dyDescent="0.25">
      <c r="A131" s="118" t="s">
        <v>135</v>
      </c>
      <c r="B131" s="116"/>
      <c r="C131" s="117"/>
      <c r="D131" s="11">
        <v>60</v>
      </c>
      <c r="E131" s="11" t="s">
        <v>165</v>
      </c>
      <c r="F131" s="12"/>
      <c r="G131" s="35">
        <f t="shared" si="6"/>
        <v>0</v>
      </c>
      <c r="H131" s="35">
        <f t="shared" si="7"/>
        <v>0</v>
      </c>
      <c r="I131" s="35">
        <f t="shared" si="8"/>
        <v>0</v>
      </c>
      <c r="J131" s="24"/>
      <c r="K131" s="7"/>
      <c r="L131" s="7"/>
      <c r="M131" s="7"/>
      <c r="N131" s="7"/>
      <c r="O131" s="7"/>
      <c r="P131" s="7"/>
      <c r="Q131" s="7"/>
      <c r="R131" s="7"/>
    </row>
    <row r="132" spans="1:18" s="8" customFormat="1" ht="17.45" customHeight="1" x14ac:dyDescent="0.25">
      <c r="A132" s="118" t="s">
        <v>136</v>
      </c>
      <c r="B132" s="116"/>
      <c r="C132" s="117"/>
      <c r="D132" s="11">
        <v>50</v>
      </c>
      <c r="E132" s="11" t="s">
        <v>166</v>
      </c>
      <c r="F132" s="12"/>
      <c r="G132" s="35">
        <f t="shared" si="6"/>
        <v>0</v>
      </c>
      <c r="H132" s="35">
        <f t="shared" si="7"/>
        <v>0</v>
      </c>
      <c r="I132" s="35">
        <f t="shared" si="8"/>
        <v>0</v>
      </c>
      <c r="J132" s="24"/>
      <c r="K132" s="7"/>
      <c r="L132" s="7"/>
      <c r="M132" s="7"/>
      <c r="N132" s="7"/>
      <c r="O132" s="7"/>
      <c r="P132" s="7"/>
      <c r="Q132" s="7"/>
      <c r="R132" s="7"/>
    </row>
    <row r="133" spans="1:18" s="8" customFormat="1" ht="17.45" customHeight="1" x14ac:dyDescent="0.25">
      <c r="A133" s="118" t="s">
        <v>137</v>
      </c>
      <c r="B133" s="116"/>
      <c r="C133" s="117"/>
      <c r="D133" s="11">
        <v>50</v>
      </c>
      <c r="E133" s="11" t="s">
        <v>165</v>
      </c>
      <c r="F133" s="12"/>
      <c r="G133" s="35">
        <f t="shared" si="6"/>
        <v>0</v>
      </c>
      <c r="H133" s="35">
        <f t="shared" si="7"/>
        <v>0</v>
      </c>
      <c r="I133" s="35">
        <f t="shared" si="8"/>
        <v>0</v>
      </c>
      <c r="J133" s="24"/>
      <c r="K133" s="7"/>
      <c r="L133" s="7"/>
      <c r="M133" s="7"/>
      <c r="N133" s="7"/>
      <c r="O133" s="7"/>
      <c r="P133" s="7"/>
      <c r="Q133" s="7"/>
      <c r="R133" s="7"/>
    </row>
    <row r="134" spans="1:18" s="8" customFormat="1" ht="17.45" customHeight="1" x14ac:dyDescent="0.25">
      <c r="A134" s="118" t="s">
        <v>138</v>
      </c>
      <c r="B134" s="116"/>
      <c r="C134" s="117"/>
      <c r="D134" s="11">
        <v>50</v>
      </c>
      <c r="E134" s="11" t="s">
        <v>165</v>
      </c>
      <c r="F134" s="12"/>
      <c r="G134" s="35">
        <f t="shared" si="6"/>
        <v>0</v>
      </c>
      <c r="H134" s="35">
        <f t="shared" si="7"/>
        <v>0</v>
      </c>
      <c r="I134" s="35">
        <f t="shared" si="8"/>
        <v>0</v>
      </c>
      <c r="J134" s="24"/>
      <c r="K134" s="7"/>
      <c r="L134" s="7"/>
      <c r="M134" s="7"/>
      <c r="N134" s="7"/>
      <c r="O134" s="7"/>
      <c r="P134" s="7"/>
      <c r="Q134" s="7"/>
      <c r="R134" s="7"/>
    </row>
    <row r="135" spans="1:18" s="8" customFormat="1" ht="17.45" customHeight="1" x14ac:dyDescent="0.25">
      <c r="A135" s="118" t="s">
        <v>139</v>
      </c>
      <c r="B135" s="116"/>
      <c r="C135" s="117"/>
      <c r="D135" s="11">
        <v>50</v>
      </c>
      <c r="E135" s="11" t="s">
        <v>165</v>
      </c>
      <c r="F135" s="12"/>
      <c r="G135" s="35">
        <f t="shared" si="6"/>
        <v>0</v>
      </c>
      <c r="H135" s="35">
        <f t="shared" si="7"/>
        <v>0</v>
      </c>
      <c r="I135" s="35">
        <f t="shared" si="8"/>
        <v>0</v>
      </c>
      <c r="J135" s="24"/>
      <c r="K135" s="7"/>
      <c r="L135" s="7"/>
      <c r="M135" s="7"/>
      <c r="N135" s="7"/>
      <c r="O135" s="7"/>
      <c r="P135" s="7"/>
      <c r="Q135" s="7"/>
      <c r="R135" s="7"/>
    </row>
    <row r="136" spans="1:18" s="8" customFormat="1" ht="17.45" customHeight="1" x14ac:dyDescent="0.25">
      <c r="A136" s="118" t="s">
        <v>140</v>
      </c>
      <c r="B136" s="116"/>
      <c r="C136" s="117"/>
      <c r="D136" s="11">
        <v>50</v>
      </c>
      <c r="E136" s="11" t="s">
        <v>165</v>
      </c>
      <c r="F136" s="12"/>
      <c r="G136" s="35">
        <f t="shared" si="6"/>
        <v>0</v>
      </c>
      <c r="H136" s="35">
        <f t="shared" si="7"/>
        <v>0</v>
      </c>
      <c r="I136" s="35">
        <f t="shared" si="8"/>
        <v>0</v>
      </c>
      <c r="J136" s="24"/>
      <c r="K136" s="7"/>
      <c r="L136" s="7"/>
      <c r="M136" s="7"/>
      <c r="N136" s="7"/>
      <c r="O136" s="7"/>
      <c r="P136" s="7"/>
      <c r="Q136" s="7"/>
      <c r="R136" s="7"/>
    </row>
    <row r="137" spans="1:18" s="8" customFormat="1" ht="17.45" customHeight="1" x14ac:dyDescent="0.25">
      <c r="A137" s="118" t="s">
        <v>141</v>
      </c>
      <c r="B137" s="116"/>
      <c r="C137" s="117"/>
      <c r="D137" s="11">
        <v>40</v>
      </c>
      <c r="E137" s="11" t="s">
        <v>165</v>
      </c>
      <c r="F137" s="12"/>
      <c r="G137" s="35">
        <f t="shared" si="6"/>
        <v>0</v>
      </c>
      <c r="H137" s="35">
        <f t="shared" si="7"/>
        <v>0</v>
      </c>
      <c r="I137" s="35">
        <f t="shared" si="8"/>
        <v>0</v>
      </c>
      <c r="J137" s="24"/>
      <c r="K137" s="7"/>
      <c r="L137" s="7"/>
      <c r="M137" s="7"/>
      <c r="N137" s="7"/>
      <c r="O137" s="7"/>
      <c r="P137" s="7"/>
      <c r="Q137" s="7"/>
      <c r="R137" s="7"/>
    </row>
    <row r="138" spans="1:18" s="8" customFormat="1" ht="17.45" customHeight="1" x14ac:dyDescent="0.25">
      <c r="A138" s="118" t="s">
        <v>142</v>
      </c>
      <c r="B138" s="116"/>
      <c r="C138" s="117"/>
      <c r="D138" s="11">
        <v>100</v>
      </c>
      <c r="E138" s="11" t="s">
        <v>165</v>
      </c>
      <c r="F138" s="12"/>
      <c r="G138" s="35">
        <f t="shared" si="6"/>
        <v>0</v>
      </c>
      <c r="H138" s="35">
        <f t="shared" si="7"/>
        <v>0</v>
      </c>
      <c r="I138" s="35">
        <f t="shared" si="8"/>
        <v>0</v>
      </c>
      <c r="J138" s="24"/>
      <c r="K138" s="7"/>
      <c r="L138" s="7"/>
      <c r="M138" s="7"/>
      <c r="N138" s="7"/>
      <c r="O138" s="7"/>
      <c r="P138" s="7"/>
      <c r="Q138" s="7"/>
      <c r="R138" s="7"/>
    </row>
    <row r="139" spans="1:18" s="8" customFormat="1" ht="17.45" customHeight="1" x14ac:dyDescent="0.25">
      <c r="A139" s="118" t="s">
        <v>143</v>
      </c>
      <c r="B139" s="116"/>
      <c r="C139" s="117"/>
      <c r="D139" s="11">
        <v>100</v>
      </c>
      <c r="E139" s="11" t="s">
        <v>165</v>
      </c>
      <c r="F139" s="12"/>
      <c r="G139" s="35">
        <f t="shared" si="6"/>
        <v>0</v>
      </c>
      <c r="H139" s="35">
        <f t="shared" si="7"/>
        <v>0</v>
      </c>
      <c r="I139" s="35">
        <f t="shared" si="8"/>
        <v>0</v>
      </c>
      <c r="J139" s="24"/>
      <c r="K139" s="7"/>
      <c r="L139" s="7"/>
      <c r="M139" s="7"/>
      <c r="N139" s="7"/>
      <c r="O139" s="7"/>
      <c r="P139" s="7"/>
      <c r="Q139" s="7"/>
      <c r="R139" s="7"/>
    </row>
    <row r="140" spans="1:18" s="8" customFormat="1" ht="17.45" customHeight="1" x14ac:dyDescent="0.25">
      <c r="A140" s="118" t="s">
        <v>144</v>
      </c>
      <c r="B140" s="116"/>
      <c r="C140" s="117"/>
      <c r="D140" s="11">
        <v>50</v>
      </c>
      <c r="E140" s="11" t="s">
        <v>165</v>
      </c>
      <c r="F140" s="12"/>
      <c r="G140" s="35">
        <f t="shared" si="6"/>
        <v>0</v>
      </c>
      <c r="H140" s="35">
        <f t="shared" si="7"/>
        <v>0</v>
      </c>
      <c r="I140" s="35">
        <f t="shared" si="8"/>
        <v>0</v>
      </c>
      <c r="J140" s="24"/>
      <c r="K140" s="7"/>
      <c r="L140" s="7"/>
      <c r="M140" s="7"/>
      <c r="N140" s="7"/>
      <c r="O140" s="7"/>
      <c r="P140" s="7"/>
      <c r="Q140" s="7"/>
      <c r="R140" s="7"/>
    </row>
    <row r="141" spans="1:18" s="8" customFormat="1" ht="17.45" customHeight="1" x14ac:dyDescent="0.25">
      <c r="A141" s="118" t="s">
        <v>145</v>
      </c>
      <c r="B141" s="116"/>
      <c r="C141" s="117"/>
      <c r="D141" s="11">
        <v>70</v>
      </c>
      <c r="E141" s="11" t="s">
        <v>165</v>
      </c>
      <c r="F141" s="12"/>
      <c r="G141" s="35">
        <f t="shared" si="6"/>
        <v>0</v>
      </c>
      <c r="H141" s="35">
        <f t="shared" si="7"/>
        <v>0</v>
      </c>
      <c r="I141" s="35">
        <f t="shared" si="8"/>
        <v>0</v>
      </c>
      <c r="J141" s="24"/>
      <c r="K141" s="7"/>
      <c r="L141" s="7"/>
      <c r="M141" s="7"/>
      <c r="N141" s="7"/>
      <c r="O141" s="7"/>
      <c r="P141" s="7"/>
      <c r="Q141" s="7"/>
      <c r="R141" s="7"/>
    </row>
    <row r="142" spans="1:18" s="8" customFormat="1" ht="17.45" customHeight="1" x14ac:dyDescent="0.25">
      <c r="A142" s="118" t="s">
        <v>146</v>
      </c>
      <c r="B142" s="116"/>
      <c r="C142" s="117"/>
      <c r="D142" s="11">
        <v>40</v>
      </c>
      <c r="E142" s="11" t="s">
        <v>165</v>
      </c>
      <c r="F142" s="12"/>
      <c r="G142" s="35">
        <f t="shared" si="6"/>
        <v>0</v>
      </c>
      <c r="H142" s="35">
        <f t="shared" si="7"/>
        <v>0</v>
      </c>
      <c r="I142" s="35">
        <f t="shared" si="8"/>
        <v>0</v>
      </c>
      <c r="J142" s="24"/>
      <c r="K142" s="7"/>
      <c r="L142" s="7"/>
      <c r="M142" s="7"/>
      <c r="N142" s="7"/>
      <c r="O142" s="7"/>
      <c r="P142" s="7"/>
      <c r="Q142" s="7"/>
      <c r="R142" s="7"/>
    </row>
    <row r="143" spans="1:18" s="8" customFormat="1" ht="17.45" customHeight="1" x14ac:dyDescent="0.25">
      <c r="A143" s="118" t="s">
        <v>147</v>
      </c>
      <c r="B143" s="116"/>
      <c r="C143" s="117"/>
      <c r="D143" s="11">
        <v>100</v>
      </c>
      <c r="E143" s="11" t="s">
        <v>165</v>
      </c>
      <c r="F143" s="12"/>
      <c r="G143" s="35">
        <f t="shared" si="6"/>
        <v>0</v>
      </c>
      <c r="H143" s="35">
        <f t="shared" si="7"/>
        <v>0</v>
      </c>
      <c r="I143" s="35">
        <f t="shared" si="8"/>
        <v>0</v>
      </c>
      <c r="J143" s="24"/>
      <c r="K143" s="7"/>
      <c r="L143" s="7"/>
      <c r="M143" s="7"/>
      <c r="N143" s="7"/>
      <c r="O143" s="7"/>
      <c r="P143" s="7"/>
      <c r="Q143" s="7"/>
      <c r="R143" s="7"/>
    </row>
    <row r="144" spans="1:18" s="8" customFormat="1" ht="17.45" customHeight="1" x14ac:dyDescent="0.25">
      <c r="A144" s="118" t="s">
        <v>148</v>
      </c>
      <c r="B144" s="116"/>
      <c r="C144" s="117"/>
      <c r="D144" s="11">
        <v>100</v>
      </c>
      <c r="E144" s="11" t="s">
        <v>165</v>
      </c>
      <c r="F144" s="12"/>
      <c r="G144" s="35">
        <f t="shared" si="6"/>
        <v>0</v>
      </c>
      <c r="H144" s="35">
        <f t="shared" si="7"/>
        <v>0</v>
      </c>
      <c r="I144" s="35">
        <f t="shared" si="8"/>
        <v>0</v>
      </c>
      <c r="J144" s="24"/>
      <c r="K144" s="7"/>
      <c r="L144" s="7"/>
      <c r="M144" s="7"/>
      <c r="N144" s="7"/>
      <c r="O144" s="7"/>
      <c r="P144" s="7"/>
      <c r="Q144" s="7"/>
      <c r="R144" s="7"/>
    </row>
    <row r="145" spans="1:18" s="8" customFormat="1" ht="17.45" customHeight="1" x14ac:dyDescent="0.25">
      <c r="A145" s="118" t="s">
        <v>149</v>
      </c>
      <c r="B145" s="116"/>
      <c r="C145" s="117"/>
      <c r="D145" s="11">
        <v>100</v>
      </c>
      <c r="E145" s="11" t="s">
        <v>165</v>
      </c>
      <c r="F145" s="12"/>
      <c r="G145" s="35">
        <f t="shared" si="6"/>
        <v>0</v>
      </c>
      <c r="H145" s="35">
        <f t="shared" si="7"/>
        <v>0</v>
      </c>
      <c r="I145" s="35">
        <f t="shared" si="8"/>
        <v>0</v>
      </c>
      <c r="J145" s="24"/>
      <c r="K145" s="7"/>
      <c r="L145" s="7"/>
      <c r="M145" s="7"/>
      <c r="N145" s="7"/>
      <c r="O145" s="7"/>
      <c r="P145" s="7"/>
      <c r="Q145" s="7"/>
      <c r="R145" s="7"/>
    </row>
    <row r="146" spans="1:18" s="8" customFormat="1" ht="17.45" customHeight="1" x14ac:dyDescent="0.25">
      <c r="A146" s="118" t="s">
        <v>150</v>
      </c>
      <c r="B146" s="116"/>
      <c r="C146" s="117"/>
      <c r="D146" s="11">
        <v>100</v>
      </c>
      <c r="E146" s="11" t="s">
        <v>165</v>
      </c>
      <c r="F146" s="12"/>
      <c r="G146" s="35">
        <f t="shared" si="6"/>
        <v>0</v>
      </c>
      <c r="H146" s="35">
        <f t="shared" si="7"/>
        <v>0</v>
      </c>
      <c r="I146" s="35">
        <f t="shared" si="8"/>
        <v>0</v>
      </c>
      <c r="J146" s="24"/>
      <c r="K146" s="7"/>
      <c r="L146" s="7"/>
      <c r="M146" s="7"/>
      <c r="N146" s="7"/>
      <c r="O146" s="7"/>
      <c r="P146" s="7"/>
      <c r="Q146" s="7"/>
      <c r="R146" s="7"/>
    </row>
    <row r="147" spans="1:18" s="8" customFormat="1" ht="17.45" customHeight="1" x14ac:dyDescent="0.25">
      <c r="A147" s="118" t="s">
        <v>151</v>
      </c>
      <c r="B147" s="116"/>
      <c r="C147" s="117"/>
      <c r="D147" s="11">
        <v>100</v>
      </c>
      <c r="E147" s="11" t="s">
        <v>165</v>
      </c>
      <c r="F147" s="12"/>
      <c r="G147" s="35">
        <f t="shared" si="6"/>
        <v>0</v>
      </c>
      <c r="H147" s="35">
        <f t="shared" si="7"/>
        <v>0</v>
      </c>
      <c r="I147" s="35">
        <f t="shared" si="8"/>
        <v>0</v>
      </c>
      <c r="J147" s="24"/>
      <c r="K147" s="7"/>
      <c r="L147" s="7"/>
      <c r="M147" s="7"/>
      <c r="N147" s="7"/>
      <c r="O147" s="7"/>
      <c r="P147" s="7"/>
      <c r="Q147" s="7"/>
      <c r="R147" s="7"/>
    </row>
    <row r="148" spans="1:18" s="8" customFormat="1" ht="17.45" customHeight="1" x14ac:dyDescent="0.25">
      <c r="A148" s="118" t="s">
        <v>152</v>
      </c>
      <c r="B148" s="116"/>
      <c r="C148" s="117"/>
      <c r="D148" s="11">
        <v>50</v>
      </c>
      <c r="E148" s="11" t="s">
        <v>165</v>
      </c>
      <c r="F148" s="12"/>
      <c r="G148" s="35">
        <f t="shared" si="6"/>
        <v>0</v>
      </c>
      <c r="H148" s="35">
        <f t="shared" si="7"/>
        <v>0</v>
      </c>
      <c r="I148" s="35">
        <f t="shared" si="8"/>
        <v>0</v>
      </c>
      <c r="J148" s="24"/>
      <c r="K148" s="7"/>
      <c r="L148" s="7"/>
      <c r="M148" s="7"/>
      <c r="N148" s="7"/>
      <c r="O148" s="7"/>
      <c r="P148" s="7"/>
      <c r="Q148" s="7"/>
      <c r="R148" s="7"/>
    </row>
    <row r="149" spans="1:18" s="8" customFormat="1" ht="17.45" customHeight="1" x14ac:dyDescent="0.25">
      <c r="A149" s="118" t="s">
        <v>153</v>
      </c>
      <c r="B149" s="116"/>
      <c r="C149" s="117"/>
      <c r="D149" s="11">
        <v>50</v>
      </c>
      <c r="E149" s="11" t="s">
        <v>165</v>
      </c>
      <c r="F149" s="12"/>
      <c r="G149" s="35">
        <f t="shared" si="6"/>
        <v>0</v>
      </c>
      <c r="H149" s="35">
        <f t="shared" si="7"/>
        <v>0</v>
      </c>
      <c r="I149" s="35">
        <f t="shared" si="8"/>
        <v>0</v>
      </c>
      <c r="J149" s="24"/>
      <c r="K149" s="7"/>
      <c r="L149" s="7"/>
      <c r="M149" s="7"/>
      <c r="N149" s="7"/>
      <c r="O149" s="7"/>
      <c r="P149" s="7"/>
      <c r="Q149" s="7"/>
      <c r="R149" s="7"/>
    </row>
    <row r="150" spans="1:18" s="8" customFormat="1" ht="17.45" customHeight="1" x14ac:dyDescent="0.25">
      <c r="A150" s="118" t="s">
        <v>154</v>
      </c>
      <c r="B150" s="116"/>
      <c r="C150" s="117"/>
      <c r="D150" s="11">
        <v>30</v>
      </c>
      <c r="E150" s="11" t="s">
        <v>165</v>
      </c>
      <c r="F150" s="12"/>
      <c r="G150" s="35">
        <f t="shared" si="6"/>
        <v>0</v>
      </c>
      <c r="H150" s="35">
        <f t="shared" si="7"/>
        <v>0</v>
      </c>
      <c r="I150" s="35">
        <f t="shared" si="8"/>
        <v>0</v>
      </c>
      <c r="J150" s="24"/>
      <c r="K150" s="7"/>
      <c r="L150" s="7"/>
      <c r="M150" s="7"/>
      <c r="N150" s="7"/>
      <c r="O150" s="7"/>
      <c r="P150" s="7"/>
      <c r="Q150" s="7"/>
      <c r="R150" s="7"/>
    </row>
    <row r="151" spans="1:18" s="8" customFormat="1" ht="17.45" customHeight="1" x14ac:dyDescent="0.25">
      <c r="A151" s="118" t="s">
        <v>155</v>
      </c>
      <c r="B151" s="116"/>
      <c r="C151" s="117"/>
      <c r="D151" s="11">
        <v>30</v>
      </c>
      <c r="E151" s="11" t="s">
        <v>165</v>
      </c>
      <c r="F151" s="12"/>
      <c r="G151" s="35">
        <f t="shared" si="6"/>
        <v>0</v>
      </c>
      <c r="H151" s="35">
        <f t="shared" si="7"/>
        <v>0</v>
      </c>
      <c r="I151" s="35">
        <f t="shared" si="8"/>
        <v>0</v>
      </c>
      <c r="J151" s="24"/>
      <c r="K151" s="7"/>
      <c r="L151" s="7"/>
      <c r="M151" s="7"/>
      <c r="N151" s="7"/>
      <c r="O151" s="7"/>
      <c r="P151" s="7"/>
      <c r="Q151" s="7"/>
      <c r="R151" s="7"/>
    </row>
    <row r="152" spans="1:18" s="8" customFormat="1" ht="17.45" customHeight="1" x14ac:dyDescent="0.25">
      <c r="A152" s="118" t="s">
        <v>156</v>
      </c>
      <c r="B152" s="116"/>
      <c r="C152" s="117"/>
      <c r="D152" s="11">
        <v>30</v>
      </c>
      <c r="E152" s="11" t="s">
        <v>165</v>
      </c>
      <c r="F152" s="12"/>
      <c r="G152" s="35">
        <f t="shared" si="6"/>
        <v>0</v>
      </c>
      <c r="H152" s="35">
        <f t="shared" si="7"/>
        <v>0</v>
      </c>
      <c r="I152" s="35">
        <f t="shared" si="8"/>
        <v>0</v>
      </c>
      <c r="J152" s="24"/>
      <c r="K152" s="7"/>
      <c r="L152" s="7"/>
      <c r="M152" s="7"/>
      <c r="N152" s="7"/>
      <c r="O152" s="7"/>
      <c r="P152" s="7"/>
      <c r="Q152" s="7"/>
      <c r="R152" s="7"/>
    </row>
    <row r="153" spans="1:18" s="8" customFormat="1" ht="17.45" customHeight="1" x14ac:dyDescent="0.25">
      <c r="A153" s="118" t="s">
        <v>157</v>
      </c>
      <c r="B153" s="116"/>
      <c r="C153" s="117"/>
      <c r="D153" s="11">
        <v>30</v>
      </c>
      <c r="E153" s="11" t="s">
        <v>165</v>
      </c>
      <c r="F153" s="12"/>
      <c r="G153" s="35">
        <f t="shared" si="6"/>
        <v>0</v>
      </c>
      <c r="H153" s="35">
        <f t="shared" si="7"/>
        <v>0</v>
      </c>
      <c r="I153" s="35">
        <f t="shared" si="8"/>
        <v>0</v>
      </c>
      <c r="J153" s="24"/>
      <c r="K153" s="7"/>
      <c r="L153" s="7"/>
      <c r="M153" s="7"/>
      <c r="N153" s="7"/>
      <c r="O153" s="7"/>
      <c r="P153" s="7"/>
      <c r="Q153" s="7"/>
      <c r="R153" s="7"/>
    </row>
    <row r="154" spans="1:18" s="8" customFormat="1" ht="17.45" customHeight="1" x14ac:dyDescent="0.25">
      <c r="A154" s="118" t="s">
        <v>158</v>
      </c>
      <c r="B154" s="116"/>
      <c r="C154" s="117"/>
      <c r="D154" s="11">
        <v>30</v>
      </c>
      <c r="E154" s="11" t="s">
        <v>165</v>
      </c>
      <c r="F154" s="12"/>
      <c r="G154" s="35">
        <f t="shared" si="6"/>
        <v>0</v>
      </c>
      <c r="H154" s="35">
        <f t="shared" si="7"/>
        <v>0</v>
      </c>
      <c r="I154" s="35">
        <f t="shared" si="8"/>
        <v>0</v>
      </c>
      <c r="J154" s="24"/>
      <c r="K154" s="7"/>
      <c r="L154" s="7"/>
      <c r="M154" s="7"/>
      <c r="N154" s="7"/>
      <c r="O154" s="7"/>
      <c r="P154" s="7"/>
      <c r="Q154" s="7"/>
      <c r="R154" s="7"/>
    </row>
    <row r="155" spans="1:18" s="8" customFormat="1" ht="17.45" customHeight="1" x14ac:dyDescent="0.25">
      <c r="A155" s="118" t="s">
        <v>173</v>
      </c>
      <c r="B155" s="116"/>
      <c r="C155" s="117"/>
      <c r="D155" s="11">
        <v>40</v>
      </c>
      <c r="E155" s="11" t="s">
        <v>165</v>
      </c>
      <c r="F155" s="12"/>
      <c r="G155" s="35">
        <f t="shared" si="6"/>
        <v>0</v>
      </c>
      <c r="H155" s="35">
        <f t="shared" si="7"/>
        <v>0</v>
      </c>
      <c r="I155" s="35">
        <f t="shared" si="8"/>
        <v>0</v>
      </c>
      <c r="J155" s="24"/>
      <c r="K155" s="7"/>
      <c r="L155" s="7"/>
      <c r="M155" s="7"/>
      <c r="N155" s="7"/>
      <c r="O155" s="7"/>
      <c r="P155" s="7"/>
      <c r="Q155" s="7"/>
      <c r="R155" s="7"/>
    </row>
    <row r="156" spans="1:18" s="8" customFormat="1" ht="17.45" customHeight="1" x14ac:dyDescent="0.25">
      <c r="A156" s="118" t="s">
        <v>159</v>
      </c>
      <c r="B156" s="116"/>
      <c r="C156" s="117"/>
      <c r="D156" s="11">
        <v>50</v>
      </c>
      <c r="E156" s="11" t="s">
        <v>165</v>
      </c>
      <c r="F156" s="12"/>
      <c r="G156" s="35">
        <f t="shared" si="6"/>
        <v>0</v>
      </c>
      <c r="H156" s="35">
        <f t="shared" si="7"/>
        <v>0</v>
      </c>
      <c r="I156" s="35">
        <f t="shared" si="8"/>
        <v>0</v>
      </c>
      <c r="J156" s="24"/>
      <c r="K156" s="7"/>
      <c r="L156" s="7"/>
      <c r="M156" s="7"/>
      <c r="N156" s="7"/>
      <c r="O156" s="7"/>
      <c r="P156" s="7"/>
      <c r="Q156" s="7"/>
      <c r="R156" s="7"/>
    </row>
    <row r="157" spans="1:18" s="8" customFormat="1" ht="26.1" customHeight="1" x14ac:dyDescent="0.25">
      <c r="A157" s="118" t="s">
        <v>160</v>
      </c>
      <c r="B157" s="116"/>
      <c r="C157" s="117"/>
      <c r="D157" s="11">
        <v>50</v>
      </c>
      <c r="E157" s="11" t="s">
        <v>165</v>
      </c>
      <c r="F157" s="12"/>
      <c r="G157" s="35">
        <f t="shared" si="6"/>
        <v>0</v>
      </c>
      <c r="H157" s="35">
        <f t="shared" si="7"/>
        <v>0</v>
      </c>
      <c r="I157" s="35">
        <f t="shared" si="8"/>
        <v>0</v>
      </c>
      <c r="J157" s="24"/>
      <c r="K157" s="7"/>
      <c r="L157" s="7"/>
      <c r="M157" s="7"/>
      <c r="N157" s="7"/>
      <c r="O157" s="7"/>
      <c r="P157" s="7"/>
      <c r="Q157" s="7"/>
      <c r="R157" s="7"/>
    </row>
    <row r="158" spans="1:18" s="8" customFormat="1" ht="17.45" customHeight="1" x14ac:dyDescent="0.25">
      <c r="A158" s="118" t="s">
        <v>161</v>
      </c>
      <c r="B158" s="116"/>
      <c r="C158" s="117"/>
      <c r="D158" s="11">
        <v>40</v>
      </c>
      <c r="E158" s="11" t="s">
        <v>165</v>
      </c>
      <c r="F158" s="12"/>
      <c r="G158" s="35">
        <f t="shared" si="6"/>
        <v>0</v>
      </c>
      <c r="H158" s="35">
        <f t="shared" si="7"/>
        <v>0</v>
      </c>
      <c r="I158" s="35">
        <f t="shared" si="8"/>
        <v>0</v>
      </c>
      <c r="J158" s="24"/>
      <c r="K158" s="7"/>
      <c r="L158" s="7"/>
      <c r="M158" s="7"/>
      <c r="N158" s="7"/>
      <c r="O158" s="7"/>
      <c r="P158" s="7"/>
      <c r="Q158" s="7"/>
      <c r="R158" s="7"/>
    </row>
    <row r="159" spans="1:18" s="8" customFormat="1" ht="17.45" customHeight="1" x14ac:dyDescent="0.25">
      <c r="A159" s="118" t="s">
        <v>162</v>
      </c>
      <c r="B159" s="116"/>
      <c r="C159" s="117"/>
      <c r="D159" s="11">
        <v>10</v>
      </c>
      <c r="E159" s="11" t="s">
        <v>165</v>
      </c>
      <c r="F159" s="12"/>
      <c r="G159" s="35">
        <f t="shared" ref="G159:G161" si="9">F159*1.2</f>
        <v>0</v>
      </c>
      <c r="H159" s="35">
        <f>D159*F159</f>
        <v>0</v>
      </c>
      <c r="I159" s="35">
        <f t="shared" ref="I159:I161" si="10">H159*1.2</f>
        <v>0</v>
      </c>
      <c r="J159" s="24"/>
      <c r="K159" s="7"/>
      <c r="L159" s="7"/>
      <c r="M159" s="7"/>
      <c r="N159" s="7"/>
      <c r="O159" s="7"/>
      <c r="P159" s="7"/>
      <c r="Q159" s="7"/>
      <c r="R159" s="7"/>
    </row>
    <row r="160" spans="1:18" s="8" customFormat="1" ht="17.45" customHeight="1" x14ac:dyDescent="0.25">
      <c r="A160" s="118" t="s">
        <v>163</v>
      </c>
      <c r="B160" s="116"/>
      <c r="C160" s="117"/>
      <c r="D160" s="11">
        <v>10</v>
      </c>
      <c r="E160" s="11" t="s">
        <v>165</v>
      </c>
      <c r="F160" s="12"/>
      <c r="G160" s="35">
        <f t="shared" si="9"/>
        <v>0</v>
      </c>
      <c r="H160" s="35">
        <f>D160*F160</f>
        <v>0</v>
      </c>
      <c r="I160" s="35">
        <f t="shared" si="10"/>
        <v>0</v>
      </c>
      <c r="J160" s="24"/>
      <c r="K160" s="7"/>
      <c r="L160" s="7"/>
      <c r="M160" s="7"/>
      <c r="N160" s="7"/>
      <c r="O160" s="7"/>
      <c r="P160" s="7"/>
      <c r="Q160" s="7"/>
      <c r="R160" s="7"/>
    </row>
    <row r="161" spans="1:18" s="8" customFormat="1" ht="17.45" customHeight="1" thickBot="1" x14ac:dyDescent="0.3">
      <c r="A161" s="122" t="s">
        <v>164</v>
      </c>
      <c r="B161" s="123"/>
      <c r="C161" s="124"/>
      <c r="D161" s="37">
        <v>10</v>
      </c>
      <c r="E161" s="37" t="s">
        <v>165</v>
      </c>
      <c r="F161" s="38"/>
      <c r="G161" s="39">
        <f t="shared" si="9"/>
        <v>0</v>
      </c>
      <c r="H161" s="39">
        <f>D161*F161</f>
        <v>0</v>
      </c>
      <c r="I161" s="39">
        <f t="shared" si="10"/>
        <v>0</v>
      </c>
      <c r="J161" s="24"/>
      <c r="K161" s="7"/>
      <c r="L161" s="7"/>
      <c r="M161" s="7"/>
      <c r="N161" s="7"/>
      <c r="O161" s="7"/>
      <c r="P161" s="7"/>
      <c r="Q161" s="7"/>
      <c r="R161" s="7"/>
    </row>
    <row r="162" spans="1:18" s="8" customFormat="1" ht="17.45" customHeight="1" thickBot="1" x14ac:dyDescent="0.3">
      <c r="A162" s="119" t="s">
        <v>174</v>
      </c>
      <c r="B162" s="119"/>
      <c r="C162" s="119"/>
      <c r="D162" s="119"/>
      <c r="E162" s="119"/>
      <c r="F162" s="119"/>
      <c r="G162" s="119"/>
      <c r="H162" s="120">
        <f>SUM(I18:I160)</f>
        <v>0</v>
      </c>
      <c r="I162" s="121"/>
      <c r="J162" s="36"/>
      <c r="K162" s="7"/>
      <c r="L162" s="7"/>
      <c r="M162" s="7"/>
      <c r="N162" s="7"/>
      <c r="O162" s="7"/>
      <c r="P162" s="7"/>
      <c r="Q162" s="7"/>
      <c r="R162" s="7"/>
    </row>
    <row r="163" spans="1:18" s="8" customFormat="1" ht="66" customHeight="1" thickBot="1" x14ac:dyDescent="0.3">
      <c r="A163" s="90" t="s">
        <v>20</v>
      </c>
      <c r="B163" s="90"/>
      <c r="C163" s="90"/>
      <c r="D163" s="90"/>
      <c r="E163" s="90"/>
      <c r="F163" s="90"/>
      <c r="G163" s="90"/>
      <c r="H163" s="91">
        <f>70*((59000-H162)/59000)</f>
        <v>70</v>
      </c>
      <c r="I163" s="91"/>
      <c r="J163" s="36"/>
      <c r="K163" s="7"/>
      <c r="L163" s="7"/>
      <c r="M163" s="7"/>
      <c r="N163" s="7"/>
      <c r="O163" s="7"/>
      <c r="P163" s="7"/>
      <c r="Q163" s="7"/>
      <c r="R163" s="7"/>
    </row>
    <row r="164" spans="1:18" s="8" customFormat="1" ht="28.5" customHeight="1" thickTop="1" thickBot="1" x14ac:dyDescent="0.3">
      <c r="A164" s="29"/>
      <c r="B164" s="30"/>
      <c r="C164" s="30"/>
      <c r="D164" s="31"/>
      <c r="E164" s="31"/>
      <c r="F164" s="32"/>
      <c r="G164" s="10"/>
      <c r="H164" s="17"/>
      <c r="I164" s="17"/>
      <c r="J164" s="10"/>
      <c r="K164" s="7"/>
      <c r="L164" s="7"/>
      <c r="M164" s="7"/>
      <c r="N164" s="7"/>
      <c r="O164" s="7"/>
      <c r="P164" s="7"/>
      <c r="Q164" s="7"/>
      <c r="R164" s="7"/>
    </row>
    <row r="165" spans="1:18" s="6" customFormat="1" ht="30" customHeight="1" x14ac:dyDescent="0.2">
      <c r="A165" s="92" t="s">
        <v>175</v>
      </c>
      <c r="B165" s="93"/>
      <c r="C165" s="93"/>
      <c r="D165" s="93"/>
      <c r="E165" s="93"/>
      <c r="F165" s="93"/>
      <c r="G165" s="94"/>
      <c r="H165" s="94"/>
      <c r="I165" s="94"/>
      <c r="J165" s="5"/>
      <c r="K165" s="5"/>
      <c r="L165" s="5"/>
      <c r="M165" s="5"/>
      <c r="N165" s="5"/>
      <c r="O165" s="5"/>
      <c r="P165" s="5"/>
      <c r="Q165" s="5"/>
      <c r="R165" s="5"/>
    </row>
    <row r="166" spans="1:18" s="14" customFormat="1" ht="76.5" customHeight="1" x14ac:dyDescent="0.25">
      <c r="A166" s="103" t="s">
        <v>10</v>
      </c>
      <c r="B166" s="104"/>
      <c r="C166" s="104"/>
      <c r="D166" s="95" t="s">
        <v>176</v>
      </c>
      <c r="E166" s="95"/>
      <c r="F166" s="96"/>
      <c r="G166" s="96"/>
      <c r="H166" s="95" t="s">
        <v>15</v>
      </c>
      <c r="I166" s="96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s="8" customFormat="1" ht="81.95" customHeight="1" thickBot="1" x14ac:dyDescent="0.3">
      <c r="A167" s="101" t="s">
        <v>176</v>
      </c>
      <c r="B167" s="102"/>
      <c r="C167" s="102"/>
      <c r="D167" s="97"/>
      <c r="E167" s="97"/>
      <c r="F167" s="98"/>
      <c r="G167" s="98"/>
      <c r="H167" s="99">
        <f>30*((100-D167)/100)</f>
        <v>30</v>
      </c>
      <c r="I167" s="100"/>
      <c r="J167" s="7"/>
      <c r="K167" s="7"/>
      <c r="L167" s="7"/>
      <c r="M167" s="7"/>
      <c r="N167" s="7"/>
      <c r="O167" s="7"/>
      <c r="P167" s="7"/>
      <c r="Q167" s="7"/>
      <c r="R167" s="7"/>
    </row>
    <row r="168" spans="1:18" s="8" customFormat="1" ht="30.75" customHeight="1" thickBot="1" x14ac:dyDescent="0.3">
      <c r="A168" s="33"/>
      <c r="B168" s="34"/>
      <c r="C168" s="34"/>
      <c r="D168" s="25"/>
      <c r="E168" s="25"/>
      <c r="F168" s="26"/>
      <c r="G168" s="27"/>
      <c r="H168" s="27"/>
      <c r="I168" s="2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s="8" customFormat="1" ht="40.5" customHeight="1" thickTop="1" thickBot="1" x14ac:dyDescent="0.3">
      <c r="A169" s="81" t="s">
        <v>16</v>
      </c>
      <c r="B169" s="82"/>
      <c r="C169" s="82"/>
      <c r="D169" s="83">
        <f>H167+H163</f>
        <v>100</v>
      </c>
      <c r="E169" s="84"/>
      <c r="F169" s="85"/>
      <c r="G169" s="85"/>
      <c r="H169" s="85"/>
      <c r="I169" s="85"/>
      <c r="J169" s="28"/>
      <c r="K169" s="7"/>
      <c r="L169" s="7"/>
      <c r="M169" s="7"/>
      <c r="N169" s="7"/>
      <c r="O169" s="7"/>
      <c r="P169" s="7"/>
      <c r="Q169" s="7"/>
      <c r="R169" s="7"/>
    </row>
    <row r="170" spans="1:18" s="6" customFormat="1" ht="13.5" thickTop="1" x14ac:dyDescent="0.2">
      <c r="A170" s="105"/>
      <c r="B170" s="105"/>
      <c r="C170" s="105"/>
      <c r="D170" s="105"/>
      <c r="E170" s="105"/>
      <c r="F170" s="105"/>
      <c r="G170" s="105"/>
      <c r="H170" s="105"/>
      <c r="I170" s="10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ht="21.75" customHeight="1" x14ac:dyDescent="0.25">
      <c r="A171" s="114" t="s">
        <v>17</v>
      </c>
      <c r="B171" s="114"/>
      <c r="C171" s="114"/>
      <c r="D171" s="114"/>
      <c r="E171" s="114"/>
      <c r="F171" s="114"/>
      <c r="G171" s="114"/>
      <c r="H171" s="114"/>
      <c r="I171" s="114"/>
    </row>
    <row r="172" spans="1:18" ht="68.099999999999994" customHeight="1" x14ac:dyDescent="0.25">
      <c r="A172" s="106" t="s">
        <v>22</v>
      </c>
      <c r="B172" s="107"/>
      <c r="C172" s="107"/>
      <c r="D172" s="107"/>
      <c r="E172" s="107"/>
      <c r="F172" s="107"/>
      <c r="G172" s="107"/>
      <c r="H172" s="107"/>
      <c r="I172" s="108"/>
    </row>
    <row r="173" spans="1:18" ht="68.45" customHeight="1" x14ac:dyDescent="0.25">
      <c r="A173" s="115" t="s">
        <v>23</v>
      </c>
      <c r="B173" s="116"/>
      <c r="C173" s="116"/>
      <c r="D173" s="116"/>
      <c r="E173" s="116"/>
      <c r="F173" s="116"/>
      <c r="G173" s="116"/>
      <c r="H173" s="116"/>
      <c r="I173" s="117"/>
    </row>
    <row r="174" spans="1:18" ht="32.1" customHeight="1" x14ac:dyDescent="0.25">
      <c r="A174" s="109"/>
      <c r="B174" s="109"/>
      <c r="C174" s="109"/>
      <c r="D174" s="109"/>
      <c r="E174" s="109"/>
      <c r="F174" s="109"/>
      <c r="G174" s="109"/>
      <c r="H174" s="109"/>
      <c r="I174" s="109"/>
      <c r="J174" s="9"/>
    </row>
    <row r="175" spans="1:18" ht="10.5" customHeight="1" x14ac:dyDescent="0.25">
      <c r="A175" s="110" t="s">
        <v>18</v>
      </c>
      <c r="B175" s="111"/>
      <c r="C175" s="86" t="s">
        <v>19</v>
      </c>
      <c r="D175" s="49"/>
      <c r="E175" s="49"/>
      <c r="F175" s="49"/>
      <c r="G175" s="87"/>
      <c r="H175" s="86" t="s">
        <v>21</v>
      </c>
      <c r="I175" s="87"/>
    </row>
    <row r="176" spans="1:18" ht="40.5" customHeight="1" x14ac:dyDescent="0.25">
      <c r="A176" s="112"/>
      <c r="B176" s="113"/>
      <c r="C176" s="88"/>
      <c r="D176" s="64"/>
      <c r="E176" s="64"/>
      <c r="F176" s="64"/>
      <c r="G176" s="89"/>
      <c r="H176" s="88"/>
      <c r="I176" s="89"/>
    </row>
    <row r="177" spans="1:9" ht="8.1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5.6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171:A172 D6:I12 D167:E168 A175:I176 D18:E164" name="Rozsah1"/>
  </protectedRanges>
  <dataConsolidate/>
  <mergeCells count="187">
    <mergeCell ref="A162:G162"/>
    <mergeCell ref="H162:I162"/>
    <mergeCell ref="A157:C157"/>
    <mergeCell ref="A158:C158"/>
    <mergeCell ref="A159:C159"/>
    <mergeCell ref="A160:C160"/>
    <mergeCell ref="A161:C161"/>
    <mergeCell ref="A152:C152"/>
    <mergeCell ref="A153:C153"/>
    <mergeCell ref="A154:C154"/>
    <mergeCell ref="A155:C155"/>
    <mergeCell ref="A156:C156"/>
    <mergeCell ref="A147:C147"/>
    <mergeCell ref="A148:C148"/>
    <mergeCell ref="A149:C149"/>
    <mergeCell ref="A150:C150"/>
    <mergeCell ref="A151:C151"/>
    <mergeCell ref="A142:C142"/>
    <mergeCell ref="A143:C143"/>
    <mergeCell ref="A144:C144"/>
    <mergeCell ref="A145:C145"/>
    <mergeCell ref="A146:C146"/>
    <mergeCell ref="A137:C137"/>
    <mergeCell ref="A138:C138"/>
    <mergeCell ref="A139:C139"/>
    <mergeCell ref="A140:C140"/>
    <mergeCell ref="A141:C141"/>
    <mergeCell ref="A132:C132"/>
    <mergeCell ref="A133:C133"/>
    <mergeCell ref="A134:C134"/>
    <mergeCell ref="A135:C135"/>
    <mergeCell ref="A136:C136"/>
    <mergeCell ref="A127:C127"/>
    <mergeCell ref="A128:C128"/>
    <mergeCell ref="A129:C129"/>
    <mergeCell ref="A130:C130"/>
    <mergeCell ref="A131:C131"/>
    <mergeCell ref="A122:C122"/>
    <mergeCell ref="A123:C123"/>
    <mergeCell ref="A124:C124"/>
    <mergeCell ref="A125:C125"/>
    <mergeCell ref="A126:C126"/>
    <mergeCell ref="A117:C117"/>
    <mergeCell ref="A118:C118"/>
    <mergeCell ref="A119:C119"/>
    <mergeCell ref="A120:C120"/>
    <mergeCell ref="A121:C121"/>
    <mergeCell ref="A112:C112"/>
    <mergeCell ref="A113:C113"/>
    <mergeCell ref="A114:C114"/>
    <mergeCell ref="A115:C115"/>
    <mergeCell ref="A116:C116"/>
    <mergeCell ref="A107:C107"/>
    <mergeCell ref="A108:C108"/>
    <mergeCell ref="A109:C109"/>
    <mergeCell ref="A110:C110"/>
    <mergeCell ref="A111:C111"/>
    <mergeCell ref="A18:C18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89:C89"/>
    <mergeCell ref="A90:C90"/>
    <mergeCell ref="A91:C91"/>
    <mergeCell ref="A92:C92"/>
    <mergeCell ref="A93:C93"/>
    <mergeCell ref="A84:C84"/>
    <mergeCell ref="A85:C85"/>
    <mergeCell ref="A86:C86"/>
    <mergeCell ref="A87:C87"/>
    <mergeCell ref="A88:C88"/>
    <mergeCell ref="A79:C79"/>
    <mergeCell ref="A80:C80"/>
    <mergeCell ref="A81:C81"/>
    <mergeCell ref="A82:C82"/>
    <mergeCell ref="A83:C83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64:C64"/>
    <mergeCell ref="A65:C65"/>
    <mergeCell ref="A66:C66"/>
    <mergeCell ref="A67:C67"/>
    <mergeCell ref="A68:C68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169:C169"/>
    <mergeCell ref="D169:I169"/>
    <mergeCell ref="H175:I176"/>
    <mergeCell ref="A163:G163"/>
    <mergeCell ref="H163:I163"/>
    <mergeCell ref="A165:I165"/>
    <mergeCell ref="D166:G166"/>
    <mergeCell ref="H166:I166"/>
    <mergeCell ref="D167:G167"/>
    <mergeCell ref="H167:I167"/>
    <mergeCell ref="A167:C167"/>
    <mergeCell ref="A166:C166"/>
    <mergeCell ref="C175:G176"/>
    <mergeCell ref="A170:I170"/>
    <mergeCell ref="A172:I172"/>
    <mergeCell ref="A174:I174"/>
    <mergeCell ref="A175:B176"/>
    <mergeCell ref="A171:I171"/>
    <mergeCell ref="A173:I173"/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</mergeCells>
  <dataValidations xWindow="844" yWindow="797" count="1">
    <dataValidation type="whole" operator="lessThanOrEqual" allowBlank="1" showInputMessage="1" showErrorMessage="1" error="_x000a_" prompt="_x000a_" sqref="D167:G167" xr:uid="{00000000-0002-0000-0000-000000000000}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2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FF66CF-6226-4F65-A7A8-D3BF51B10DC4}">
  <ds:schemaRefs>
    <ds:schemaRef ds:uri="bb3d1ceb-ec91-4593-ab49-8ce9533748d9"/>
    <ds:schemaRef ds:uri="http://purl.org/dc/dcmitype/"/>
    <ds:schemaRef ds:uri="e4b31099-8163-4ac9-ab84-be06feeb7ef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Zdenka, Ing.</cp:lastModifiedBy>
  <cp:revision/>
  <dcterms:created xsi:type="dcterms:W3CDTF">2015-06-05T18:19:34Z</dcterms:created>
  <dcterms:modified xsi:type="dcterms:W3CDTF">2022-08-15T07:48:40Z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