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1.70\Docs\Ekonomicke\Verejne obstaravanie\2022\oto 22\04 servis talčiarní a výpoč tech\"/>
    </mc:Choice>
  </mc:AlternateContent>
  <bookViews>
    <workbookView xWindow="0" yWindow="0" windowWidth="28800" windowHeight="1383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0" i="1" l="1"/>
  <c r="K59" i="1"/>
  <c r="I52" i="1" l="1"/>
  <c r="J52" i="1"/>
  <c r="K52" i="1" s="1"/>
  <c r="I53" i="1"/>
  <c r="J53" i="1"/>
  <c r="K53" i="1" s="1"/>
  <c r="I54" i="1"/>
  <c r="J54" i="1"/>
  <c r="K54" i="1" s="1"/>
  <c r="I55" i="1"/>
  <c r="J55" i="1"/>
  <c r="K55" i="1"/>
  <c r="I56" i="1"/>
  <c r="J56" i="1"/>
  <c r="K56" i="1" s="1"/>
  <c r="I27" i="1"/>
  <c r="J27" i="1"/>
  <c r="K27" i="1" s="1"/>
  <c r="I28" i="1"/>
  <c r="J28" i="1"/>
  <c r="K28" i="1" s="1"/>
  <c r="I29" i="1"/>
  <c r="J29" i="1"/>
  <c r="K29" i="1"/>
  <c r="I30" i="1"/>
  <c r="J30" i="1"/>
  <c r="K30" i="1" s="1"/>
  <c r="I31" i="1"/>
  <c r="J31" i="1"/>
  <c r="K31" i="1" s="1"/>
  <c r="I32" i="1"/>
  <c r="J32" i="1"/>
  <c r="K32" i="1"/>
  <c r="I33" i="1"/>
  <c r="J33" i="1"/>
  <c r="K33" i="1" s="1"/>
  <c r="I34" i="1"/>
  <c r="J34" i="1"/>
  <c r="K34" i="1" s="1"/>
  <c r="I35" i="1"/>
  <c r="J35" i="1"/>
  <c r="K35" i="1" s="1"/>
  <c r="I36" i="1"/>
  <c r="J36" i="1"/>
  <c r="K36" i="1"/>
  <c r="I37" i="1"/>
  <c r="J37" i="1"/>
  <c r="K37" i="1" s="1"/>
  <c r="I38" i="1"/>
  <c r="J38" i="1"/>
  <c r="K38" i="1" s="1"/>
  <c r="I39" i="1"/>
  <c r="J39" i="1"/>
  <c r="K39" i="1"/>
  <c r="I40" i="1"/>
  <c r="J40" i="1"/>
  <c r="K40" i="1" s="1"/>
  <c r="I41" i="1"/>
  <c r="J41" i="1"/>
  <c r="K41" i="1" s="1"/>
  <c r="I42" i="1"/>
  <c r="J42" i="1"/>
  <c r="K42" i="1" s="1"/>
  <c r="I43" i="1"/>
  <c r="J43" i="1"/>
  <c r="K43" i="1" s="1"/>
  <c r="I44" i="1"/>
  <c r="J44" i="1"/>
  <c r="K44" i="1" s="1"/>
  <c r="I45" i="1"/>
  <c r="J45" i="1"/>
  <c r="K45" i="1" s="1"/>
  <c r="I46" i="1"/>
  <c r="J46" i="1"/>
  <c r="K46" i="1" s="1"/>
  <c r="I47" i="1"/>
  <c r="J47" i="1"/>
  <c r="K47" i="1" s="1"/>
  <c r="I48" i="1"/>
  <c r="J48" i="1"/>
  <c r="K48" i="1" s="1"/>
  <c r="I49" i="1"/>
  <c r="J49" i="1"/>
  <c r="K49" i="1" s="1"/>
  <c r="I50" i="1"/>
  <c r="J50" i="1"/>
  <c r="K50" i="1" s="1"/>
  <c r="I51" i="1"/>
  <c r="J51" i="1"/>
  <c r="K51" i="1" s="1"/>
  <c r="K57" i="1" l="1"/>
  <c r="J57" i="1"/>
</calcChain>
</file>

<file path=xl/sharedStrings.xml><?xml version="1.0" encoding="utf-8"?>
<sst xmlns="http://schemas.openxmlformats.org/spreadsheetml/2006/main" count="159" uniqueCount="115">
  <si>
    <t xml:space="preserve">Príloha 2: </t>
  </si>
  <si>
    <t>Ocenenie položiek predmetu zákazky</t>
  </si>
  <si>
    <t>Servis veľkokapacitných tlačiarní a výpočtovej techniky</t>
  </si>
  <si>
    <t>Identifikácia verejného obstarávateľa:</t>
  </si>
  <si>
    <t>Názov: Centrum vedecko-technických informácií SR</t>
  </si>
  <si>
    <t>Sídlo organizácie : Lamačská cesta 8/A, 840 05 Bratislava 1</t>
  </si>
  <si>
    <t>IČO:  00 151 882</t>
  </si>
  <si>
    <t xml:space="preserve">                 </t>
  </si>
  <si>
    <t>Identifikácia uchádzača:</t>
  </si>
  <si>
    <t>Názov:</t>
  </si>
  <si>
    <t>Sídlo:</t>
  </si>
  <si>
    <t>Štatutárny zástupca:</t>
  </si>
  <si>
    <t>IČO:</t>
  </si>
  <si>
    <t>DIČ:</t>
  </si>
  <si>
    <t xml:space="preserve">Bank. spojenie: </t>
  </si>
  <si>
    <t xml:space="preserve">Číslo účtu: </t>
  </si>
  <si>
    <t>Kontaktná osoba:</t>
  </si>
  <si>
    <t>E- mail:</t>
  </si>
  <si>
    <t>Telefón:</t>
  </si>
  <si>
    <t>Cenová ponuka na určenie predpokladanej hodnoty zákazky s predmetom zákazky:</t>
  </si>
  <si>
    <t>Množstvo</t>
  </si>
  <si>
    <t>Sadzba DPH</t>
  </si>
  <si>
    <t>Cena jednotková bez DPH v €</t>
  </si>
  <si>
    <t>Cena jednotková 
s DPH v €</t>
  </si>
  <si>
    <t>Cena za množstvo bez DPH v €</t>
  </si>
  <si>
    <t>Cena za množstvo 
s DPH v €</t>
  </si>
  <si>
    <t>Spolu</t>
  </si>
  <si>
    <r>
      <t xml:space="preserve">* </t>
    </r>
    <r>
      <rPr>
        <sz val="10"/>
        <rFont val="Arial"/>
        <family val="2"/>
        <charset val="238"/>
      </rPr>
      <t>Ak uchádzač nie je platcom DPH, uvedie pre sadzbu DPH  "0".</t>
    </r>
  </si>
  <si>
    <t>Takýto uchádzač týmto prehlasuje, že v prípade zmeny postavenia na platcu DPH je ním predložená cena konečná a nemenná a bude považovaná za cenu na úrovni s DPH.</t>
  </si>
  <si>
    <t>Uchádzač týmto prehlasuje, že je oprávnený dodávať požadovaný predmet zákazky, nemá uložený zákaz účasti vo verejnom obstarávaní potvrdený konečným rozhodnutím v Slovenskej republike alebo v štáte sídla,
miesta podnikania alebo obvyklého pobytu, spĺňa všetky požiadavky verejného obstarávateľa a súhlasí s obsahom návrhu zmluvy, ktorá je prílohou výzvy na predkladanie ponúk v tomto procese zadávania zákazky.</t>
  </si>
  <si>
    <t>Podaním ponuky uchádzač zároveň vyhlasuje a súhlasí, že ak sa stane úspešným, návrh na plnenie kritérií bude spolu s jeho identifikačnými údajmi súčasťou uzatvorenej zmluvy.</t>
  </si>
  <si>
    <t>V: ......................................</t>
  </si>
  <si>
    <t>podpis a pečiatka záujemcu</t>
  </si>
  <si>
    <t>Zaradenie IKT</t>
  </si>
  <si>
    <t>Podporované zariadenia</t>
  </si>
  <si>
    <t>Výrobné číslo náhr. dielu</t>
  </si>
  <si>
    <t>Popis náhradného dielu</t>
  </si>
  <si>
    <t>Tlačiareň</t>
  </si>
  <si>
    <t>HP LaserJet P2055dn</t>
  </si>
  <si>
    <t>RM1-6406-000CN</t>
  </si>
  <si>
    <t>Fuser</t>
  </si>
  <si>
    <t>RM1-6414-000CN</t>
  </si>
  <si>
    <t>Pickup Roller</t>
  </si>
  <si>
    <t>Canon iPF 9100</t>
  </si>
  <si>
    <t>PF-03</t>
  </si>
  <si>
    <t>print head</t>
  </si>
  <si>
    <t>NDPM0804</t>
  </si>
  <si>
    <t>Purge Unit</t>
  </si>
  <si>
    <t>NDPM0805</t>
  </si>
  <si>
    <t>Print head PF03</t>
  </si>
  <si>
    <t>Počítač</t>
  </si>
  <si>
    <t>HP Z400</t>
  </si>
  <si>
    <t>508027-001</t>
  </si>
  <si>
    <t>1TB SATA SQ hard drive - 7,200 RPM, 3.5-inch form</t>
  </si>
  <si>
    <t>461438-001</t>
  </si>
  <si>
    <t>Z400 Workstation Desktop Motherboard Systemboard</t>
  </si>
  <si>
    <t>HP Z220</t>
  </si>
  <si>
    <t>655840-001</t>
  </si>
  <si>
    <t>System board (motherboard) printed circuit assembly (PCA)</t>
  </si>
  <si>
    <t>677034-001</t>
  </si>
  <si>
    <t>8GB, 1600 MHz, PC3-12800E 512Mx8, CL=11, DDR3-1600 Dual In-Line Memory Module (DIMM)</t>
  </si>
  <si>
    <t>HP 6000MT</t>
  </si>
  <si>
    <t>531965-001</t>
  </si>
  <si>
    <t>System board (motherboard) - With thermal grease, alcohol pad, and CPU socket cover</t>
  </si>
  <si>
    <t>HP8300MT</t>
  </si>
  <si>
    <t>657094-001</t>
  </si>
  <si>
    <t>System board (motherboard) assembly (Maho Bay)</t>
  </si>
  <si>
    <t>ProDesk 490</t>
  </si>
  <si>
    <t>718412-601</t>
  </si>
  <si>
    <t>System board with Intel 8 Series chipset - Includes processor heat sink compound</t>
  </si>
  <si>
    <t>715184-001</t>
  </si>
  <si>
    <t>ATX power supply unit (PSU) - Rated at 300-Watts (Active PFC)</t>
  </si>
  <si>
    <t>Notebook</t>
  </si>
  <si>
    <t>Lenovo B590</t>
  </si>
  <si>
    <t xml:space="preserve">MB Lenovo LB59A UMA WO/SBA </t>
  </si>
  <si>
    <t xml:space="preserve">SS M471B5273DH0-CK0 DDR3 1600 4GB </t>
  </si>
  <si>
    <t xml:space="preserve">Lenovo LCD Panel </t>
  </si>
  <si>
    <t>HP Folio 9470m</t>
  </si>
  <si>
    <t>687945-001</t>
  </si>
  <si>
    <t>Battery (Primary, Long Life) - 4-cell lithium-ion (Li-Ion), 3.55Ah, 52Wh (BT04052XL-PL)</t>
  </si>
  <si>
    <t>693711-001</t>
  </si>
  <si>
    <t>Smart slim AC power adapter (65 watt) - Non-power factor correcting (NPFC)</t>
  </si>
  <si>
    <t>HP 4540</t>
  </si>
  <si>
    <t>633805-001</t>
  </si>
  <si>
    <t>Battery pack (Primary) - 6-cell lithium-ion (Li-Ion), 2.2Ah, 47WHr</t>
  </si>
  <si>
    <t>Zbook 14u G6</t>
  </si>
  <si>
    <t>933321-855</t>
  </si>
  <si>
    <t>Battery (Primary), 11.55V, 50Wh</t>
  </si>
  <si>
    <t>Canon IPC850</t>
  </si>
  <si>
    <t>NDPM0823</t>
  </si>
  <si>
    <t xml:space="preserve">Fixing Belt Unit </t>
  </si>
  <si>
    <t>NDPM0824</t>
  </si>
  <si>
    <t>Pressure Belt Unit</t>
  </si>
  <si>
    <t>NDPM0829</t>
  </si>
  <si>
    <t>Unit Separation Plate</t>
  </si>
  <si>
    <t>NDPM0819</t>
  </si>
  <si>
    <t xml:space="preserve">Canon Black Drum Unit           </t>
  </si>
  <si>
    <t>NDPM0830</t>
  </si>
  <si>
    <t>Primary Transfer Roller (Bk)</t>
  </si>
  <si>
    <t>NDPM0820</t>
  </si>
  <si>
    <t>Primary Charging Assembly</t>
  </si>
  <si>
    <t>NDPM0821</t>
  </si>
  <si>
    <t>Pre-transfer Charging Assembly</t>
  </si>
  <si>
    <t>NDPM0815</t>
  </si>
  <si>
    <t xml:space="preserve">Drum Cleaning Unit </t>
  </si>
  <si>
    <t xml:space="preserve">WDS100T2B0A </t>
  </si>
  <si>
    <t>WD Blue 3D SSD NAND 1TB 2.5"</t>
  </si>
  <si>
    <t>Servis</t>
  </si>
  <si>
    <t>Služba</t>
  </si>
  <si>
    <t>N/A</t>
  </si>
  <si>
    <t>Diagnostika, servis, oprava, inštalácia, konfigurácia - človekohodiny (hodinová sadzba)</t>
  </si>
  <si>
    <t xml:space="preserve"> Por. číslo</t>
  </si>
  <si>
    <t>Dňa: ................</t>
  </si>
  <si>
    <t>Z toho materiál</t>
  </si>
  <si>
    <t>Z toho servisné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</si>
</sst>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1" applyFont="1" applyProtection="1">
      <protection locked="0"/>
    </xf>
    <xf numFmtId="0" fontId="2" fillId="0" borderId="0" xfId="1" applyFont="1" applyAlignment="1" applyProtection="1">
      <alignment wrapText="1"/>
      <protection locked="0"/>
    </xf>
    <xf numFmtId="0" fontId="1" fillId="0" borderId="0" xfId="1" applyFont="1" applyAlignment="1" applyProtection="1">
      <alignment wrapText="1"/>
      <protection locked="0"/>
    </xf>
    <xf numFmtId="0" fontId="1" fillId="0" borderId="0" xfId="1" applyFont="1" applyAlignment="1" applyProtection="1">
      <alignment horizontal="center" vertical="top" wrapText="1"/>
      <protection locked="0"/>
    </xf>
    <xf numFmtId="0" fontId="1" fillId="0" borderId="0" xfId="1" applyFont="1" applyProtection="1">
      <protection locked="0"/>
    </xf>
    <xf numFmtId="0" fontId="3" fillId="0" borderId="0" xfId="1" applyFont="1" applyFill="1" applyBorder="1" applyProtection="1">
      <protection locked="0"/>
    </xf>
    <xf numFmtId="0" fontId="3" fillId="0" borderId="0" xfId="1" applyFont="1" applyAlignment="1" applyProtection="1">
      <alignment wrapText="1"/>
      <protection locked="0"/>
    </xf>
    <xf numFmtId="0" fontId="4" fillId="0" borderId="0" xfId="1" applyFont="1" applyFill="1" applyBorder="1" applyAlignment="1" applyProtection="1">
      <alignment horizontal="centerContinuous" vertical="center"/>
      <protection locked="0"/>
    </xf>
    <xf numFmtId="0" fontId="3" fillId="0" borderId="0" xfId="1" applyFont="1" applyFill="1" applyBorder="1" applyAlignment="1" applyProtection="1">
      <alignment wrapText="1"/>
      <protection locked="0"/>
    </xf>
    <xf numFmtId="0" fontId="1" fillId="0" borderId="0" xfId="1" applyFont="1" applyFill="1" applyBorder="1" applyAlignment="1" applyProtection="1">
      <alignment wrapText="1"/>
      <protection locked="0"/>
    </xf>
    <xf numFmtId="0" fontId="1" fillId="0" borderId="0" xfId="1" applyFont="1" applyFill="1" applyBorder="1" applyAlignment="1" applyProtection="1">
      <alignment horizontal="center" vertical="top" wrapText="1"/>
      <protection locked="0"/>
    </xf>
    <xf numFmtId="0" fontId="1" fillId="0" borderId="0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center" wrapText="1"/>
      <protection locked="0"/>
    </xf>
    <xf numFmtId="0" fontId="6" fillId="0" borderId="0" xfId="0" applyFo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5" fillId="0" borderId="0" xfId="1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justify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protection locked="0"/>
    </xf>
    <xf numFmtId="0" fontId="5" fillId="0" borderId="0" xfId="0" applyFont="1" applyAlignment="1" applyProtection="1">
      <alignment horizontal="justify" vertical="center"/>
      <protection locked="0"/>
    </xf>
    <xf numFmtId="0" fontId="4" fillId="0" borderId="0" xfId="0" applyFont="1" applyAlignment="1" applyProtection="1">
      <protection locked="0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  <protection locked="0"/>
    </xf>
    <xf numFmtId="0" fontId="5" fillId="2" borderId="5" xfId="1" applyFont="1" applyFill="1" applyBorder="1" applyAlignment="1" applyProtection="1">
      <alignment horizontal="center" vertical="center" wrapText="1"/>
    </xf>
    <xf numFmtId="44" fontId="5" fillId="0" borderId="5" xfId="2" applyFont="1" applyBorder="1" applyAlignment="1" applyProtection="1">
      <alignment horizontal="center" vertical="center" wrapText="1"/>
      <protection locked="0"/>
    </xf>
    <xf numFmtId="44" fontId="5" fillId="0" borderId="5" xfId="2" applyFont="1" applyBorder="1" applyAlignment="1" applyProtection="1">
      <alignment horizontal="center" vertical="center" wrapText="1"/>
    </xf>
    <xf numFmtId="44" fontId="5" fillId="0" borderId="6" xfId="2" applyFont="1" applyBorder="1" applyAlignment="1" applyProtection="1">
      <alignment horizontal="center" vertical="center" wrapText="1"/>
    </xf>
    <xf numFmtId="0" fontId="5" fillId="0" borderId="7" xfId="1" applyFont="1" applyBorder="1" applyAlignment="1" applyProtection="1">
      <alignment horizontal="center" vertical="center" wrapText="1"/>
    </xf>
    <xf numFmtId="9" fontId="5" fillId="0" borderId="7" xfId="1" applyNumberFormat="1" applyFont="1" applyBorder="1" applyAlignment="1" applyProtection="1">
      <alignment horizontal="center" vertical="center" wrapText="1"/>
    </xf>
    <xf numFmtId="44" fontId="5" fillId="0" borderId="7" xfId="2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Continuous" vertical="center"/>
      <protection locked="0"/>
    </xf>
    <xf numFmtId="0" fontId="8" fillId="0" borderId="9" xfId="1" applyFont="1" applyBorder="1" applyAlignment="1" applyProtection="1">
      <alignment horizontal="centerContinuous" vertical="center"/>
      <protection locked="0"/>
    </xf>
    <xf numFmtId="0" fontId="8" fillId="0" borderId="10" xfId="1" applyFont="1" applyBorder="1" applyAlignment="1" applyProtection="1">
      <alignment horizontal="right" vertical="center"/>
    </xf>
    <xf numFmtId="44" fontId="8" fillId="0" borderId="11" xfId="1" applyNumberFormat="1" applyFont="1" applyBorder="1" applyAlignment="1" applyProtection="1">
      <alignment horizontal="center" vertical="center" wrapText="1"/>
    </xf>
    <xf numFmtId="44" fontId="8" fillId="0" borderId="12" xfId="1" applyNumberFormat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left" vertical="center" wrapText="1"/>
      <protection locked="0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1" applyFont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 applyProtection="1">
      <alignment horizontal="center" vertical="center" wrapText="1"/>
      <protection locked="0"/>
    </xf>
    <xf numFmtId="0" fontId="1" fillId="0" borderId="0" xfId="1" applyFont="1" applyAlignment="1" applyProtection="1">
      <alignment horizontal="left"/>
      <protection locked="0"/>
    </xf>
    <xf numFmtId="0" fontId="1" fillId="0" borderId="0" xfId="1" applyFont="1" applyAlignment="1" applyProtection="1">
      <protection locked="0"/>
    </xf>
    <xf numFmtId="0" fontId="1" fillId="0" borderId="0" xfId="1" applyFont="1" applyBorder="1" applyProtection="1">
      <protection locked="0"/>
    </xf>
    <xf numFmtId="0" fontId="1" fillId="0" borderId="0" xfId="1" applyFont="1" applyBorder="1" applyAlignment="1" applyProtection="1">
      <alignment wrapText="1"/>
      <protection locked="0"/>
    </xf>
    <xf numFmtId="0" fontId="1" fillId="0" borderId="13" xfId="1" applyFont="1" applyBorder="1" applyAlignment="1" applyProtection="1">
      <alignment vertical="center"/>
      <protection locked="0"/>
    </xf>
    <xf numFmtId="0" fontId="0" fillId="3" borderId="14" xfId="0" applyFont="1" applyFill="1" applyBorder="1"/>
    <xf numFmtId="0" fontId="0" fillId="0" borderId="14" xfId="0" applyFont="1" applyBorder="1"/>
    <xf numFmtId="0" fontId="0" fillId="0" borderId="5" xfId="0" applyFont="1" applyBorder="1"/>
    <xf numFmtId="0" fontId="9" fillId="3" borderId="5" xfId="0" applyFont="1" applyFill="1" applyBorder="1"/>
    <xf numFmtId="0" fontId="9" fillId="0" borderId="5" xfId="0" applyFont="1" applyBorder="1"/>
    <xf numFmtId="0" fontId="0" fillId="3" borderId="5" xfId="0" applyFont="1" applyFill="1" applyBorder="1"/>
    <xf numFmtId="0" fontId="0" fillId="0" borderId="5" xfId="0" applyFont="1" applyBorder="1" applyAlignment="1">
      <alignment horizontal="left"/>
    </xf>
    <xf numFmtId="0" fontId="0" fillId="3" borderId="5" xfId="0" applyFont="1" applyFill="1" applyBorder="1" applyAlignment="1">
      <alignment horizontal="left"/>
    </xf>
    <xf numFmtId="0" fontId="0" fillId="0" borderId="15" xfId="0" applyFont="1" applyBorder="1"/>
    <xf numFmtId="0" fontId="10" fillId="0" borderId="0" xfId="0" applyFont="1" applyAlignment="1">
      <alignment wrapText="1"/>
    </xf>
    <xf numFmtId="0" fontId="8" fillId="0" borderId="1" xfId="1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0" xfId="1" applyFont="1" applyFill="1" applyBorder="1" applyAlignment="1" applyProtection="1">
      <alignment horizontal="center" vertical="center"/>
      <protection locked="0"/>
    </xf>
    <xf numFmtId="164" fontId="0" fillId="5" borderId="5" xfId="0" applyNumberFormat="1" applyFill="1" applyBorder="1"/>
    <xf numFmtId="0" fontId="0" fillId="4" borderId="5" xfId="0" applyFill="1" applyBorder="1" applyAlignment="1">
      <alignment horizontal="center"/>
    </xf>
  </cellXfs>
  <cellStyles count="3">
    <cellStyle name="Mena 2" xfId="2"/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workbookViewId="0">
      <selection activeCell="M18" sqref="M18"/>
    </sheetView>
  </sheetViews>
  <sheetFormatPr defaultRowHeight="12.75" x14ac:dyDescent="0.2"/>
  <cols>
    <col min="1" max="1" width="4.5703125" customWidth="1"/>
    <col min="2" max="2" width="22.42578125" customWidth="1"/>
    <col min="3" max="3" width="18.85546875" customWidth="1"/>
    <col min="4" max="4" width="16" customWidth="1"/>
    <col min="5" max="5" width="77" bestFit="1" customWidth="1"/>
    <col min="10" max="10" width="10.140625" bestFit="1" customWidth="1"/>
    <col min="11" max="11" width="12.140625" bestFit="1" customWidth="1"/>
  </cols>
  <sheetData>
    <row r="1" spans="1:10" x14ac:dyDescent="0.2">
      <c r="A1" s="1" t="s">
        <v>0</v>
      </c>
      <c r="B1" s="2"/>
      <c r="C1" s="3"/>
      <c r="D1" s="4"/>
      <c r="E1" s="5"/>
      <c r="F1" s="5"/>
      <c r="G1" s="5"/>
      <c r="H1" s="5"/>
      <c r="I1" s="5"/>
      <c r="J1" s="5"/>
    </row>
    <row r="2" spans="1:10" x14ac:dyDescent="0.2">
      <c r="A2" s="6"/>
      <c r="B2" s="7"/>
      <c r="C2" s="3"/>
      <c r="D2" s="4"/>
      <c r="E2" s="5"/>
      <c r="F2" s="5"/>
      <c r="G2" s="5"/>
      <c r="H2" s="5"/>
      <c r="I2" s="5"/>
      <c r="J2" s="5"/>
    </row>
    <row r="3" spans="1:10" x14ac:dyDescent="0.2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</row>
    <row r="4" spans="1:10" x14ac:dyDescent="0.2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</row>
    <row r="5" spans="1:10" x14ac:dyDescent="0.2">
      <c r="A5" s="6"/>
      <c r="B5" s="9"/>
      <c r="C5" s="10"/>
      <c r="D5" s="11"/>
      <c r="E5" s="12"/>
      <c r="F5" s="12"/>
      <c r="G5" s="12"/>
      <c r="H5" s="12"/>
      <c r="I5" s="12"/>
      <c r="J5" s="12"/>
    </row>
    <row r="6" spans="1:10" x14ac:dyDescent="0.2">
      <c r="A6" s="13"/>
      <c r="B6" s="14" t="s">
        <v>3</v>
      </c>
      <c r="C6" s="15"/>
      <c r="D6" s="16"/>
      <c r="E6" s="17"/>
      <c r="F6" s="17"/>
      <c r="G6" s="17"/>
      <c r="H6" s="17"/>
      <c r="I6" s="17"/>
      <c r="J6" s="17"/>
    </row>
    <row r="7" spans="1:10" x14ac:dyDescent="0.2">
      <c r="A7" s="13"/>
      <c r="B7" s="16" t="s">
        <v>4</v>
      </c>
      <c r="C7" s="16"/>
      <c r="D7" s="16"/>
      <c r="E7" s="17"/>
      <c r="F7" s="17"/>
      <c r="G7" s="17"/>
      <c r="H7" s="17"/>
      <c r="I7" s="17"/>
      <c r="J7" s="17"/>
    </row>
    <row r="8" spans="1:10" x14ac:dyDescent="0.2">
      <c r="A8" s="17"/>
      <c r="B8" s="16" t="s">
        <v>5</v>
      </c>
      <c r="C8" s="16"/>
      <c r="D8" s="16"/>
      <c r="E8" s="17"/>
      <c r="F8" s="17"/>
      <c r="G8" s="17"/>
      <c r="H8" s="17"/>
      <c r="I8" s="17"/>
      <c r="J8" s="17"/>
    </row>
    <row r="9" spans="1:10" x14ac:dyDescent="0.2">
      <c r="A9" s="17"/>
      <c r="B9" s="16" t="s">
        <v>6</v>
      </c>
      <c r="C9" s="16"/>
      <c r="D9" s="18" t="s">
        <v>7</v>
      </c>
      <c r="E9" s="17"/>
      <c r="F9" s="17"/>
      <c r="G9" s="17"/>
      <c r="H9" s="17"/>
      <c r="I9" s="17"/>
      <c r="J9" s="17"/>
    </row>
    <row r="10" spans="1:10" x14ac:dyDescent="0.2">
      <c r="A10" s="17"/>
      <c r="B10" s="16"/>
      <c r="C10" s="16"/>
      <c r="D10" s="16"/>
      <c r="E10" s="17"/>
      <c r="F10" s="17"/>
      <c r="G10" s="17"/>
      <c r="H10" s="17"/>
      <c r="I10" s="17"/>
      <c r="J10" s="17"/>
    </row>
    <row r="11" spans="1:10" x14ac:dyDescent="0.2">
      <c r="A11" s="17"/>
      <c r="B11" s="14" t="s">
        <v>8</v>
      </c>
      <c r="C11" s="19"/>
      <c r="D11" s="16"/>
      <c r="E11" s="17"/>
      <c r="F11" s="17"/>
      <c r="G11" s="17"/>
      <c r="H11" s="17"/>
      <c r="I11" s="17"/>
      <c r="J11" s="17"/>
    </row>
    <row r="12" spans="1:10" x14ac:dyDescent="0.2">
      <c r="A12" s="17"/>
      <c r="B12" s="16" t="s">
        <v>9</v>
      </c>
      <c r="C12" s="20"/>
      <c r="D12" s="16"/>
      <c r="E12" s="17"/>
      <c r="F12" s="17"/>
      <c r="G12" s="17"/>
      <c r="H12" s="17"/>
      <c r="I12" s="17"/>
      <c r="J12" s="17"/>
    </row>
    <row r="13" spans="1:10" x14ac:dyDescent="0.2">
      <c r="A13" s="17"/>
      <c r="B13" s="16" t="s">
        <v>10</v>
      </c>
      <c r="C13" s="19"/>
      <c r="D13" s="16"/>
      <c r="E13" s="17"/>
      <c r="F13" s="17"/>
      <c r="G13" s="17"/>
      <c r="H13" s="17"/>
      <c r="I13" s="17"/>
      <c r="J13" s="17"/>
    </row>
    <row r="14" spans="1:10" x14ac:dyDescent="0.2">
      <c r="A14" s="17"/>
      <c r="B14" s="16" t="s">
        <v>11</v>
      </c>
      <c r="C14" s="19"/>
      <c r="D14" s="16"/>
      <c r="E14" s="17"/>
      <c r="F14" s="17"/>
      <c r="G14" s="17"/>
      <c r="H14" s="17"/>
      <c r="I14" s="17"/>
      <c r="J14" s="17"/>
    </row>
    <row r="15" spans="1:10" x14ac:dyDescent="0.2">
      <c r="A15" s="17"/>
      <c r="B15" s="16" t="s">
        <v>12</v>
      </c>
      <c r="C15" s="19"/>
      <c r="D15" s="16"/>
      <c r="E15" s="17"/>
      <c r="F15" s="17"/>
      <c r="G15" s="17"/>
      <c r="H15" s="17"/>
      <c r="I15" s="17"/>
      <c r="J15" s="17"/>
    </row>
    <row r="16" spans="1:10" x14ac:dyDescent="0.2">
      <c r="A16" s="17"/>
      <c r="B16" s="16" t="s">
        <v>13</v>
      </c>
      <c r="C16" s="19"/>
      <c r="D16" s="16"/>
      <c r="E16" s="17"/>
      <c r="F16" s="17"/>
      <c r="G16" s="17"/>
      <c r="H16" s="17"/>
      <c r="I16" s="17"/>
      <c r="J16" s="17"/>
    </row>
    <row r="17" spans="1:11" x14ac:dyDescent="0.2">
      <c r="A17" s="17"/>
      <c r="B17" s="16" t="s">
        <v>14</v>
      </c>
      <c r="C17" s="18"/>
      <c r="D17" s="16"/>
      <c r="E17" s="17"/>
      <c r="F17" s="17"/>
      <c r="G17" s="17"/>
      <c r="H17" s="17"/>
      <c r="I17" s="17"/>
      <c r="J17" s="17"/>
    </row>
    <row r="18" spans="1:11" x14ac:dyDescent="0.2">
      <c r="A18" s="17"/>
      <c r="B18" s="16" t="s">
        <v>15</v>
      </c>
      <c r="C18" s="19"/>
      <c r="D18" s="16"/>
      <c r="E18" s="17"/>
      <c r="F18" s="17"/>
      <c r="G18" s="17"/>
      <c r="H18" s="17"/>
      <c r="I18" s="17"/>
      <c r="J18" s="17"/>
    </row>
    <row r="19" spans="1:11" x14ac:dyDescent="0.2">
      <c r="A19" s="17"/>
      <c r="B19" s="16"/>
      <c r="C19" s="19"/>
      <c r="D19" s="16"/>
      <c r="E19" s="17"/>
      <c r="F19" s="17"/>
      <c r="G19" s="17"/>
      <c r="H19" s="17"/>
      <c r="I19" s="17"/>
      <c r="J19" s="17"/>
    </row>
    <row r="20" spans="1:11" x14ac:dyDescent="0.2">
      <c r="A20" s="17"/>
      <c r="B20" s="16" t="s">
        <v>16</v>
      </c>
      <c r="C20" s="16"/>
      <c r="D20" s="16"/>
      <c r="E20" s="17"/>
      <c r="F20" s="17"/>
      <c r="G20" s="17"/>
      <c r="H20" s="17"/>
      <c r="I20" s="17"/>
      <c r="J20" s="17"/>
    </row>
    <row r="21" spans="1:11" x14ac:dyDescent="0.2">
      <c r="A21" s="17"/>
      <c r="B21" s="19" t="s">
        <v>17</v>
      </c>
      <c r="C21" s="16"/>
      <c r="D21" s="16"/>
      <c r="E21" s="17"/>
      <c r="F21" s="17"/>
      <c r="G21" s="17"/>
      <c r="H21" s="17"/>
      <c r="I21" s="17"/>
      <c r="J21" s="17"/>
    </row>
    <row r="22" spans="1:11" x14ac:dyDescent="0.2">
      <c r="A22" s="17"/>
      <c r="B22" s="16" t="s">
        <v>18</v>
      </c>
      <c r="C22" s="16"/>
      <c r="D22" s="16"/>
      <c r="E22" s="17"/>
      <c r="F22" s="17"/>
      <c r="G22" s="17"/>
      <c r="H22" s="17"/>
      <c r="I22" s="17"/>
      <c r="J22" s="17"/>
    </row>
    <row r="23" spans="1:11" x14ac:dyDescent="0.2">
      <c r="A23" s="17"/>
      <c r="B23" s="21"/>
      <c r="C23" s="16"/>
      <c r="D23" s="16"/>
      <c r="E23" s="17"/>
      <c r="F23" s="17"/>
      <c r="G23" s="17"/>
      <c r="H23" s="17"/>
      <c r="I23" s="17"/>
      <c r="J23" s="17"/>
    </row>
    <row r="24" spans="1:11" x14ac:dyDescent="0.2">
      <c r="A24" s="17"/>
      <c r="B24" s="20" t="s">
        <v>19</v>
      </c>
      <c r="C24" s="16"/>
      <c r="D24" s="16"/>
      <c r="E24" s="17"/>
      <c r="F24" s="17"/>
      <c r="G24" s="17"/>
      <c r="H24" s="17"/>
      <c r="I24" s="17"/>
      <c r="J24" s="17"/>
    </row>
    <row r="25" spans="1:11" ht="13.5" thickBot="1" x14ac:dyDescent="0.25">
      <c r="A25" s="17"/>
      <c r="B25" s="22" t="s">
        <v>2</v>
      </c>
      <c r="C25" s="16"/>
      <c r="D25" s="16"/>
      <c r="E25" s="17"/>
      <c r="F25" s="17"/>
      <c r="G25" s="17"/>
      <c r="H25" s="17"/>
      <c r="I25" s="17"/>
      <c r="J25" s="17"/>
    </row>
    <row r="26" spans="1:11" s="61" customFormat="1" ht="51" x14ac:dyDescent="0.2">
      <c r="A26" s="62" t="s">
        <v>111</v>
      </c>
      <c r="B26" s="62" t="s">
        <v>33</v>
      </c>
      <c r="C26" s="62" t="s">
        <v>34</v>
      </c>
      <c r="D26" s="62" t="s">
        <v>35</v>
      </c>
      <c r="E26" s="62" t="s">
        <v>36</v>
      </c>
      <c r="F26" s="23" t="s">
        <v>20</v>
      </c>
      <c r="G26" s="23" t="s">
        <v>21</v>
      </c>
      <c r="H26" s="24" t="s">
        <v>22</v>
      </c>
      <c r="I26" s="23" t="s">
        <v>23</v>
      </c>
      <c r="J26" s="23" t="s">
        <v>24</v>
      </c>
      <c r="K26" s="25" t="s">
        <v>25</v>
      </c>
    </row>
    <row r="27" spans="1:11" x14ac:dyDescent="0.2">
      <c r="A27" s="26">
        <v>1</v>
      </c>
      <c r="B27" s="52" t="s">
        <v>37</v>
      </c>
      <c r="C27" s="52" t="s">
        <v>38</v>
      </c>
      <c r="D27" s="52" t="s">
        <v>39</v>
      </c>
      <c r="E27" s="52" t="s">
        <v>40</v>
      </c>
      <c r="F27" s="27">
        <v>2</v>
      </c>
      <c r="G27" s="32">
        <v>0.2</v>
      </c>
      <c r="H27" s="28"/>
      <c r="I27" s="29">
        <f t="shared" ref="I27:I51" si="0">ROUND(H27*G27+H27,2)</f>
        <v>0</v>
      </c>
      <c r="J27" s="29">
        <f t="shared" ref="J27:J51" si="1">ROUND(F27*H27,2)</f>
        <v>0</v>
      </c>
      <c r="K27" s="30">
        <f t="shared" ref="K27:K51" si="2">ROUND(J27*G27+J27,2)</f>
        <v>0</v>
      </c>
    </row>
    <row r="28" spans="1:11" x14ac:dyDescent="0.2">
      <c r="A28" s="26">
        <v>2</v>
      </c>
      <c r="B28" s="53" t="s">
        <v>37</v>
      </c>
      <c r="C28" s="54" t="s">
        <v>38</v>
      </c>
      <c r="D28" s="54" t="s">
        <v>41</v>
      </c>
      <c r="E28" s="54" t="s">
        <v>42</v>
      </c>
      <c r="F28" s="27">
        <v>5</v>
      </c>
      <c r="G28" s="32">
        <v>0.2</v>
      </c>
      <c r="H28" s="28"/>
      <c r="I28" s="29">
        <f t="shared" si="0"/>
        <v>0</v>
      </c>
      <c r="J28" s="29">
        <f t="shared" si="1"/>
        <v>0</v>
      </c>
      <c r="K28" s="30">
        <f t="shared" si="2"/>
        <v>0</v>
      </c>
    </row>
    <row r="29" spans="1:11" ht="15" x14ac:dyDescent="0.25">
      <c r="A29" s="26">
        <v>3</v>
      </c>
      <c r="B29" s="55" t="s">
        <v>37</v>
      </c>
      <c r="C29" s="55" t="s">
        <v>43</v>
      </c>
      <c r="D29" s="55" t="s">
        <v>44</v>
      </c>
      <c r="E29" s="55" t="s">
        <v>45</v>
      </c>
      <c r="F29" s="27">
        <v>1</v>
      </c>
      <c r="G29" s="32">
        <v>0.2</v>
      </c>
      <c r="H29" s="28"/>
      <c r="I29" s="29">
        <f t="shared" si="0"/>
        <v>0</v>
      </c>
      <c r="J29" s="29">
        <f t="shared" si="1"/>
        <v>0</v>
      </c>
      <c r="K29" s="30">
        <f t="shared" si="2"/>
        <v>0</v>
      </c>
    </row>
    <row r="30" spans="1:11" ht="15" x14ac:dyDescent="0.25">
      <c r="A30" s="26">
        <v>4</v>
      </c>
      <c r="B30" s="56" t="s">
        <v>37</v>
      </c>
      <c r="C30" s="56" t="s">
        <v>43</v>
      </c>
      <c r="D30" s="56" t="s">
        <v>46</v>
      </c>
      <c r="E30" s="56" t="s">
        <v>47</v>
      </c>
      <c r="F30" s="27">
        <v>1</v>
      </c>
      <c r="G30" s="32">
        <v>0.2</v>
      </c>
      <c r="H30" s="28"/>
      <c r="I30" s="29">
        <f t="shared" si="0"/>
        <v>0</v>
      </c>
      <c r="J30" s="29">
        <f t="shared" si="1"/>
        <v>0</v>
      </c>
      <c r="K30" s="30">
        <f t="shared" si="2"/>
        <v>0</v>
      </c>
    </row>
    <row r="31" spans="1:11" ht="15" x14ac:dyDescent="0.25">
      <c r="A31" s="26">
        <v>5</v>
      </c>
      <c r="B31" s="55" t="s">
        <v>37</v>
      </c>
      <c r="C31" s="55" t="s">
        <v>43</v>
      </c>
      <c r="D31" s="55" t="s">
        <v>48</v>
      </c>
      <c r="E31" s="55" t="s">
        <v>49</v>
      </c>
      <c r="F31" s="27">
        <v>1</v>
      </c>
      <c r="G31" s="32">
        <v>0.2</v>
      </c>
      <c r="H31" s="28"/>
      <c r="I31" s="29">
        <f t="shared" si="0"/>
        <v>0</v>
      </c>
      <c r="J31" s="29">
        <f t="shared" si="1"/>
        <v>0</v>
      </c>
      <c r="K31" s="30">
        <f t="shared" si="2"/>
        <v>0</v>
      </c>
    </row>
    <row r="32" spans="1:11" x14ac:dyDescent="0.2">
      <c r="A32" s="26">
        <v>6</v>
      </c>
      <c r="B32" s="54" t="s">
        <v>50</v>
      </c>
      <c r="C32" s="54" t="s">
        <v>51</v>
      </c>
      <c r="D32" s="54" t="s">
        <v>52</v>
      </c>
      <c r="E32" s="54" t="s">
        <v>53</v>
      </c>
      <c r="F32" s="27">
        <v>1</v>
      </c>
      <c r="G32" s="32">
        <v>0.2</v>
      </c>
      <c r="H32" s="28"/>
      <c r="I32" s="29">
        <f t="shared" si="0"/>
        <v>0</v>
      </c>
      <c r="J32" s="29">
        <f t="shared" si="1"/>
        <v>0</v>
      </c>
      <c r="K32" s="30">
        <f t="shared" si="2"/>
        <v>0</v>
      </c>
    </row>
    <row r="33" spans="1:11" x14ac:dyDescent="0.2">
      <c r="A33" s="26">
        <v>7</v>
      </c>
      <c r="B33" s="57" t="s">
        <v>50</v>
      </c>
      <c r="C33" s="57" t="s">
        <v>51</v>
      </c>
      <c r="D33" s="57" t="s">
        <v>54</v>
      </c>
      <c r="E33" s="57" t="s">
        <v>55</v>
      </c>
      <c r="F33" s="27">
        <v>2</v>
      </c>
      <c r="G33" s="32">
        <v>0.2</v>
      </c>
      <c r="H33" s="28"/>
      <c r="I33" s="29">
        <f t="shared" si="0"/>
        <v>0</v>
      </c>
      <c r="J33" s="29">
        <f t="shared" si="1"/>
        <v>0</v>
      </c>
      <c r="K33" s="30">
        <f t="shared" si="2"/>
        <v>0</v>
      </c>
    </row>
    <row r="34" spans="1:11" x14ac:dyDescent="0.2">
      <c r="A34" s="26">
        <v>8</v>
      </c>
      <c r="B34" s="54" t="s">
        <v>50</v>
      </c>
      <c r="C34" s="54" t="s">
        <v>56</v>
      </c>
      <c r="D34" s="54" t="s">
        <v>57</v>
      </c>
      <c r="E34" s="54" t="s">
        <v>58</v>
      </c>
      <c r="F34" s="27">
        <v>1</v>
      </c>
      <c r="G34" s="32">
        <v>0.2</v>
      </c>
      <c r="H34" s="28"/>
      <c r="I34" s="29">
        <f t="shared" si="0"/>
        <v>0</v>
      </c>
      <c r="J34" s="29">
        <f t="shared" si="1"/>
        <v>0</v>
      </c>
      <c r="K34" s="30">
        <f t="shared" si="2"/>
        <v>0</v>
      </c>
    </row>
    <row r="35" spans="1:11" x14ac:dyDescent="0.2">
      <c r="A35" s="26">
        <v>9</v>
      </c>
      <c r="B35" s="57" t="s">
        <v>50</v>
      </c>
      <c r="C35" s="57" t="s">
        <v>56</v>
      </c>
      <c r="D35" s="57" t="s">
        <v>59</v>
      </c>
      <c r="E35" s="57" t="s">
        <v>60</v>
      </c>
      <c r="F35" s="27">
        <v>2</v>
      </c>
      <c r="G35" s="32">
        <v>0.2</v>
      </c>
      <c r="H35" s="28"/>
      <c r="I35" s="29">
        <f t="shared" si="0"/>
        <v>0</v>
      </c>
      <c r="J35" s="29">
        <f t="shared" si="1"/>
        <v>0</v>
      </c>
      <c r="K35" s="30">
        <f t="shared" si="2"/>
        <v>0</v>
      </c>
    </row>
    <row r="36" spans="1:11" x14ac:dyDescent="0.2">
      <c r="A36" s="26">
        <v>10</v>
      </c>
      <c r="B36" s="54" t="s">
        <v>50</v>
      </c>
      <c r="C36" s="54" t="s">
        <v>61</v>
      </c>
      <c r="D36" s="54" t="s">
        <v>62</v>
      </c>
      <c r="E36" s="54" t="s">
        <v>63</v>
      </c>
      <c r="F36" s="27">
        <v>3</v>
      </c>
      <c r="G36" s="32">
        <v>0.2</v>
      </c>
      <c r="H36" s="28"/>
      <c r="I36" s="29">
        <f t="shared" si="0"/>
        <v>0</v>
      </c>
      <c r="J36" s="29">
        <f t="shared" si="1"/>
        <v>0</v>
      </c>
      <c r="K36" s="30">
        <f t="shared" si="2"/>
        <v>0</v>
      </c>
    </row>
    <row r="37" spans="1:11" ht="15" x14ac:dyDescent="0.25">
      <c r="A37" s="26">
        <v>11</v>
      </c>
      <c r="B37" s="57" t="s">
        <v>50</v>
      </c>
      <c r="C37" s="57" t="s">
        <v>64</v>
      </c>
      <c r="D37" s="57" t="s">
        <v>65</v>
      </c>
      <c r="E37" s="55" t="s">
        <v>66</v>
      </c>
      <c r="F37" s="27">
        <v>1</v>
      </c>
      <c r="G37" s="32">
        <v>0.2</v>
      </c>
      <c r="H37" s="28"/>
      <c r="I37" s="29">
        <f t="shared" si="0"/>
        <v>0</v>
      </c>
      <c r="J37" s="29">
        <f t="shared" si="1"/>
        <v>0</v>
      </c>
      <c r="K37" s="30">
        <f t="shared" si="2"/>
        <v>0</v>
      </c>
    </row>
    <row r="38" spans="1:11" x14ac:dyDescent="0.2">
      <c r="A38" s="26">
        <v>12</v>
      </c>
      <c r="B38" s="54" t="s">
        <v>50</v>
      </c>
      <c r="C38" s="54" t="s">
        <v>67</v>
      </c>
      <c r="D38" s="54" t="s">
        <v>68</v>
      </c>
      <c r="E38" s="54" t="s">
        <v>69</v>
      </c>
      <c r="F38" s="27">
        <v>1</v>
      </c>
      <c r="G38" s="32">
        <v>0.2</v>
      </c>
      <c r="H38" s="28"/>
      <c r="I38" s="29">
        <f t="shared" si="0"/>
        <v>0</v>
      </c>
      <c r="J38" s="29">
        <f t="shared" si="1"/>
        <v>0</v>
      </c>
      <c r="K38" s="30">
        <f t="shared" si="2"/>
        <v>0</v>
      </c>
    </row>
    <row r="39" spans="1:11" x14ac:dyDescent="0.2">
      <c r="A39" s="26">
        <v>13</v>
      </c>
      <c r="B39" s="57" t="s">
        <v>50</v>
      </c>
      <c r="C39" s="57" t="s">
        <v>67</v>
      </c>
      <c r="D39" s="57" t="s">
        <v>70</v>
      </c>
      <c r="E39" s="57" t="s">
        <v>71</v>
      </c>
      <c r="F39" s="27">
        <v>4</v>
      </c>
      <c r="G39" s="32">
        <v>0.2</v>
      </c>
      <c r="H39" s="28"/>
      <c r="I39" s="29">
        <f t="shared" si="0"/>
        <v>0</v>
      </c>
      <c r="J39" s="29">
        <f t="shared" si="1"/>
        <v>0</v>
      </c>
      <c r="K39" s="30">
        <f t="shared" si="2"/>
        <v>0</v>
      </c>
    </row>
    <row r="40" spans="1:11" x14ac:dyDescent="0.2">
      <c r="A40" s="26">
        <v>14</v>
      </c>
      <c r="B40" s="54" t="s">
        <v>72</v>
      </c>
      <c r="C40" s="54" t="s">
        <v>73</v>
      </c>
      <c r="D40" s="58">
        <v>90001038</v>
      </c>
      <c r="E40" s="54" t="s">
        <v>74</v>
      </c>
      <c r="F40" s="27">
        <v>1</v>
      </c>
      <c r="G40" s="32">
        <v>0.2</v>
      </c>
      <c r="H40" s="28"/>
      <c r="I40" s="29">
        <f t="shared" si="0"/>
        <v>0</v>
      </c>
      <c r="J40" s="29">
        <f t="shared" si="1"/>
        <v>0</v>
      </c>
      <c r="K40" s="30">
        <f t="shared" si="2"/>
        <v>0</v>
      </c>
    </row>
    <row r="41" spans="1:11" x14ac:dyDescent="0.2">
      <c r="A41" s="26">
        <v>15</v>
      </c>
      <c r="B41" s="57" t="s">
        <v>72</v>
      </c>
      <c r="C41" s="57" t="s">
        <v>73</v>
      </c>
      <c r="D41" s="59">
        <v>11200341</v>
      </c>
      <c r="E41" s="57" t="s">
        <v>75</v>
      </c>
      <c r="F41" s="27">
        <v>1</v>
      </c>
      <c r="G41" s="32">
        <v>0.2</v>
      </c>
      <c r="H41" s="28"/>
      <c r="I41" s="29">
        <f t="shared" si="0"/>
        <v>0</v>
      </c>
      <c r="J41" s="29">
        <f t="shared" si="1"/>
        <v>0</v>
      </c>
      <c r="K41" s="30">
        <f t="shared" si="2"/>
        <v>0</v>
      </c>
    </row>
    <row r="42" spans="1:11" x14ac:dyDescent="0.2">
      <c r="A42" s="26">
        <v>16</v>
      </c>
      <c r="B42" s="54" t="s">
        <v>72</v>
      </c>
      <c r="C42" s="54" t="s">
        <v>73</v>
      </c>
      <c r="D42" s="58">
        <v>18200649</v>
      </c>
      <c r="E42" s="54" t="s">
        <v>76</v>
      </c>
      <c r="F42" s="27">
        <v>1</v>
      </c>
      <c r="G42" s="32">
        <v>0.2</v>
      </c>
      <c r="H42" s="28"/>
      <c r="I42" s="29">
        <f t="shared" si="0"/>
        <v>0</v>
      </c>
      <c r="J42" s="29">
        <f t="shared" si="1"/>
        <v>0</v>
      </c>
      <c r="K42" s="30">
        <f t="shared" si="2"/>
        <v>0</v>
      </c>
    </row>
    <row r="43" spans="1:11" x14ac:dyDescent="0.2">
      <c r="A43" s="26">
        <v>17</v>
      </c>
      <c r="B43" s="57" t="s">
        <v>72</v>
      </c>
      <c r="C43" s="57" t="s">
        <v>77</v>
      </c>
      <c r="D43" s="57" t="s">
        <v>78</v>
      </c>
      <c r="E43" s="57" t="s">
        <v>79</v>
      </c>
      <c r="F43" s="27">
        <v>1</v>
      </c>
      <c r="G43" s="32">
        <v>0.2</v>
      </c>
      <c r="H43" s="28"/>
      <c r="I43" s="29">
        <f t="shared" si="0"/>
        <v>0</v>
      </c>
      <c r="J43" s="29">
        <f t="shared" si="1"/>
        <v>0</v>
      </c>
      <c r="K43" s="30">
        <f t="shared" si="2"/>
        <v>0</v>
      </c>
    </row>
    <row r="44" spans="1:11" x14ac:dyDescent="0.2">
      <c r="A44" s="26">
        <v>18</v>
      </c>
      <c r="B44" s="54" t="s">
        <v>72</v>
      </c>
      <c r="C44" s="54" t="s">
        <v>77</v>
      </c>
      <c r="D44" s="54" t="s">
        <v>80</v>
      </c>
      <c r="E44" s="54" t="s">
        <v>81</v>
      </c>
      <c r="F44" s="27">
        <v>3</v>
      </c>
      <c r="G44" s="32">
        <v>0.2</v>
      </c>
      <c r="H44" s="28"/>
      <c r="I44" s="29">
        <f t="shared" si="0"/>
        <v>0</v>
      </c>
      <c r="J44" s="29">
        <f t="shared" si="1"/>
        <v>0</v>
      </c>
      <c r="K44" s="30">
        <f t="shared" si="2"/>
        <v>0</v>
      </c>
    </row>
    <row r="45" spans="1:11" x14ac:dyDescent="0.2">
      <c r="A45" s="26">
        <v>19</v>
      </c>
      <c r="B45" s="57" t="s">
        <v>72</v>
      </c>
      <c r="C45" s="57" t="s">
        <v>82</v>
      </c>
      <c r="D45" s="57" t="s">
        <v>83</v>
      </c>
      <c r="E45" s="57" t="s">
        <v>84</v>
      </c>
      <c r="F45" s="27">
        <v>2</v>
      </c>
      <c r="G45" s="32">
        <v>0.2</v>
      </c>
      <c r="H45" s="28"/>
      <c r="I45" s="29">
        <f t="shared" si="0"/>
        <v>0</v>
      </c>
      <c r="J45" s="29">
        <f t="shared" si="1"/>
        <v>0</v>
      </c>
      <c r="K45" s="30">
        <f t="shared" si="2"/>
        <v>0</v>
      </c>
    </row>
    <row r="46" spans="1:11" x14ac:dyDescent="0.2">
      <c r="A46" s="26">
        <v>20</v>
      </c>
      <c r="B46" s="54" t="s">
        <v>72</v>
      </c>
      <c r="C46" s="54" t="s">
        <v>85</v>
      </c>
      <c r="D46" s="54" t="s">
        <v>86</v>
      </c>
      <c r="E46" s="54" t="s">
        <v>87</v>
      </c>
      <c r="F46" s="27">
        <v>1</v>
      </c>
      <c r="G46" s="32">
        <v>0.2</v>
      </c>
      <c r="H46" s="28"/>
      <c r="I46" s="29">
        <f t="shared" si="0"/>
        <v>0</v>
      </c>
      <c r="J46" s="29">
        <f t="shared" si="1"/>
        <v>0</v>
      </c>
      <c r="K46" s="30">
        <f t="shared" si="2"/>
        <v>0</v>
      </c>
    </row>
    <row r="47" spans="1:11" x14ac:dyDescent="0.2">
      <c r="A47" s="26">
        <v>21</v>
      </c>
      <c r="B47" s="57" t="s">
        <v>37</v>
      </c>
      <c r="C47" s="57" t="s">
        <v>88</v>
      </c>
      <c r="D47" s="57" t="s">
        <v>89</v>
      </c>
      <c r="E47" s="57" t="s">
        <v>90</v>
      </c>
      <c r="F47" s="27">
        <v>1</v>
      </c>
      <c r="G47" s="32">
        <v>0.2</v>
      </c>
      <c r="H47" s="28"/>
      <c r="I47" s="29">
        <f t="shared" si="0"/>
        <v>0</v>
      </c>
      <c r="J47" s="29">
        <f t="shared" si="1"/>
        <v>0</v>
      </c>
      <c r="K47" s="30">
        <f t="shared" si="2"/>
        <v>0</v>
      </c>
    </row>
    <row r="48" spans="1:11" x14ac:dyDescent="0.2">
      <c r="A48" s="26">
        <v>22</v>
      </c>
      <c r="B48" s="54" t="s">
        <v>37</v>
      </c>
      <c r="C48" s="54" t="s">
        <v>88</v>
      </c>
      <c r="D48" s="54" t="s">
        <v>91</v>
      </c>
      <c r="E48" s="54" t="s">
        <v>92</v>
      </c>
      <c r="F48" s="27">
        <v>1</v>
      </c>
      <c r="G48" s="32">
        <v>0.2</v>
      </c>
      <c r="H48" s="28"/>
      <c r="I48" s="29">
        <f t="shared" si="0"/>
        <v>0</v>
      </c>
      <c r="J48" s="29">
        <f t="shared" si="1"/>
        <v>0</v>
      </c>
      <c r="K48" s="30">
        <f t="shared" si="2"/>
        <v>0</v>
      </c>
    </row>
    <row r="49" spans="1:11" x14ac:dyDescent="0.2">
      <c r="A49" s="26">
        <v>23</v>
      </c>
      <c r="B49" s="57" t="s">
        <v>37</v>
      </c>
      <c r="C49" s="57" t="s">
        <v>88</v>
      </c>
      <c r="D49" s="57" t="s">
        <v>93</v>
      </c>
      <c r="E49" s="57" t="s">
        <v>94</v>
      </c>
      <c r="F49" s="27">
        <v>1</v>
      </c>
      <c r="G49" s="32">
        <v>0.2</v>
      </c>
      <c r="H49" s="28"/>
      <c r="I49" s="29">
        <f t="shared" si="0"/>
        <v>0</v>
      </c>
      <c r="J49" s="29">
        <f t="shared" si="1"/>
        <v>0</v>
      </c>
      <c r="K49" s="30">
        <f t="shared" si="2"/>
        <v>0</v>
      </c>
    </row>
    <row r="50" spans="1:11" x14ac:dyDescent="0.2">
      <c r="A50" s="26">
        <v>24</v>
      </c>
      <c r="B50" s="54" t="s">
        <v>37</v>
      </c>
      <c r="C50" s="54" t="s">
        <v>88</v>
      </c>
      <c r="D50" s="54" t="s">
        <v>95</v>
      </c>
      <c r="E50" s="54" t="s">
        <v>96</v>
      </c>
      <c r="F50" s="27">
        <v>2</v>
      </c>
      <c r="G50" s="32">
        <v>0.2</v>
      </c>
      <c r="H50" s="28"/>
      <c r="I50" s="29">
        <f t="shared" si="0"/>
        <v>0</v>
      </c>
      <c r="J50" s="29">
        <f t="shared" si="1"/>
        <v>0</v>
      </c>
      <c r="K50" s="30">
        <f t="shared" si="2"/>
        <v>0</v>
      </c>
    </row>
    <row r="51" spans="1:11" x14ac:dyDescent="0.2">
      <c r="A51" s="26">
        <v>25</v>
      </c>
      <c r="B51" s="57" t="s">
        <v>37</v>
      </c>
      <c r="C51" s="57" t="s">
        <v>88</v>
      </c>
      <c r="D51" s="57" t="s">
        <v>97</v>
      </c>
      <c r="E51" s="57" t="s">
        <v>98</v>
      </c>
      <c r="F51" s="27">
        <v>1</v>
      </c>
      <c r="G51" s="32">
        <v>0.2</v>
      </c>
      <c r="H51" s="28"/>
      <c r="I51" s="29">
        <f t="shared" si="0"/>
        <v>0</v>
      </c>
      <c r="J51" s="29">
        <f t="shared" si="1"/>
        <v>0</v>
      </c>
      <c r="K51" s="30">
        <f t="shared" si="2"/>
        <v>0</v>
      </c>
    </row>
    <row r="52" spans="1:11" x14ac:dyDescent="0.2">
      <c r="A52" s="26">
        <v>26</v>
      </c>
      <c r="B52" s="54" t="s">
        <v>37</v>
      </c>
      <c r="C52" s="54" t="s">
        <v>88</v>
      </c>
      <c r="D52" s="54" t="s">
        <v>99</v>
      </c>
      <c r="E52" s="54" t="s">
        <v>100</v>
      </c>
      <c r="F52" s="27">
        <v>1</v>
      </c>
      <c r="G52" s="32">
        <v>0.2</v>
      </c>
      <c r="H52" s="28"/>
      <c r="I52" s="29">
        <f t="shared" ref="I52:I56" si="3">ROUND(H52*G52+H52,2)</f>
        <v>0</v>
      </c>
      <c r="J52" s="29">
        <f t="shared" ref="J52:J56" si="4">ROUND(F52*H52,2)</f>
        <v>0</v>
      </c>
      <c r="K52" s="30">
        <f t="shared" ref="K52:K56" si="5">ROUND(J52*G52+J52,2)</f>
        <v>0</v>
      </c>
    </row>
    <row r="53" spans="1:11" x14ac:dyDescent="0.2">
      <c r="A53" s="26">
        <v>27</v>
      </c>
      <c r="B53" s="57" t="s">
        <v>37</v>
      </c>
      <c r="C53" s="57" t="s">
        <v>88</v>
      </c>
      <c r="D53" s="57" t="s">
        <v>101</v>
      </c>
      <c r="E53" s="57" t="s">
        <v>102</v>
      </c>
      <c r="F53" s="27">
        <v>1</v>
      </c>
      <c r="G53" s="32">
        <v>0.2</v>
      </c>
      <c r="H53" s="28"/>
      <c r="I53" s="29">
        <f t="shared" si="3"/>
        <v>0</v>
      </c>
      <c r="J53" s="29">
        <f t="shared" si="4"/>
        <v>0</v>
      </c>
      <c r="K53" s="30">
        <f t="shared" si="5"/>
        <v>0</v>
      </c>
    </row>
    <row r="54" spans="1:11" x14ac:dyDescent="0.2">
      <c r="A54" s="26">
        <v>28</v>
      </c>
      <c r="B54" s="54" t="s">
        <v>37</v>
      </c>
      <c r="C54" s="54" t="s">
        <v>88</v>
      </c>
      <c r="D54" s="54" t="s">
        <v>103</v>
      </c>
      <c r="E54" s="54" t="s">
        <v>104</v>
      </c>
      <c r="F54" s="27">
        <v>2</v>
      </c>
      <c r="G54" s="32">
        <v>0.2</v>
      </c>
      <c r="H54" s="28"/>
      <c r="I54" s="29">
        <f t="shared" si="3"/>
        <v>0</v>
      </c>
      <c r="J54" s="29">
        <f t="shared" si="4"/>
        <v>0</v>
      </c>
      <c r="K54" s="30">
        <f t="shared" si="5"/>
        <v>0</v>
      </c>
    </row>
    <row r="55" spans="1:11" x14ac:dyDescent="0.2">
      <c r="A55" s="26">
        <v>29</v>
      </c>
      <c r="B55" s="57" t="s">
        <v>72</v>
      </c>
      <c r="C55" s="57" t="s">
        <v>82</v>
      </c>
      <c r="D55" s="57" t="s">
        <v>105</v>
      </c>
      <c r="E55" s="57" t="s">
        <v>106</v>
      </c>
      <c r="F55" s="27">
        <v>1</v>
      </c>
      <c r="G55" s="32">
        <v>0.2</v>
      </c>
      <c r="H55" s="28"/>
      <c r="I55" s="29">
        <f t="shared" si="3"/>
        <v>0</v>
      </c>
      <c r="J55" s="29">
        <f t="shared" si="4"/>
        <v>0</v>
      </c>
      <c r="K55" s="30">
        <f t="shared" si="5"/>
        <v>0</v>
      </c>
    </row>
    <row r="56" spans="1:11" ht="13.5" thickBot="1" x14ac:dyDescent="0.25">
      <c r="A56" s="26">
        <v>30</v>
      </c>
      <c r="B56" s="60" t="s">
        <v>107</v>
      </c>
      <c r="C56" s="60" t="s">
        <v>108</v>
      </c>
      <c r="D56" s="60" t="s">
        <v>109</v>
      </c>
      <c r="E56" s="60" t="s">
        <v>110</v>
      </c>
      <c r="F56" s="31">
        <v>240</v>
      </c>
      <c r="G56" s="32">
        <v>0.2</v>
      </c>
      <c r="H56" s="33"/>
      <c r="I56" s="29">
        <f t="shared" si="3"/>
        <v>0</v>
      </c>
      <c r="J56" s="29">
        <f t="shared" si="4"/>
        <v>0</v>
      </c>
      <c r="K56" s="30">
        <f t="shared" si="5"/>
        <v>0</v>
      </c>
    </row>
    <row r="57" spans="1:11" ht="13.5" thickBot="1" x14ac:dyDescent="0.25">
      <c r="A57" s="34"/>
      <c r="B57" s="35"/>
      <c r="C57" s="35"/>
      <c r="D57" s="35"/>
      <c r="E57" s="35"/>
      <c r="F57" s="35"/>
      <c r="G57" s="35"/>
      <c r="H57" s="36" t="s">
        <v>26</v>
      </c>
      <c r="I57" s="37"/>
      <c r="J57" s="38">
        <f>SUM(J27:J56)</f>
        <v>0</v>
      </c>
      <c r="K57" s="38">
        <f>SUM(K27:K56)</f>
        <v>0</v>
      </c>
    </row>
    <row r="58" spans="1:11" x14ac:dyDescent="0.2">
      <c r="A58" s="39"/>
      <c r="B58" s="40"/>
      <c r="C58" s="41"/>
      <c r="D58" s="39"/>
      <c r="E58" s="39"/>
      <c r="F58" s="39"/>
      <c r="G58" s="39"/>
      <c r="H58" s="39"/>
      <c r="I58" s="42"/>
      <c r="J58" s="42"/>
    </row>
    <row r="59" spans="1:11" x14ac:dyDescent="0.2">
      <c r="A59" s="39"/>
      <c r="B59" s="43" t="s">
        <v>27</v>
      </c>
      <c r="C59" s="41"/>
      <c r="D59" s="39"/>
      <c r="E59" s="39"/>
      <c r="F59" s="39"/>
      <c r="G59" s="39"/>
      <c r="H59" s="39"/>
      <c r="I59" s="67" t="s">
        <v>113</v>
      </c>
      <c r="J59" s="67"/>
      <c r="K59" s="66">
        <f>SUM(K27:K55)</f>
        <v>0</v>
      </c>
    </row>
    <row r="60" spans="1:11" x14ac:dyDescent="0.2">
      <c r="A60" s="39"/>
      <c r="B60" s="16" t="s">
        <v>28</v>
      </c>
      <c r="C60" s="41"/>
      <c r="D60" s="39"/>
      <c r="E60" s="39"/>
      <c r="F60" s="39"/>
      <c r="G60" s="39"/>
      <c r="H60" s="39"/>
      <c r="I60" s="67" t="s">
        <v>114</v>
      </c>
      <c r="J60" s="67"/>
      <c r="K60" s="66">
        <f>SUM(K56)</f>
        <v>0</v>
      </c>
    </row>
    <row r="61" spans="1:11" x14ac:dyDescent="0.2">
      <c r="A61" s="39"/>
      <c r="B61" s="40"/>
      <c r="C61" s="41"/>
      <c r="D61" s="39"/>
      <c r="E61" s="39"/>
      <c r="F61" s="39"/>
      <c r="G61" s="39"/>
      <c r="H61" s="39"/>
      <c r="I61" s="42"/>
      <c r="J61" s="42"/>
    </row>
    <row r="62" spans="1:11" x14ac:dyDescent="0.2">
      <c r="A62" s="39"/>
      <c r="B62" s="63" t="s">
        <v>29</v>
      </c>
      <c r="C62" s="64"/>
      <c r="D62" s="64"/>
      <c r="E62" s="64"/>
      <c r="F62" s="64"/>
      <c r="G62" s="64"/>
      <c r="H62" s="64"/>
      <c r="I62" s="64"/>
      <c r="J62" s="64"/>
    </row>
    <row r="63" spans="1:11" x14ac:dyDescent="0.2">
      <c r="A63" s="39"/>
      <c r="B63" s="20"/>
      <c r="C63" s="20"/>
      <c r="D63" s="20"/>
      <c r="E63" s="20"/>
      <c r="F63" s="20"/>
      <c r="G63" s="20"/>
      <c r="H63" s="20"/>
      <c r="I63" s="44"/>
      <c r="J63" s="42"/>
    </row>
    <row r="64" spans="1:11" x14ac:dyDescent="0.2">
      <c r="A64" s="39"/>
      <c r="B64" s="16" t="s">
        <v>30</v>
      </c>
      <c r="C64" s="20"/>
      <c r="D64" s="20"/>
      <c r="E64" s="20"/>
      <c r="F64" s="20"/>
      <c r="G64" s="20"/>
      <c r="H64" s="20"/>
      <c r="I64" s="44"/>
      <c r="J64" s="42"/>
    </row>
    <row r="65" spans="1:10" x14ac:dyDescent="0.2">
      <c r="A65" s="45"/>
      <c r="B65" s="44"/>
      <c r="C65" s="44"/>
      <c r="D65" s="44"/>
      <c r="E65" s="44"/>
      <c r="F65" s="44"/>
      <c r="G65" s="44"/>
      <c r="H65" s="44"/>
      <c r="I65" s="44"/>
      <c r="J65" s="46"/>
    </row>
    <row r="66" spans="1:10" x14ac:dyDescent="0.2">
      <c r="A66" s="5"/>
      <c r="B66" s="3"/>
      <c r="C66" s="3"/>
      <c r="D66" s="4"/>
      <c r="E66" s="5"/>
      <c r="F66" s="5"/>
      <c r="G66" s="5"/>
      <c r="H66" s="5"/>
      <c r="I66" s="5"/>
      <c r="J66" s="5"/>
    </row>
    <row r="67" spans="1:10" x14ac:dyDescent="0.2">
      <c r="A67" s="47"/>
      <c r="B67" s="47" t="s">
        <v>31</v>
      </c>
      <c r="C67" s="3" t="s">
        <v>112</v>
      </c>
      <c r="D67" s="48"/>
      <c r="E67" s="48"/>
      <c r="F67" s="48"/>
      <c r="G67" s="5"/>
      <c r="H67" s="5"/>
      <c r="I67" s="5"/>
      <c r="J67" s="5"/>
    </row>
    <row r="68" spans="1:10" x14ac:dyDescent="0.2">
      <c r="A68" s="49"/>
      <c r="B68" s="50"/>
      <c r="C68" s="3"/>
      <c r="D68" s="51" t="s">
        <v>32</v>
      </c>
      <c r="E68" s="51"/>
      <c r="F68" s="5"/>
      <c r="G68" s="5"/>
      <c r="H68" s="5"/>
      <c r="I68" s="5"/>
      <c r="J68" s="5"/>
    </row>
  </sheetData>
  <mergeCells count="4">
    <mergeCell ref="B62:J62"/>
    <mergeCell ref="A4:J4"/>
    <mergeCell ref="I59:J59"/>
    <mergeCell ref="I60:J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Leka Oto</dc:creator>
  <cp:lastModifiedBy>Leka Oto</cp:lastModifiedBy>
  <dcterms:created xsi:type="dcterms:W3CDTF">2022-07-29T10:28:12Z</dcterms:created>
  <dcterms:modified xsi:type="dcterms:W3CDTF">2022-07-29T10:48:26Z</dcterms:modified>
</cp:coreProperties>
</file>