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9_Havarijné poistenie motorových vozidiel/SP_akt po komentároch/"/>
    </mc:Choice>
  </mc:AlternateContent>
  <xr:revisionPtr revIDLastSave="396" documentId="8_{415A7562-1EA1-466B-9B57-D0FED337E2AA}" xr6:coauthVersionLast="47" xr6:coauthVersionMax="47" xr10:uidLastSave="{D668EFDB-6802-43A0-A170-61BC7EBC1F36}"/>
  <bookViews>
    <workbookView minimized="1" xWindow="2280" yWindow="2280" windowWidth="14400" windowHeight="7360" activeTab="1" xr2:uid="{C5D4FB3C-5714-40B9-9338-043CDE6E4DE7}"/>
  </bookViews>
  <sheets>
    <sheet name="Návrh na plnenie kritéria" sheetId="2" r:id="rId1"/>
    <sheet name="Cenník poistnéh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1" l="1"/>
  <c r="E10" i="2" l="1"/>
</calcChain>
</file>

<file path=xl/sharedStrings.xml><?xml version="1.0" encoding="utf-8"?>
<sst xmlns="http://schemas.openxmlformats.org/spreadsheetml/2006/main" count="511" uniqueCount="351">
  <si>
    <t>Príloha č. 2 - Návrh na plnenie kritéria a položkový rozpočet</t>
  </si>
  <si>
    <t>Predmet zákazky</t>
  </si>
  <si>
    <t>Havarijné poistenie motorových vozidiel</t>
  </si>
  <si>
    <t>Obchodné meno uchádzača</t>
  </si>
  <si>
    <t>Adresa/sídlo uchádzača</t>
  </si>
  <si>
    <t>Informácie o DPH</t>
  </si>
  <si>
    <t>Som platca DPH v SR</t>
  </si>
  <si>
    <t>Kritérium</t>
  </si>
  <si>
    <t>Návrh na plnenie kritéria</t>
  </si>
  <si>
    <t>Celková cena za poskytovanie predmetu zákazky počas 48 mesiacov</t>
  </si>
  <si>
    <t>Príloha č. 2</t>
  </si>
  <si>
    <t>Por.číslo</t>
  </si>
  <si>
    <t>Fakulta</t>
  </si>
  <si>
    <t>Značka</t>
  </si>
  <si>
    <t>Typ</t>
  </si>
  <si>
    <t>Druh MV (osobné, nákladné, traktor)</t>
  </si>
  <si>
    <t>EČV</t>
  </si>
  <si>
    <t>Číslo karosérie/VIN</t>
  </si>
  <si>
    <t>Farba</t>
  </si>
  <si>
    <t>Číslo TP</t>
  </si>
  <si>
    <t>Rok výroby</t>
  </si>
  <si>
    <t>Celková hmotnosť</t>
  </si>
  <si>
    <t>Zdvihový objem</t>
  </si>
  <si>
    <t>Výkon motora</t>
  </si>
  <si>
    <t>Počet miest na sedenie</t>
  </si>
  <si>
    <t>Obstarávacia cena</t>
  </si>
  <si>
    <t>Spôsob zabezpečenia</t>
  </si>
  <si>
    <t>Rok zaradenia</t>
  </si>
  <si>
    <t>Ročné havarijné poistenie v Eur s DPH</t>
  </si>
  <si>
    <t>1.</t>
  </si>
  <si>
    <t>FAF</t>
  </si>
  <si>
    <t>Opel</t>
  </si>
  <si>
    <t>Combo Life</t>
  </si>
  <si>
    <t>AF viacúčelová</t>
  </si>
  <si>
    <t>BL318ZB</t>
  </si>
  <si>
    <t>WOVERHNP2KJ748113</t>
  </si>
  <si>
    <t>strieborná metalíza svetlá</t>
  </si>
  <si>
    <t>NB497004</t>
  </si>
  <si>
    <t>1199 cm3</t>
  </si>
  <si>
    <t>81 kW</t>
  </si>
  <si>
    <t>imobilizér</t>
  </si>
  <si>
    <t>2.</t>
  </si>
  <si>
    <t>Citroen</t>
  </si>
  <si>
    <t>Jumpy Furgon M Blue Hdi 150 S&amp;S</t>
  </si>
  <si>
    <t>BB skriňová dodávková</t>
  </si>
  <si>
    <t>BL707XY</t>
  </si>
  <si>
    <t>VF7VFAHXHJZ119556</t>
  </si>
  <si>
    <t>biela</t>
  </si>
  <si>
    <t>NB451440</t>
  </si>
  <si>
    <t>1997 cm3</t>
  </si>
  <si>
    <t>110 kW</t>
  </si>
  <si>
    <t>3.</t>
  </si>
  <si>
    <t>Rektorát</t>
  </si>
  <si>
    <t>Škoda</t>
  </si>
  <si>
    <t>Octavia</t>
  </si>
  <si>
    <t>Osobné</t>
  </si>
  <si>
    <t>BL708GL</t>
  </si>
  <si>
    <t>TMBAJ7NE0E0097240</t>
  </si>
  <si>
    <t>čierná metalíza</t>
  </si>
  <si>
    <t>NA 373740</t>
  </si>
  <si>
    <t xml:space="preserve"> 1968 cm3</t>
  </si>
  <si>
    <t>4.</t>
  </si>
  <si>
    <t>Mlyny</t>
  </si>
  <si>
    <t xml:space="preserve">Peugeot </t>
  </si>
  <si>
    <t>Boxer</t>
  </si>
  <si>
    <t>Nákladné vozidlo</t>
  </si>
  <si>
    <t>BL312UJ</t>
  </si>
  <si>
    <t>VF3YC2MFC12J79494</t>
  </si>
  <si>
    <t>PF101080</t>
  </si>
  <si>
    <t>96 kW</t>
  </si>
  <si>
    <t>alarm, imobilizer</t>
  </si>
  <si>
    <t>5.</t>
  </si>
  <si>
    <t>Toyota</t>
  </si>
  <si>
    <t>Auris</t>
  </si>
  <si>
    <t>Osobné vozidlo</t>
  </si>
  <si>
    <t>BL978TZ</t>
  </si>
  <si>
    <t>SB1ZS3JE90E443462</t>
  </si>
  <si>
    <t>červená</t>
  </si>
  <si>
    <t>NB354745</t>
  </si>
  <si>
    <t>1798 cm3</t>
  </si>
  <si>
    <t>73 kW</t>
  </si>
  <si>
    <t>alarm</t>
  </si>
  <si>
    <t>6.</t>
  </si>
  <si>
    <t>Družba</t>
  </si>
  <si>
    <t>Peugeot</t>
  </si>
  <si>
    <t>508 SW</t>
  </si>
  <si>
    <t>BL905FD</t>
  </si>
  <si>
    <t>VF 38ERHH8DL016562</t>
  </si>
  <si>
    <t>šedá metalíza tmavá</t>
  </si>
  <si>
    <t>PG620591</t>
  </si>
  <si>
    <t>120 kW</t>
  </si>
  <si>
    <t>7.</t>
  </si>
  <si>
    <t>FM</t>
  </si>
  <si>
    <t>BL191ES</t>
  </si>
  <si>
    <t>VF38DRHF8CL084670</t>
  </si>
  <si>
    <t>šedá metalíza</t>
  </si>
  <si>
    <t>NA251387</t>
  </si>
  <si>
    <t>103 kW</t>
  </si>
  <si>
    <t>8.</t>
  </si>
  <si>
    <t xml:space="preserve">Volkswagen </t>
  </si>
  <si>
    <t>Passat</t>
  </si>
  <si>
    <t>BA851ST</t>
  </si>
  <si>
    <t>WVWZZZ3CZ6P004105</t>
  </si>
  <si>
    <t>modrá metalíza</t>
  </si>
  <si>
    <t>PF786248</t>
  </si>
  <si>
    <t>1896 cm3</t>
  </si>
  <si>
    <t>77,6 kW</t>
  </si>
  <si>
    <t>uzamykanie rýchlostnej páky (Multilock cilinder inside contruct)</t>
  </si>
  <si>
    <t>9.</t>
  </si>
  <si>
    <t>PDF</t>
  </si>
  <si>
    <t>Berlingo</t>
  </si>
  <si>
    <t>BL355NI</t>
  </si>
  <si>
    <t>VF77J5FS6GJ845624</t>
  </si>
  <si>
    <t>NB 034464</t>
  </si>
  <si>
    <t>1598 cm3</t>
  </si>
  <si>
    <t>88 kW</t>
  </si>
  <si>
    <t>10.</t>
  </si>
  <si>
    <t>BL 434 ER</t>
  </si>
  <si>
    <t>VF34C9HR8CS264575</t>
  </si>
  <si>
    <t>čierna metalíza</t>
  </si>
  <si>
    <t>NA 285620</t>
  </si>
  <si>
    <t>1560 cm3</t>
  </si>
  <si>
    <t>82 kW</t>
  </si>
  <si>
    <t>11.</t>
  </si>
  <si>
    <t>JLF</t>
  </si>
  <si>
    <t>Volvo V70</t>
  </si>
  <si>
    <t>B/BW44/BW4451</t>
  </si>
  <si>
    <t>MT443CT</t>
  </si>
  <si>
    <t>YV1BW4451B1186854</t>
  </si>
  <si>
    <t>PE 914373</t>
  </si>
  <si>
    <t>1999 cm3</t>
  </si>
  <si>
    <t>149 kW</t>
  </si>
  <si>
    <t>12.</t>
  </si>
  <si>
    <t>Dacia Dokker</t>
  </si>
  <si>
    <t>SD/0SDCJ/0SDCJG</t>
  </si>
  <si>
    <t>MT678EI</t>
  </si>
  <si>
    <t>UU10SDCJG57419935</t>
  </si>
  <si>
    <t>PE 512827</t>
  </si>
  <si>
    <t>1461 cm3</t>
  </si>
  <si>
    <t>66 kW</t>
  </si>
  <si>
    <t>13.</t>
  </si>
  <si>
    <t>Mercedes Benz E 220 CDI</t>
  </si>
  <si>
    <t>212/J0S2M0/KZCCB502</t>
  </si>
  <si>
    <t>MT912DO</t>
  </si>
  <si>
    <t>WDD2120021B077346</t>
  </si>
  <si>
    <t>NA466416</t>
  </si>
  <si>
    <t>2143 cm3</t>
  </si>
  <si>
    <t>125 kW</t>
  </si>
  <si>
    <t>14.</t>
  </si>
  <si>
    <t>Škoda Octavia</t>
  </si>
  <si>
    <t>1Z/ACBXE01/NFM5FM5A4009</t>
  </si>
  <si>
    <t>MT026CL</t>
  </si>
  <si>
    <t>TMBJS61Z7A8012325</t>
  </si>
  <si>
    <t>SF893386</t>
  </si>
  <si>
    <t>77 kW</t>
  </si>
  <si>
    <t>15.</t>
  </si>
  <si>
    <t>Hyundai/H-1</t>
  </si>
  <si>
    <t>TQ/F8D22/M51AZ1</t>
  </si>
  <si>
    <t>BA235TL</t>
  </si>
  <si>
    <t>KMHWH81JP8U044797</t>
  </si>
  <si>
    <t>žltá</t>
  </si>
  <si>
    <t>PA236586</t>
  </si>
  <si>
    <t>2497 cm3</t>
  </si>
  <si>
    <t>16.</t>
  </si>
  <si>
    <t>NX/ACDTTAX0/*</t>
  </si>
  <si>
    <t>MT032FM</t>
  </si>
  <si>
    <t>TMBJJ7NX1NY052004</t>
  </si>
  <si>
    <t>červená metalíza tmavá</t>
  </si>
  <si>
    <t>NB674771</t>
  </si>
  <si>
    <t>1968 cm3</t>
  </si>
  <si>
    <t>17.</t>
  </si>
  <si>
    <t>FMFI</t>
  </si>
  <si>
    <t xml:space="preserve">Mercedes Benz  </t>
  </si>
  <si>
    <t>AA Sedan</t>
  </si>
  <si>
    <t>BL053NV</t>
  </si>
  <si>
    <t>WDD2050401R250774</t>
  </si>
  <si>
    <t>čierna</t>
  </si>
  <si>
    <t>NB053314</t>
  </si>
  <si>
    <t>1595 cm 3</t>
  </si>
  <si>
    <t>115 kW</t>
  </si>
  <si>
    <t>18.</t>
  </si>
  <si>
    <t>Mercedes Benz</t>
  </si>
  <si>
    <t>BL877NP</t>
  </si>
  <si>
    <t>WDF447881113238211</t>
  </si>
  <si>
    <t>PE208633</t>
  </si>
  <si>
    <t>19.</t>
  </si>
  <si>
    <t>LF</t>
  </si>
  <si>
    <t>SuperB</t>
  </si>
  <si>
    <t>BL534NT</t>
  </si>
  <si>
    <t>TMBCH9NP0H7515499</t>
  </si>
  <si>
    <t>hnedá metalíza svetlá</t>
  </si>
  <si>
    <t>NB100989</t>
  </si>
  <si>
    <t>20.</t>
  </si>
  <si>
    <t xml:space="preserve">Kia </t>
  </si>
  <si>
    <t>Ceed</t>
  </si>
  <si>
    <t>BL369EL</t>
  </si>
  <si>
    <t>U5YHN816ADLO11249</t>
  </si>
  <si>
    <t>PF097758</t>
  </si>
  <si>
    <t>1582 cm3</t>
  </si>
  <si>
    <t>94 kW</t>
  </si>
  <si>
    <t>21.</t>
  </si>
  <si>
    <t>Proace</t>
  </si>
  <si>
    <t>BT714AX</t>
  </si>
  <si>
    <t>YARVEAHXKGZ181926</t>
  </si>
  <si>
    <t>oranžová</t>
  </si>
  <si>
    <t>PG300144</t>
  </si>
  <si>
    <t>22.</t>
  </si>
  <si>
    <t>FSEV</t>
  </si>
  <si>
    <t>BL575GR</t>
  </si>
  <si>
    <t>TMBJG7NE3E0105653</t>
  </si>
  <si>
    <t>čierna matalíza</t>
  </si>
  <si>
    <t>NA 374025</t>
  </si>
  <si>
    <t>23.</t>
  </si>
  <si>
    <t>BA330XK</t>
  </si>
  <si>
    <t>TMBKE61Z4A2035690</t>
  </si>
  <si>
    <t>strieborná metalíza sv</t>
  </si>
  <si>
    <t>SD414547</t>
  </si>
  <si>
    <t>imobilizér, uzamykanie rýchlostnej páky</t>
  </si>
  <si>
    <t>24.</t>
  </si>
  <si>
    <t>E 350</t>
  </si>
  <si>
    <t>BL265ES</t>
  </si>
  <si>
    <t>WDD2120931A747606</t>
  </si>
  <si>
    <t>PB 226277</t>
  </si>
  <si>
    <t>2987 cm3</t>
  </si>
  <si>
    <t>195 kW</t>
  </si>
  <si>
    <t>25.</t>
  </si>
  <si>
    <t>Insignia</t>
  </si>
  <si>
    <t>BL869UI</t>
  </si>
  <si>
    <t>W0VZT8EH3K1026459</t>
  </si>
  <si>
    <t>modrá metalíza tmav.</t>
  </si>
  <si>
    <t>PF 101730</t>
  </si>
  <si>
    <t>1956 cm3</t>
  </si>
  <si>
    <t>154 kW</t>
  </si>
  <si>
    <t>alarm, imobilizér</t>
  </si>
  <si>
    <t>26.</t>
  </si>
  <si>
    <t>Mercedes Benz - V</t>
  </si>
  <si>
    <t>V 250</t>
  </si>
  <si>
    <t>BL483NE</t>
  </si>
  <si>
    <t>WDF44781513228745</t>
  </si>
  <si>
    <t>hnedá metalíza</t>
  </si>
  <si>
    <t>PE 012224</t>
  </si>
  <si>
    <t>140 kW</t>
  </si>
  <si>
    <t>27.</t>
  </si>
  <si>
    <t>PRIFUK</t>
  </si>
  <si>
    <t>VW Touran</t>
  </si>
  <si>
    <t>1T/BXEAC</t>
  </si>
  <si>
    <t>BA 103 SF</t>
  </si>
  <si>
    <t>WVGZZZ1TZ8W060993</t>
  </si>
  <si>
    <t>str.metal.</t>
  </si>
  <si>
    <t>SD 150760</t>
  </si>
  <si>
    <t>77/4000</t>
  </si>
  <si>
    <t>28.</t>
  </si>
  <si>
    <t>Merc.VITO</t>
  </si>
  <si>
    <t>639/2</t>
  </si>
  <si>
    <t>BL348 EP</t>
  </si>
  <si>
    <t>WDF63970313785686</t>
  </si>
  <si>
    <t>NA280823</t>
  </si>
  <si>
    <t>100/3800</t>
  </si>
  <si>
    <t>29.</t>
  </si>
  <si>
    <t>Kia Cee´d</t>
  </si>
  <si>
    <t>JD</t>
  </si>
  <si>
    <t>BL012 HC</t>
  </si>
  <si>
    <t>U5YHM811AEL078304</t>
  </si>
  <si>
    <t>NA391474</t>
  </si>
  <si>
    <t>1396 cm3</t>
  </si>
  <si>
    <t>73,2/5500</t>
  </si>
  <si>
    <t>30.</t>
  </si>
  <si>
    <t>BL903 HH</t>
  </si>
  <si>
    <t>U5YHM811AEL092837</t>
  </si>
  <si>
    <t>modrá met.</t>
  </si>
  <si>
    <t>NA392140</t>
  </si>
  <si>
    <t>31.</t>
  </si>
  <si>
    <t>Dacia Duster</t>
  </si>
  <si>
    <t>SD</t>
  </si>
  <si>
    <t>BL501 ML</t>
  </si>
  <si>
    <t>UU1HSDCVG55474219</t>
  </si>
  <si>
    <t>modrá tmavá</t>
  </si>
  <si>
    <t>NA 658466</t>
  </si>
  <si>
    <t>84/5500</t>
  </si>
  <si>
    <t>32.</t>
  </si>
  <si>
    <t>Opel Zafira</t>
  </si>
  <si>
    <t>P-J/SW</t>
  </si>
  <si>
    <t>BL454 TI</t>
  </si>
  <si>
    <t>W0VPE9E51J1166957</t>
  </si>
  <si>
    <t>NB266443</t>
  </si>
  <si>
    <t>147/5500</t>
  </si>
  <si>
    <t>33.</t>
  </si>
  <si>
    <t>SR</t>
  </si>
  <si>
    <t>BL 363 XD</t>
  </si>
  <si>
    <t>VF1HJD40663040106</t>
  </si>
  <si>
    <t>NB462476</t>
  </si>
  <si>
    <t>34.</t>
  </si>
  <si>
    <t>Toyota Proace</t>
  </si>
  <si>
    <t>V/E</t>
  </si>
  <si>
    <t>BL 739 XD</t>
  </si>
  <si>
    <t>YARVEAHXKGZ155596</t>
  </si>
  <si>
    <t>NB475656</t>
  </si>
  <si>
    <t>110/4000</t>
  </si>
  <si>
    <t>35.</t>
  </si>
  <si>
    <t>Dacia DUster</t>
  </si>
  <si>
    <t>BT390 DB</t>
  </si>
  <si>
    <t>VF1HJD40467410087</t>
  </si>
  <si>
    <t>červ.met.</t>
  </si>
  <si>
    <t>PG714918</t>
  </si>
  <si>
    <t>84/3750</t>
  </si>
  <si>
    <t>36.</t>
  </si>
  <si>
    <t>Suzuki Vitara</t>
  </si>
  <si>
    <t>LY/ED1S/AT</t>
  </si>
  <si>
    <t>BT669 DI</t>
  </si>
  <si>
    <t>TSMLYED1S00A33481</t>
  </si>
  <si>
    <t>str.met svet.</t>
  </si>
  <si>
    <t>PG725515</t>
  </si>
  <si>
    <t>1373 cm3</t>
  </si>
  <si>
    <t>95/5500</t>
  </si>
  <si>
    <t>37.</t>
  </si>
  <si>
    <t>Toyota Hilux</t>
  </si>
  <si>
    <t>AN1P/GUN125</t>
  </si>
  <si>
    <t xml:space="preserve">BT916 EF </t>
  </si>
  <si>
    <t>AHTKB3CD602642782</t>
  </si>
  <si>
    <t>PH021640</t>
  </si>
  <si>
    <t>2393 cm3</t>
  </si>
  <si>
    <t>110/3400</t>
  </si>
  <si>
    <t>38.</t>
  </si>
  <si>
    <t>EBF UK</t>
  </si>
  <si>
    <t>Corolla NG19</t>
  </si>
  <si>
    <t>BT221CI</t>
  </si>
  <si>
    <t>SB1Z93BE90E176964</t>
  </si>
  <si>
    <t>4W9 - Phantom brown me</t>
  </si>
  <si>
    <t>NB643177</t>
  </si>
  <si>
    <t>72 kW</t>
  </si>
  <si>
    <t>39.</t>
  </si>
  <si>
    <t>FTVŠ UK</t>
  </si>
  <si>
    <t>Škoda Fabia</t>
  </si>
  <si>
    <t>6Y / SEAZQX01FM5</t>
  </si>
  <si>
    <t>BA438ME</t>
  </si>
  <si>
    <t>TMBJY16Y554211968</t>
  </si>
  <si>
    <t>SC 875482</t>
  </si>
  <si>
    <t>1.198 cm3</t>
  </si>
  <si>
    <t>47 kW</t>
  </si>
  <si>
    <t>40.</t>
  </si>
  <si>
    <t>FIAT BRAVO SPORT</t>
  </si>
  <si>
    <t>1.9 JTD/150198AXC1B</t>
  </si>
  <si>
    <t>BA213SR</t>
  </si>
  <si>
    <t>ZFA19800004106962</t>
  </si>
  <si>
    <t>SG 054196</t>
  </si>
  <si>
    <t>1.910 cm3</t>
  </si>
  <si>
    <t>SPOLU</t>
  </si>
  <si>
    <t>Výška hodnoty poistenej batožiny</t>
  </si>
  <si>
    <t>Rozlišovacie kritérium (uplatnené v prípade rovnosti návrhov na plnenie kritéria)</t>
  </si>
  <si>
    <t>41.</t>
  </si>
  <si>
    <t>Fixná suma určená na poistenie vozidiel zaradených do majetku verejného obstarávateľa po uzatvorení rámcovej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</si>
</sst>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8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1" xfId="0" applyFont="1" applyBorder="1"/>
    <xf numFmtId="8" fontId="3" fillId="0" borderId="1" xfId="0" applyNumberFormat="1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8" fontId="3" fillId="0" borderId="7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23" xfId="0" applyNumberFormat="1" applyFont="1" applyBorder="1" applyAlignment="1">
      <alignment horizontal="center"/>
    </xf>
    <xf numFmtId="14" fontId="3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4" fontId="3" fillId="0" borderId="25" xfId="0" applyNumberFormat="1" applyFont="1" applyBorder="1" applyAlignment="1">
      <alignment horizontal="center"/>
    </xf>
    <xf numFmtId="0" fontId="0" fillId="0" borderId="0" xfId="0" applyAlignment="1">
      <alignment wrapText="1"/>
    </xf>
    <xf numFmtId="164" fontId="4" fillId="0" borderId="28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0" borderId="32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164" fontId="3" fillId="0" borderId="22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2" borderId="2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3" fillId="2" borderId="28" xfId="0" applyNumberFormat="1" applyFont="1" applyFill="1" applyBorder="1"/>
    <xf numFmtId="0" fontId="3" fillId="0" borderId="5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CE68-9DAF-4F7D-9095-C574052BEB27}">
  <dimension ref="B1:K14"/>
  <sheetViews>
    <sheetView topLeftCell="A4" workbookViewId="0">
      <selection activeCell="E10" sqref="E10:K10"/>
    </sheetView>
  </sheetViews>
  <sheetFormatPr defaultRowHeight="14.5" x14ac:dyDescent="0.35"/>
  <cols>
    <col min="6" max="6" width="11.54296875" customWidth="1"/>
  </cols>
  <sheetData>
    <row r="1" spans="2:11" ht="15" thickBot="1" x14ac:dyDescent="0.4"/>
    <row r="2" spans="2:11" ht="15" thickBot="1" x14ac:dyDescent="0.4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2"/>
    </row>
    <row r="3" spans="2:11" ht="1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" thickBot="1" x14ac:dyDescent="0.4">
      <c r="B4" s="53" t="s">
        <v>1</v>
      </c>
      <c r="C4" s="54"/>
      <c r="D4" s="54"/>
      <c r="E4" s="54"/>
      <c r="F4" s="54" t="s">
        <v>2</v>
      </c>
      <c r="G4" s="54"/>
      <c r="H4" s="54"/>
      <c r="I4" s="54"/>
      <c r="J4" s="54"/>
      <c r="K4" s="55"/>
    </row>
    <row r="5" spans="2:11" x14ac:dyDescent="0.35">
      <c r="B5" s="56" t="s">
        <v>3</v>
      </c>
      <c r="C5" s="57"/>
      <c r="D5" s="57"/>
      <c r="E5" s="57"/>
      <c r="F5" s="57"/>
      <c r="G5" s="57"/>
      <c r="H5" s="57"/>
      <c r="I5" s="57"/>
      <c r="J5" s="57"/>
      <c r="K5" s="58"/>
    </row>
    <row r="6" spans="2:11" x14ac:dyDescent="0.35">
      <c r="B6" s="47" t="s">
        <v>4</v>
      </c>
      <c r="C6" s="48"/>
      <c r="D6" s="48"/>
      <c r="E6" s="48"/>
      <c r="F6" s="48"/>
      <c r="G6" s="48"/>
      <c r="H6" s="48"/>
      <c r="I6" s="48"/>
      <c r="J6" s="48"/>
      <c r="K6" s="49"/>
    </row>
    <row r="7" spans="2:11" ht="15" thickBot="1" x14ac:dyDescent="0.4">
      <c r="B7" s="60" t="s">
        <v>5</v>
      </c>
      <c r="C7" s="61"/>
      <c r="D7" s="61"/>
      <c r="E7" s="61"/>
      <c r="F7" s="62" t="s">
        <v>6</v>
      </c>
      <c r="G7" s="62"/>
      <c r="H7" s="62"/>
      <c r="I7" s="62"/>
      <c r="J7" s="62"/>
      <c r="K7" s="63"/>
    </row>
    <row r="8" spans="2:11" ht="15" thickBot="1" x14ac:dyDescent="0.4">
      <c r="B8" s="2"/>
      <c r="C8" s="2"/>
      <c r="D8" s="2"/>
      <c r="E8" s="2"/>
      <c r="F8" s="2"/>
      <c r="G8" s="2"/>
      <c r="H8" s="2"/>
      <c r="I8" s="2"/>
      <c r="J8" s="2"/>
      <c r="K8" s="2"/>
    </row>
    <row r="9" spans="2:11" ht="15" thickBot="1" x14ac:dyDescent="0.4">
      <c r="B9" s="53" t="s">
        <v>7</v>
      </c>
      <c r="C9" s="54"/>
      <c r="D9" s="54"/>
      <c r="E9" s="59" t="s">
        <v>8</v>
      </c>
      <c r="F9" s="40"/>
      <c r="G9" s="40"/>
      <c r="H9" s="40"/>
      <c r="I9" s="40"/>
      <c r="J9" s="40"/>
      <c r="K9" s="41"/>
    </row>
    <row r="10" spans="2:11" ht="54" customHeight="1" thickBot="1" x14ac:dyDescent="0.4">
      <c r="B10" s="42" t="s">
        <v>9</v>
      </c>
      <c r="C10" s="43"/>
      <c r="D10" s="43"/>
      <c r="E10" s="44">
        <f>'Cenník poistného'!R45*4</f>
        <v>6000</v>
      </c>
      <c r="F10" s="45"/>
      <c r="G10" s="45"/>
      <c r="H10" s="45"/>
      <c r="I10" s="45"/>
      <c r="J10" s="45"/>
      <c r="K10" s="46"/>
    </row>
    <row r="11" spans="2:11" ht="15" thickBot="1" x14ac:dyDescent="0.4">
      <c r="E11" s="28"/>
    </row>
    <row r="12" spans="2:11" ht="15" thickBot="1" x14ac:dyDescent="0.4">
      <c r="B12" s="39" t="s">
        <v>348</v>
      </c>
      <c r="C12" s="40"/>
      <c r="D12" s="40"/>
      <c r="E12" s="40"/>
      <c r="F12" s="40"/>
      <c r="G12" s="40"/>
      <c r="H12" s="40"/>
      <c r="I12" s="40"/>
      <c r="J12" s="40"/>
      <c r="K12" s="41"/>
    </row>
    <row r="13" spans="2:11" ht="54" customHeight="1" thickBot="1" x14ac:dyDescent="0.4">
      <c r="B13" s="42" t="s">
        <v>347</v>
      </c>
      <c r="C13" s="43"/>
      <c r="D13" s="43"/>
      <c r="E13" s="44"/>
      <c r="F13" s="45"/>
      <c r="G13" s="45"/>
      <c r="H13" s="45"/>
      <c r="I13" s="45"/>
      <c r="J13" s="45"/>
      <c r="K13" s="46"/>
    </row>
    <row r="14" spans="2:11" x14ac:dyDescent="0.35">
      <c r="E14" s="28"/>
    </row>
  </sheetData>
  <mergeCells count="16">
    <mergeCell ref="B2:K2"/>
    <mergeCell ref="B4:E4"/>
    <mergeCell ref="F4:K4"/>
    <mergeCell ref="B5:E5"/>
    <mergeCell ref="F5:K5"/>
    <mergeCell ref="B12:K12"/>
    <mergeCell ref="B13:D13"/>
    <mergeCell ref="E13:K13"/>
    <mergeCell ref="B6:E6"/>
    <mergeCell ref="F6:K6"/>
    <mergeCell ref="B10:D10"/>
    <mergeCell ref="E9:K9"/>
    <mergeCell ref="E10:K10"/>
    <mergeCell ref="B7:E7"/>
    <mergeCell ref="F7:K7"/>
    <mergeCell ref="B9:D9"/>
  </mergeCells>
  <dataValidations count="2">
    <dataValidation type="list" allowBlank="1" showInputMessage="1" showErrorMessage="1" sqref="F7" xr:uid="{B54E28B9-18C7-400B-BFF5-2C5A6DFC33A0}">
      <formula1>"Nie som platca DPH v SR,Som platca DPH v SR,Som platca DPH v inom členskom štáte Európskej únie,Nie som platca DPH v inom členskom štáte Európskej únie a osobou povinnou zaplatiť daň je príjemca predmetu plnenia,Plánujem prenos daňovej povinnosti"</formula1>
    </dataValidation>
    <dataValidation type="decimal" operator="greaterThan" allowBlank="1" showInputMessage="1" showErrorMessage="1" prompt="Minimálna uchádzačom uvedená hodnota je 1 001,00 eur. " sqref="E13:K13" xr:uid="{70443A6B-A0A4-4EC4-8757-98263310A4D4}">
      <formula1>1000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A742-D466-4C2A-B12C-1BCE8403CCC6}">
  <dimension ref="A1:R45"/>
  <sheetViews>
    <sheetView tabSelected="1" topLeftCell="F31" zoomScale="70" zoomScaleNormal="70" workbookViewId="0">
      <selection activeCell="R44" sqref="R44"/>
    </sheetView>
  </sheetViews>
  <sheetFormatPr defaultColWidth="9.1796875" defaultRowHeight="14.5" x14ac:dyDescent="0.35"/>
  <cols>
    <col min="1" max="2" width="8.54296875" style="2" bestFit="1" customWidth="1"/>
    <col min="3" max="3" width="18" style="2" bestFit="1" customWidth="1"/>
    <col min="4" max="4" width="23" style="2" bestFit="1" customWidth="1"/>
    <col min="5" max="5" width="21.54296875" style="2" bestFit="1" customWidth="1"/>
    <col min="6" max="6" width="10.7265625" style="2" bestFit="1" customWidth="1"/>
    <col min="7" max="7" width="22.81640625" style="2" bestFit="1" customWidth="1"/>
    <col min="8" max="8" width="24.26953125" style="2" bestFit="1" customWidth="1"/>
    <col min="9" max="9" width="11" style="2" bestFit="1" customWidth="1"/>
    <col min="10" max="10" width="11.26953125" style="2" bestFit="1" customWidth="1"/>
    <col min="11" max="11" width="18.1796875" style="2" bestFit="1" customWidth="1"/>
    <col min="12" max="12" width="15.81640625" style="2" bestFit="1" customWidth="1"/>
    <col min="13" max="13" width="13.54296875" style="2" bestFit="1" customWidth="1"/>
    <col min="14" max="14" width="11.453125" style="2" bestFit="1" customWidth="1"/>
    <col min="15" max="15" width="18.453125" style="3" bestFit="1" customWidth="1"/>
    <col min="16" max="16" width="41" style="2" customWidth="1"/>
    <col min="17" max="17" width="13.453125" style="2" bestFit="1" customWidth="1"/>
    <col min="18" max="18" width="24.26953125" style="2" customWidth="1"/>
    <col min="19" max="16384" width="9.1796875" style="2"/>
  </cols>
  <sheetData>
    <row r="1" spans="1:18" x14ac:dyDescent="0.35">
      <c r="A1" s="1" t="s">
        <v>10</v>
      </c>
    </row>
    <row r="2" spans="1:18" ht="15" thickBot="1" x14ac:dyDescent="0.4"/>
    <row r="3" spans="1:18" ht="29.5" thickBot="1" x14ac:dyDescent="0.4">
      <c r="A3" s="37" t="s">
        <v>11</v>
      </c>
      <c r="B3" s="38" t="s">
        <v>12</v>
      </c>
      <c r="C3" s="30" t="s">
        <v>13</v>
      </c>
      <c r="D3" s="30" t="s">
        <v>14</v>
      </c>
      <c r="E3" s="31" t="s">
        <v>15</v>
      </c>
      <c r="F3" s="30" t="s">
        <v>16</v>
      </c>
      <c r="G3" s="30" t="s">
        <v>17</v>
      </c>
      <c r="H3" s="30" t="s">
        <v>18</v>
      </c>
      <c r="I3" s="30" t="s">
        <v>19</v>
      </c>
      <c r="J3" s="30" t="s">
        <v>20</v>
      </c>
      <c r="K3" s="30" t="s">
        <v>21</v>
      </c>
      <c r="L3" s="30" t="s">
        <v>22</v>
      </c>
      <c r="M3" s="30" t="s">
        <v>23</v>
      </c>
      <c r="N3" s="31" t="s">
        <v>24</v>
      </c>
      <c r="O3" s="30" t="s">
        <v>25</v>
      </c>
      <c r="P3" s="30" t="s">
        <v>26</v>
      </c>
      <c r="Q3" s="32" t="s">
        <v>27</v>
      </c>
      <c r="R3" s="33" t="s">
        <v>28</v>
      </c>
    </row>
    <row r="4" spans="1:18" x14ac:dyDescent="0.35">
      <c r="A4" s="21" t="s">
        <v>29</v>
      </c>
      <c r="B4" s="18" t="s">
        <v>30</v>
      </c>
      <c r="C4" s="15" t="s">
        <v>31</v>
      </c>
      <c r="D4" s="15" t="s">
        <v>32</v>
      </c>
      <c r="E4" s="15" t="s">
        <v>33</v>
      </c>
      <c r="F4" s="15" t="s">
        <v>34</v>
      </c>
      <c r="G4" s="15" t="s">
        <v>35</v>
      </c>
      <c r="H4" s="16" t="s">
        <v>36</v>
      </c>
      <c r="I4" s="16" t="s">
        <v>37</v>
      </c>
      <c r="J4" s="14">
        <v>2019</v>
      </c>
      <c r="K4" s="14">
        <v>2050</v>
      </c>
      <c r="L4" s="14" t="s">
        <v>38</v>
      </c>
      <c r="M4" s="14" t="s">
        <v>39</v>
      </c>
      <c r="N4" s="14">
        <v>5</v>
      </c>
      <c r="O4" s="17">
        <v>16084</v>
      </c>
      <c r="P4" s="15" t="s">
        <v>40</v>
      </c>
      <c r="Q4" s="24">
        <v>43773</v>
      </c>
      <c r="R4" s="34"/>
    </row>
    <row r="5" spans="1:18" ht="29" x14ac:dyDescent="0.35">
      <c r="A5" s="22" t="s">
        <v>41</v>
      </c>
      <c r="B5" s="19" t="s">
        <v>30</v>
      </c>
      <c r="C5" s="5" t="s">
        <v>42</v>
      </c>
      <c r="D5" s="6" t="s">
        <v>43</v>
      </c>
      <c r="E5" s="6" t="s">
        <v>44</v>
      </c>
      <c r="F5" s="6" t="s">
        <v>45</v>
      </c>
      <c r="G5" s="6" t="s">
        <v>46</v>
      </c>
      <c r="H5" s="7" t="s">
        <v>47</v>
      </c>
      <c r="I5" s="7" t="s">
        <v>48</v>
      </c>
      <c r="J5" s="4">
        <v>2019</v>
      </c>
      <c r="K5" s="4">
        <v>2730</v>
      </c>
      <c r="L5" s="4" t="s">
        <v>49</v>
      </c>
      <c r="M5" s="4" t="s">
        <v>50</v>
      </c>
      <c r="N5" s="4">
        <v>3</v>
      </c>
      <c r="O5" s="12">
        <v>21000</v>
      </c>
      <c r="P5" s="5" t="s">
        <v>40</v>
      </c>
      <c r="Q5" s="25">
        <v>43756</v>
      </c>
      <c r="R5" s="35"/>
    </row>
    <row r="6" spans="1:18" x14ac:dyDescent="0.35">
      <c r="A6" s="22" t="s">
        <v>51</v>
      </c>
      <c r="B6" s="19" t="s">
        <v>52</v>
      </c>
      <c r="C6" s="5" t="s">
        <v>53</v>
      </c>
      <c r="D6" s="5" t="s">
        <v>54</v>
      </c>
      <c r="E6" s="5" t="s">
        <v>55</v>
      </c>
      <c r="F6" s="5" t="s">
        <v>56</v>
      </c>
      <c r="G6" s="5" t="s">
        <v>57</v>
      </c>
      <c r="H6" s="11" t="s">
        <v>58</v>
      </c>
      <c r="I6" s="11" t="s">
        <v>59</v>
      </c>
      <c r="J6" s="4">
        <v>2013</v>
      </c>
      <c r="K6" s="4">
        <v>1900</v>
      </c>
      <c r="L6" s="4" t="s">
        <v>60</v>
      </c>
      <c r="M6" s="4" t="s">
        <v>50</v>
      </c>
      <c r="N6" s="4">
        <v>5</v>
      </c>
      <c r="O6" s="12">
        <v>25663</v>
      </c>
      <c r="P6" s="5" t="s">
        <v>40</v>
      </c>
      <c r="Q6" s="25">
        <v>41605</v>
      </c>
      <c r="R6" s="35"/>
    </row>
    <row r="7" spans="1:18" x14ac:dyDescent="0.35">
      <c r="A7" s="22" t="s">
        <v>61</v>
      </c>
      <c r="B7" s="19" t="s">
        <v>62</v>
      </c>
      <c r="C7" s="5" t="s">
        <v>63</v>
      </c>
      <c r="D7" s="5" t="s">
        <v>64</v>
      </c>
      <c r="E7" s="5" t="s">
        <v>65</v>
      </c>
      <c r="F7" s="5" t="s">
        <v>66</v>
      </c>
      <c r="G7" s="5" t="s">
        <v>67</v>
      </c>
      <c r="H7" s="11" t="s">
        <v>47</v>
      </c>
      <c r="I7" s="11" t="s">
        <v>68</v>
      </c>
      <c r="J7" s="4">
        <v>2018</v>
      </c>
      <c r="K7" s="4">
        <v>3500</v>
      </c>
      <c r="L7" s="4" t="s">
        <v>49</v>
      </c>
      <c r="M7" s="4" t="s">
        <v>69</v>
      </c>
      <c r="N7" s="4">
        <v>3</v>
      </c>
      <c r="O7" s="12">
        <v>28831.200000000001</v>
      </c>
      <c r="P7" s="5" t="s">
        <v>70</v>
      </c>
      <c r="Q7" s="26">
        <v>2018</v>
      </c>
      <c r="R7" s="35"/>
    </row>
    <row r="8" spans="1:18" x14ac:dyDescent="0.35">
      <c r="A8" s="22" t="s">
        <v>71</v>
      </c>
      <c r="B8" s="19" t="s">
        <v>62</v>
      </c>
      <c r="C8" s="5" t="s">
        <v>72</v>
      </c>
      <c r="D8" s="5" t="s">
        <v>73</v>
      </c>
      <c r="E8" s="5" t="s">
        <v>74</v>
      </c>
      <c r="F8" s="5" t="s">
        <v>75</v>
      </c>
      <c r="G8" s="5" t="s">
        <v>76</v>
      </c>
      <c r="H8" s="11" t="s">
        <v>77</v>
      </c>
      <c r="I8" s="11" t="s">
        <v>78</v>
      </c>
      <c r="J8" s="4">
        <v>2018</v>
      </c>
      <c r="K8" s="4">
        <v>1865</v>
      </c>
      <c r="L8" s="4" t="s">
        <v>79</v>
      </c>
      <c r="M8" s="4" t="s">
        <v>80</v>
      </c>
      <c r="N8" s="4">
        <v>5</v>
      </c>
      <c r="O8" s="12">
        <v>23557.200000000001</v>
      </c>
      <c r="P8" s="5" t="s">
        <v>81</v>
      </c>
      <c r="Q8" s="26">
        <v>2018</v>
      </c>
      <c r="R8" s="35"/>
    </row>
    <row r="9" spans="1:18" ht="19.5" customHeight="1" x14ac:dyDescent="0.35">
      <c r="A9" s="22" t="s">
        <v>82</v>
      </c>
      <c r="B9" s="19" t="s">
        <v>83</v>
      </c>
      <c r="C9" s="5" t="s">
        <v>84</v>
      </c>
      <c r="D9" s="5" t="s">
        <v>85</v>
      </c>
      <c r="E9" s="5" t="s">
        <v>55</v>
      </c>
      <c r="F9" s="5" t="s">
        <v>86</v>
      </c>
      <c r="G9" s="5" t="s">
        <v>87</v>
      </c>
      <c r="H9" s="11" t="s">
        <v>88</v>
      </c>
      <c r="I9" s="11" t="s">
        <v>89</v>
      </c>
      <c r="J9" s="4">
        <v>2013</v>
      </c>
      <c r="K9" s="4">
        <v>1681</v>
      </c>
      <c r="L9" s="4" t="s">
        <v>49</v>
      </c>
      <c r="M9" s="4" t="s">
        <v>90</v>
      </c>
      <c r="N9" s="4">
        <v>5</v>
      </c>
      <c r="O9" s="12">
        <v>33464.71</v>
      </c>
      <c r="P9" s="5" t="s">
        <v>40</v>
      </c>
      <c r="Q9" s="26">
        <v>2013</v>
      </c>
      <c r="R9" s="35"/>
    </row>
    <row r="10" spans="1:18" x14ac:dyDescent="0.35">
      <c r="A10" s="22" t="s">
        <v>91</v>
      </c>
      <c r="B10" s="19" t="s">
        <v>92</v>
      </c>
      <c r="C10" s="5" t="s">
        <v>84</v>
      </c>
      <c r="D10" s="5">
        <v>508</v>
      </c>
      <c r="E10" s="5" t="s">
        <v>55</v>
      </c>
      <c r="F10" s="5" t="s">
        <v>93</v>
      </c>
      <c r="G10" s="5" t="s">
        <v>94</v>
      </c>
      <c r="H10" s="11" t="s">
        <v>95</v>
      </c>
      <c r="I10" s="11" t="s">
        <v>96</v>
      </c>
      <c r="J10" s="4">
        <v>2012</v>
      </c>
      <c r="K10" s="4">
        <v>3665</v>
      </c>
      <c r="L10" s="4" t="s">
        <v>49</v>
      </c>
      <c r="M10" s="4" t="s">
        <v>97</v>
      </c>
      <c r="N10" s="4">
        <v>5</v>
      </c>
      <c r="O10" s="12">
        <v>39906.68</v>
      </c>
      <c r="P10" s="5" t="s">
        <v>40</v>
      </c>
      <c r="Q10" s="26">
        <v>2013</v>
      </c>
      <c r="R10" s="35"/>
    </row>
    <row r="11" spans="1:18" ht="29" x14ac:dyDescent="0.35">
      <c r="A11" s="22" t="s">
        <v>98</v>
      </c>
      <c r="B11" s="19" t="s">
        <v>92</v>
      </c>
      <c r="C11" s="5" t="s">
        <v>99</v>
      </c>
      <c r="D11" s="5" t="s">
        <v>100</v>
      </c>
      <c r="E11" s="5" t="s">
        <v>55</v>
      </c>
      <c r="F11" s="5" t="s">
        <v>101</v>
      </c>
      <c r="G11" s="5" t="s">
        <v>102</v>
      </c>
      <c r="H11" s="11" t="s">
        <v>103</v>
      </c>
      <c r="I11" s="11" t="s">
        <v>104</v>
      </c>
      <c r="J11" s="4">
        <v>2005</v>
      </c>
      <c r="K11" s="4">
        <v>3530</v>
      </c>
      <c r="L11" s="4" t="s">
        <v>105</v>
      </c>
      <c r="M11" s="4" t="s">
        <v>106</v>
      </c>
      <c r="N11" s="4">
        <v>5</v>
      </c>
      <c r="O11" s="12">
        <v>28795.919999999998</v>
      </c>
      <c r="P11" s="6" t="s">
        <v>107</v>
      </c>
      <c r="Q11" s="26">
        <v>2005</v>
      </c>
      <c r="R11" s="35"/>
    </row>
    <row r="12" spans="1:18" x14ac:dyDescent="0.35">
      <c r="A12" s="22" t="s">
        <v>108</v>
      </c>
      <c r="B12" s="19" t="s">
        <v>109</v>
      </c>
      <c r="C12" s="5" t="s">
        <v>42</v>
      </c>
      <c r="D12" s="5" t="s">
        <v>110</v>
      </c>
      <c r="E12" s="5" t="s">
        <v>55</v>
      </c>
      <c r="F12" s="5" t="s">
        <v>111</v>
      </c>
      <c r="G12" s="5" t="s">
        <v>112</v>
      </c>
      <c r="H12" s="11" t="s">
        <v>47</v>
      </c>
      <c r="I12" s="11" t="s">
        <v>113</v>
      </c>
      <c r="J12" s="4">
        <v>2016</v>
      </c>
      <c r="K12" s="4">
        <v>2000</v>
      </c>
      <c r="L12" s="4" t="s">
        <v>114</v>
      </c>
      <c r="M12" s="4" t="s">
        <v>115</v>
      </c>
      <c r="N12" s="4">
        <v>5</v>
      </c>
      <c r="O12" s="12">
        <v>12923.99</v>
      </c>
      <c r="P12" s="5" t="s">
        <v>40</v>
      </c>
      <c r="Q12" s="26">
        <v>2016</v>
      </c>
      <c r="R12" s="35"/>
    </row>
    <row r="13" spans="1:18" x14ac:dyDescent="0.35">
      <c r="A13" s="22" t="s">
        <v>116</v>
      </c>
      <c r="B13" s="19" t="s">
        <v>109</v>
      </c>
      <c r="C13" s="5" t="s">
        <v>63</v>
      </c>
      <c r="D13" s="5">
        <v>308</v>
      </c>
      <c r="E13" s="5" t="s">
        <v>55</v>
      </c>
      <c r="F13" s="5" t="s">
        <v>117</v>
      </c>
      <c r="G13" s="5" t="s">
        <v>118</v>
      </c>
      <c r="H13" s="11" t="s">
        <v>119</v>
      </c>
      <c r="I13" s="11" t="s">
        <v>120</v>
      </c>
      <c r="J13" s="4">
        <v>2012</v>
      </c>
      <c r="K13" s="4">
        <v>1860</v>
      </c>
      <c r="L13" s="4" t="s">
        <v>121</v>
      </c>
      <c r="M13" s="4" t="s">
        <v>122</v>
      </c>
      <c r="N13" s="4">
        <v>5</v>
      </c>
      <c r="O13" s="12">
        <v>16873.099999999999</v>
      </c>
      <c r="P13" s="5" t="s">
        <v>40</v>
      </c>
      <c r="Q13" s="26">
        <v>2012</v>
      </c>
      <c r="R13" s="35"/>
    </row>
    <row r="14" spans="1:18" x14ac:dyDescent="0.35">
      <c r="A14" s="22" t="s">
        <v>123</v>
      </c>
      <c r="B14" s="19" t="s">
        <v>124</v>
      </c>
      <c r="C14" s="5" t="s">
        <v>125</v>
      </c>
      <c r="D14" s="5" t="s">
        <v>126</v>
      </c>
      <c r="E14" s="5" t="s">
        <v>55</v>
      </c>
      <c r="F14" s="5" t="s">
        <v>127</v>
      </c>
      <c r="G14" s="5" t="s">
        <v>128</v>
      </c>
      <c r="H14" s="11" t="s">
        <v>95</v>
      </c>
      <c r="I14" s="11" t="s">
        <v>129</v>
      </c>
      <c r="J14" s="4">
        <v>2010</v>
      </c>
      <c r="K14" s="4">
        <v>2220</v>
      </c>
      <c r="L14" s="4" t="s">
        <v>130</v>
      </c>
      <c r="M14" s="4" t="s">
        <v>131</v>
      </c>
      <c r="N14" s="4">
        <v>5</v>
      </c>
      <c r="O14" s="12">
        <v>27600</v>
      </c>
      <c r="P14" s="5" t="s">
        <v>40</v>
      </c>
      <c r="Q14" s="25">
        <v>40652</v>
      </c>
      <c r="R14" s="35"/>
    </row>
    <row r="15" spans="1:18" x14ac:dyDescent="0.35">
      <c r="A15" s="22" t="s">
        <v>132</v>
      </c>
      <c r="B15" s="19" t="s">
        <v>124</v>
      </c>
      <c r="C15" s="5" t="s">
        <v>133</v>
      </c>
      <c r="D15" s="5" t="s">
        <v>134</v>
      </c>
      <c r="E15" s="5" t="s">
        <v>55</v>
      </c>
      <c r="F15" s="5" t="s">
        <v>135</v>
      </c>
      <c r="G15" s="5" t="s">
        <v>136</v>
      </c>
      <c r="H15" s="11" t="s">
        <v>47</v>
      </c>
      <c r="I15" s="11" t="s">
        <v>137</v>
      </c>
      <c r="J15" s="4">
        <v>2017</v>
      </c>
      <c r="K15" s="4">
        <v>1848</v>
      </c>
      <c r="L15" s="4" t="s">
        <v>138</v>
      </c>
      <c r="M15" s="4" t="s">
        <v>139</v>
      </c>
      <c r="N15" s="4">
        <v>5</v>
      </c>
      <c r="O15" s="12">
        <v>14854</v>
      </c>
      <c r="P15" s="5"/>
      <c r="Q15" s="25">
        <v>42926</v>
      </c>
      <c r="R15" s="35"/>
    </row>
    <row r="16" spans="1:18" ht="29" x14ac:dyDescent="0.35">
      <c r="A16" s="22" t="s">
        <v>140</v>
      </c>
      <c r="B16" s="19" t="s">
        <v>124</v>
      </c>
      <c r="C16" s="6" t="s">
        <v>141</v>
      </c>
      <c r="D16" s="5" t="s">
        <v>142</v>
      </c>
      <c r="E16" s="5" t="s">
        <v>55</v>
      </c>
      <c r="F16" s="5" t="s">
        <v>143</v>
      </c>
      <c r="G16" s="5" t="s">
        <v>144</v>
      </c>
      <c r="H16" s="11" t="s">
        <v>103</v>
      </c>
      <c r="I16" s="11" t="s">
        <v>145</v>
      </c>
      <c r="J16" s="4">
        <v>2014</v>
      </c>
      <c r="K16" s="4">
        <v>2300</v>
      </c>
      <c r="L16" s="4" t="s">
        <v>146</v>
      </c>
      <c r="M16" s="4" t="s">
        <v>147</v>
      </c>
      <c r="N16" s="4">
        <v>5</v>
      </c>
      <c r="O16" s="12">
        <v>43062.9</v>
      </c>
      <c r="P16" s="5" t="s">
        <v>40</v>
      </c>
      <c r="Q16" s="25">
        <v>41892</v>
      </c>
      <c r="R16" s="35"/>
    </row>
    <row r="17" spans="1:18" ht="30" customHeight="1" x14ac:dyDescent="0.35">
      <c r="A17" s="22" t="s">
        <v>148</v>
      </c>
      <c r="B17" s="19" t="s">
        <v>124</v>
      </c>
      <c r="C17" s="5" t="s">
        <v>149</v>
      </c>
      <c r="D17" s="6" t="s">
        <v>150</v>
      </c>
      <c r="E17" s="5" t="s">
        <v>55</v>
      </c>
      <c r="F17" s="6" t="s">
        <v>151</v>
      </c>
      <c r="G17" s="6" t="s">
        <v>152</v>
      </c>
      <c r="H17" s="7" t="s">
        <v>77</v>
      </c>
      <c r="I17" s="7" t="s">
        <v>153</v>
      </c>
      <c r="J17" s="4">
        <v>2009</v>
      </c>
      <c r="K17" s="4">
        <v>1985</v>
      </c>
      <c r="L17" s="4" t="s">
        <v>105</v>
      </c>
      <c r="M17" s="4" t="s">
        <v>154</v>
      </c>
      <c r="N17" s="4">
        <v>5</v>
      </c>
      <c r="O17" s="12">
        <v>18219.7</v>
      </c>
      <c r="P17" s="5" t="s">
        <v>40</v>
      </c>
      <c r="Q17" s="25">
        <v>40086</v>
      </c>
      <c r="R17" s="35"/>
    </row>
    <row r="18" spans="1:18" ht="30" customHeight="1" x14ac:dyDescent="0.35">
      <c r="A18" s="22" t="s">
        <v>155</v>
      </c>
      <c r="B18" s="19" t="s">
        <v>124</v>
      </c>
      <c r="C18" s="5" t="s">
        <v>156</v>
      </c>
      <c r="D18" s="5" t="s">
        <v>157</v>
      </c>
      <c r="E18" s="5" t="s">
        <v>55</v>
      </c>
      <c r="F18" s="5" t="s">
        <v>158</v>
      </c>
      <c r="G18" s="5" t="s">
        <v>159</v>
      </c>
      <c r="H18" s="11" t="s">
        <v>160</v>
      </c>
      <c r="I18" s="11" t="s">
        <v>161</v>
      </c>
      <c r="J18" s="4">
        <v>2008</v>
      </c>
      <c r="K18" s="4">
        <v>3030</v>
      </c>
      <c r="L18" s="4" t="s">
        <v>162</v>
      </c>
      <c r="M18" s="4" t="s">
        <v>147</v>
      </c>
      <c r="N18" s="4">
        <v>8</v>
      </c>
      <c r="O18" s="12">
        <v>11800</v>
      </c>
      <c r="P18" s="5" t="s">
        <v>40</v>
      </c>
      <c r="Q18" s="25">
        <v>40527</v>
      </c>
      <c r="R18" s="35"/>
    </row>
    <row r="19" spans="1:18" ht="30" customHeight="1" x14ac:dyDescent="0.35">
      <c r="A19" s="22" t="s">
        <v>163</v>
      </c>
      <c r="B19" s="19" t="s">
        <v>124</v>
      </c>
      <c r="C19" s="5" t="s">
        <v>149</v>
      </c>
      <c r="D19" s="6" t="s">
        <v>164</v>
      </c>
      <c r="E19" s="5" t="s">
        <v>55</v>
      </c>
      <c r="F19" s="6" t="s">
        <v>165</v>
      </c>
      <c r="G19" s="6" t="s">
        <v>166</v>
      </c>
      <c r="H19" s="7" t="s">
        <v>167</v>
      </c>
      <c r="I19" s="7" t="s">
        <v>168</v>
      </c>
      <c r="J19" s="4">
        <v>2021</v>
      </c>
      <c r="K19" s="4">
        <v>1950</v>
      </c>
      <c r="L19" s="4" t="s">
        <v>169</v>
      </c>
      <c r="M19" s="4" t="s">
        <v>50</v>
      </c>
      <c r="N19" s="4">
        <v>5</v>
      </c>
      <c r="O19" s="12">
        <v>24840</v>
      </c>
      <c r="P19" s="5" t="s">
        <v>40</v>
      </c>
      <c r="Q19" s="25">
        <v>44546</v>
      </c>
      <c r="R19" s="35"/>
    </row>
    <row r="20" spans="1:18" x14ac:dyDescent="0.35">
      <c r="A20" s="22" t="s">
        <v>170</v>
      </c>
      <c r="B20" s="19" t="s">
        <v>171</v>
      </c>
      <c r="C20" s="5" t="s">
        <v>172</v>
      </c>
      <c r="D20" s="5" t="s">
        <v>173</v>
      </c>
      <c r="E20" s="5" t="s">
        <v>55</v>
      </c>
      <c r="F20" s="5" t="s">
        <v>174</v>
      </c>
      <c r="G20" s="5" t="s">
        <v>175</v>
      </c>
      <c r="H20" s="11" t="s">
        <v>176</v>
      </c>
      <c r="I20" s="11" t="s">
        <v>177</v>
      </c>
      <c r="J20" s="4">
        <v>2016</v>
      </c>
      <c r="K20" s="4">
        <v>1990</v>
      </c>
      <c r="L20" s="4" t="s">
        <v>178</v>
      </c>
      <c r="M20" s="4" t="s">
        <v>179</v>
      </c>
      <c r="N20" s="4">
        <v>5</v>
      </c>
      <c r="O20" s="12">
        <v>37618.559999999998</v>
      </c>
      <c r="P20" s="5" t="s">
        <v>40</v>
      </c>
      <c r="Q20" s="25">
        <v>42796</v>
      </c>
      <c r="R20" s="35"/>
    </row>
    <row r="21" spans="1:18" x14ac:dyDescent="0.35">
      <c r="A21" s="22" t="s">
        <v>180</v>
      </c>
      <c r="B21" s="19" t="s">
        <v>171</v>
      </c>
      <c r="C21" s="5" t="s">
        <v>181</v>
      </c>
      <c r="D21" s="5" t="s">
        <v>33</v>
      </c>
      <c r="E21" s="5" t="s">
        <v>55</v>
      </c>
      <c r="F21" s="5" t="s">
        <v>182</v>
      </c>
      <c r="G21" s="5" t="s">
        <v>183</v>
      </c>
      <c r="H21" s="11" t="s">
        <v>47</v>
      </c>
      <c r="I21" s="11" t="s">
        <v>184</v>
      </c>
      <c r="J21" s="4">
        <v>2016</v>
      </c>
      <c r="K21" s="4">
        <v>3100</v>
      </c>
      <c r="L21" s="4" t="s">
        <v>146</v>
      </c>
      <c r="M21" s="4" t="s">
        <v>90</v>
      </c>
      <c r="N21" s="4">
        <v>8</v>
      </c>
      <c r="O21" s="12">
        <v>47640.6</v>
      </c>
      <c r="P21" s="5" t="s">
        <v>40</v>
      </c>
      <c r="Q21" s="25">
        <v>42726</v>
      </c>
      <c r="R21" s="35"/>
    </row>
    <row r="22" spans="1:18" ht="15" customHeight="1" x14ac:dyDescent="0.35">
      <c r="A22" s="22" t="s">
        <v>185</v>
      </c>
      <c r="B22" s="19" t="s">
        <v>186</v>
      </c>
      <c r="C22" s="5" t="s">
        <v>53</v>
      </c>
      <c r="D22" s="5" t="s">
        <v>187</v>
      </c>
      <c r="E22" s="5" t="s">
        <v>55</v>
      </c>
      <c r="F22" s="5" t="s">
        <v>188</v>
      </c>
      <c r="G22" s="5" t="s">
        <v>189</v>
      </c>
      <c r="H22" s="11" t="s">
        <v>190</v>
      </c>
      <c r="I22" s="11" t="s">
        <v>191</v>
      </c>
      <c r="J22" s="4">
        <v>2016</v>
      </c>
      <c r="K22" s="4">
        <v>2235</v>
      </c>
      <c r="L22" s="4" t="s">
        <v>169</v>
      </c>
      <c r="M22" s="4" t="s">
        <v>50</v>
      </c>
      <c r="N22" s="4">
        <v>5</v>
      </c>
      <c r="O22" s="12">
        <v>29340</v>
      </c>
      <c r="P22" s="5" t="s">
        <v>40</v>
      </c>
      <c r="Q22" s="26">
        <v>2016</v>
      </c>
      <c r="R22" s="35"/>
    </row>
    <row r="23" spans="1:18" x14ac:dyDescent="0.35">
      <c r="A23" s="22" t="s">
        <v>192</v>
      </c>
      <c r="B23" s="19" t="s">
        <v>186</v>
      </c>
      <c r="C23" s="5" t="s">
        <v>193</v>
      </c>
      <c r="D23" s="5" t="s">
        <v>194</v>
      </c>
      <c r="E23" s="5" t="s">
        <v>55</v>
      </c>
      <c r="F23" s="5" t="s">
        <v>195</v>
      </c>
      <c r="G23" s="5" t="s">
        <v>196</v>
      </c>
      <c r="H23" s="11" t="s">
        <v>95</v>
      </c>
      <c r="I23" s="11" t="s">
        <v>197</v>
      </c>
      <c r="J23" s="4">
        <v>2012</v>
      </c>
      <c r="K23" s="4">
        <v>1920</v>
      </c>
      <c r="L23" s="4" t="s">
        <v>198</v>
      </c>
      <c r="M23" s="4" t="s">
        <v>199</v>
      </c>
      <c r="N23" s="4">
        <v>5</v>
      </c>
      <c r="O23" s="12">
        <v>21981</v>
      </c>
      <c r="P23" s="5" t="s">
        <v>40</v>
      </c>
      <c r="Q23" s="26">
        <v>2020</v>
      </c>
      <c r="R23" s="35"/>
    </row>
    <row r="24" spans="1:18" x14ac:dyDescent="0.35">
      <c r="A24" s="22" t="s">
        <v>200</v>
      </c>
      <c r="B24" s="19" t="s">
        <v>186</v>
      </c>
      <c r="C24" s="5" t="s">
        <v>72</v>
      </c>
      <c r="D24" s="5" t="s">
        <v>201</v>
      </c>
      <c r="E24" s="5" t="s">
        <v>55</v>
      </c>
      <c r="F24" s="5" t="s">
        <v>202</v>
      </c>
      <c r="G24" s="5" t="s">
        <v>203</v>
      </c>
      <c r="H24" s="11" t="s">
        <v>204</v>
      </c>
      <c r="I24" s="11" t="s">
        <v>205</v>
      </c>
      <c r="J24" s="4">
        <v>2020</v>
      </c>
      <c r="K24" s="4">
        <v>2750</v>
      </c>
      <c r="L24" s="4" t="s">
        <v>49</v>
      </c>
      <c r="M24" s="4" t="s">
        <v>50</v>
      </c>
      <c r="N24" s="4">
        <v>8</v>
      </c>
      <c r="O24" s="12">
        <v>32354.01</v>
      </c>
      <c r="P24" s="5" t="s">
        <v>40</v>
      </c>
      <c r="Q24" s="26">
        <v>2012</v>
      </c>
      <c r="R24" s="35"/>
    </row>
    <row r="25" spans="1:18" x14ac:dyDescent="0.35">
      <c r="A25" s="22" t="s">
        <v>206</v>
      </c>
      <c r="B25" s="19" t="s">
        <v>207</v>
      </c>
      <c r="C25" s="5" t="s">
        <v>53</v>
      </c>
      <c r="D25" s="5" t="s">
        <v>54</v>
      </c>
      <c r="E25" s="5" t="s">
        <v>55</v>
      </c>
      <c r="F25" s="5" t="s">
        <v>208</v>
      </c>
      <c r="G25" s="5" t="s">
        <v>209</v>
      </c>
      <c r="H25" s="11" t="s">
        <v>210</v>
      </c>
      <c r="I25" s="11" t="s">
        <v>211</v>
      </c>
      <c r="J25" s="4">
        <v>2014</v>
      </c>
      <c r="K25" s="4">
        <v>1317</v>
      </c>
      <c r="L25" s="4" t="s">
        <v>114</v>
      </c>
      <c r="M25" s="4" t="s">
        <v>154</v>
      </c>
      <c r="N25" s="4">
        <v>5</v>
      </c>
      <c r="O25" s="12">
        <v>20806</v>
      </c>
      <c r="P25" s="5" t="s">
        <v>40</v>
      </c>
      <c r="Q25" s="26">
        <v>2014</v>
      </c>
      <c r="R25" s="35"/>
    </row>
    <row r="26" spans="1:18" x14ac:dyDescent="0.35">
      <c r="A26" s="22" t="s">
        <v>212</v>
      </c>
      <c r="B26" s="19" t="s">
        <v>52</v>
      </c>
      <c r="C26" s="5" t="s">
        <v>53</v>
      </c>
      <c r="D26" s="5" t="s">
        <v>54</v>
      </c>
      <c r="E26" s="5" t="s">
        <v>55</v>
      </c>
      <c r="F26" s="5" t="s">
        <v>213</v>
      </c>
      <c r="G26" s="5" t="s">
        <v>214</v>
      </c>
      <c r="H26" s="11" t="s">
        <v>215</v>
      </c>
      <c r="I26" s="11" t="s">
        <v>216</v>
      </c>
      <c r="J26" s="4">
        <v>2009</v>
      </c>
      <c r="K26" s="4">
        <v>2170</v>
      </c>
      <c r="L26" s="4" t="s">
        <v>169</v>
      </c>
      <c r="M26" s="4" t="s">
        <v>97</v>
      </c>
      <c r="N26" s="4">
        <v>5</v>
      </c>
      <c r="O26" s="12">
        <v>28751.759999999998</v>
      </c>
      <c r="P26" s="6" t="s">
        <v>217</v>
      </c>
      <c r="Q26" s="25">
        <v>40070</v>
      </c>
      <c r="R26" s="35"/>
    </row>
    <row r="27" spans="1:18" x14ac:dyDescent="0.35">
      <c r="A27" s="22" t="s">
        <v>218</v>
      </c>
      <c r="B27" s="19" t="s">
        <v>52</v>
      </c>
      <c r="C27" s="5" t="s">
        <v>181</v>
      </c>
      <c r="D27" s="5" t="s">
        <v>219</v>
      </c>
      <c r="E27" s="5" t="s">
        <v>55</v>
      </c>
      <c r="F27" s="5" t="s">
        <v>220</v>
      </c>
      <c r="G27" s="5" t="s">
        <v>221</v>
      </c>
      <c r="H27" s="11" t="s">
        <v>95</v>
      </c>
      <c r="I27" s="11" t="s">
        <v>222</v>
      </c>
      <c r="J27" s="4">
        <v>2012</v>
      </c>
      <c r="K27" s="4">
        <v>2445</v>
      </c>
      <c r="L27" s="4" t="s">
        <v>223</v>
      </c>
      <c r="M27" s="4" t="s">
        <v>224</v>
      </c>
      <c r="N27" s="4">
        <v>5</v>
      </c>
      <c r="O27" s="12">
        <v>64829.1</v>
      </c>
      <c r="P27" s="5" t="s">
        <v>40</v>
      </c>
      <c r="Q27" s="25">
        <v>41264</v>
      </c>
      <c r="R27" s="35"/>
    </row>
    <row r="28" spans="1:18" x14ac:dyDescent="0.35">
      <c r="A28" s="22" t="s">
        <v>225</v>
      </c>
      <c r="B28" s="19" t="s">
        <v>52</v>
      </c>
      <c r="C28" s="5" t="s">
        <v>31</v>
      </c>
      <c r="D28" s="5" t="s">
        <v>226</v>
      </c>
      <c r="E28" s="5" t="s">
        <v>55</v>
      </c>
      <c r="F28" s="5" t="s">
        <v>227</v>
      </c>
      <c r="G28" s="5" t="s">
        <v>228</v>
      </c>
      <c r="H28" s="11" t="s">
        <v>229</v>
      </c>
      <c r="I28" s="11" t="s">
        <v>230</v>
      </c>
      <c r="J28" s="4">
        <v>2018</v>
      </c>
      <c r="K28" s="4">
        <v>2390</v>
      </c>
      <c r="L28" s="4" t="s">
        <v>231</v>
      </c>
      <c r="M28" s="4" t="s">
        <v>232</v>
      </c>
      <c r="N28" s="4">
        <v>5</v>
      </c>
      <c r="O28" s="12">
        <v>37439</v>
      </c>
      <c r="P28" s="5" t="s">
        <v>233</v>
      </c>
      <c r="Q28" s="25">
        <v>43440</v>
      </c>
      <c r="R28" s="35"/>
    </row>
    <row r="29" spans="1:18" x14ac:dyDescent="0.35">
      <c r="A29" s="22" t="s">
        <v>234</v>
      </c>
      <c r="B29" s="19" t="s">
        <v>52</v>
      </c>
      <c r="C29" s="5" t="s">
        <v>235</v>
      </c>
      <c r="D29" s="5" t="s">
        <v>236</v>
      </c>
      <c r="E29" s="5" t="s">
        <v>55</v>
      </c>
      <c r="F29" s="5" t="s">
        <v>237</v>
      </c>
      <c r="G29" s="5" t="s">
        <v>238</v>
      </c>
      <c r="H29" s="11" t="s">
        <v>239</v>
      </c>
      <c r="I29" s="11" t="s">
        <v>240</v>
      </c>
      <c r="J29" s="4">
        <v>2016</v>
      </c>
      <c r="K29" s="4">
        <v>3100</v>
      </c>
      <c r="L29" s="4" t="s">
        <v>146</v>
      </c>
      <c r="M29" s="4" t="s">
        <v>241</v>
      </c>
      <c r="N29" s="4">
        <v>8</v>
      </c>
      <c r="O29" s="12">
        <v>55901.9</v>
      </c>
      <c r="P29" s="5" t="s">
        <v>40</v>
      </c>
      <c r="Q29" s="25">
        <v>44855</v>
      </c>
      <c r="R29" s="35"/>
    </row>
    <row r="30" spans="1:18" x14ac:dyDescent="0.35">
      <c r="A30" s="22" t="s">
        <v>242</v>
      </c>
      <c r="B30" s="19" t="s">
        <v>243</v>
      </c>
      <c r="C30" s="5" t="s">
        <v>244</v>
      </c>
      <c r="D30" s="5" t="s">
        <v>245</v>
      </c>
      <c r="E30" s="5" t="s">
        <v>55</v>
      </c>
      <c r="F30" s="5" t="s">
        <v>246</v>
      </c>
      <c r="G30" s="5" t="s">
        <v>247</v>
      </c>
      <c r="H30" s="11" t="s">
        <v>248</v>
      </c>
      <c r="I30" s="11" t="s">
        <v>249</v>
      </c>
      <c r="J30" s="4">
        <v>2007</v>
      </c>
      <c r="K30" s="4">
        <v>2160</v>
      </c>
      <c r="L30" s="4" t="s">
        <v>105</v>
      </c>
      <c r="M30" s="4" t="s">
        <v>250</v>
      </c>
      <c r="N30" s="4">
        <v>5</v>
      </c>
      <c r="O30" s="12">
        <v>26548.5</v>
      </c>
      <c r="P30" s="5" t="s">
        <v>40</v>
      </c>
      <c r="Q30" s="26">
        <v>2007</v>
      </c>
      <c r="R30" s="35"/>
    </row>
    <row r="31" spans="1:18" x14ac:dyDescent="0.35">
      <c r="A31" s="22" t="s">
        <v>251</v>
      </c>
      <c r="B31" s="19" t="s">
        <v>243</v>
      </c>
      <c r="C31" s="5" t="s">
        <v>252</v>
      </c>
      <c r="D31" s="5" t="s">
        <v>253</v>
      </c>
      <c r="E31" s="5" t="s">
        <v>55</v>
      </c>
      <c r="F31" s="5" t="s">
        <v>254</v>
      </c>
      <c r="G31" s="5" t="s">
        <v>255</v>
      </c>
      <c r="H31" s="11" t="s">
        <v>77</v>
      </c>
      <c r="I31" s="11" t="s">
        <v>256</v>
      </c>
      <c r="J31" s="4">
        <v>2012</v>
      </c>
      <c r="K31" s="4">
        <v>3050</v>
      </c>
      <c r="L31" s="4" t="s">
        <v>146</v>
      </c>
      <c r="M31" s="4" t="s">
        <v>257</v>
      </c>
      <c r="N31" s="4">
        <v>9</v>
      </c>
      <c r="O31" s="12">
        <v>32643.599999999999</v>
      </c>
      <c r="P31" s="5" t="s">
        <v>40</v>
      </c>
      <c r="Q31" s="26">
        <v>2012</v>
      </c>
      <c r="R31" s="35"/>
    </row>
    <row r="32" spans="1:18" x14ac:dyDescent="0.35">
      <c r="A32" s="22" t="s">
        <v>258</v>
      </c>
      <c r="B32" s="19" t="s">
        <v>243</v>
      </c>
      <c r="C32" s="5" t="s">
        <v>259</v>
      </c>
      <c r="D32" s="5" t="s">
        <v>260</v>
      </c>
      <c r="E32" s="5" t="s">
        <v>55</v>
      </c>
      <c r="F32" s="5" t="s">
        <v>261</v>
      </c>
      <c r="G32" s="5" t="s">
        <v>262</v>
      </c>
      <c r="H32" s="11" t="s">
        <v>47</v>
      </c>
      <c r="I32" s="11" t="s">
        <v>263</v>
      </c>
      <c r="J32" s="4">
        <v>2013</v>
      </c>
      <c r="K32" s="4">
        <v>3020</v>
      </c>
      <c r="L32" s="4" t="s">
        <v>264</v>
      </c>
      <c r="M32" s="4" t="s">
        <v>265</v>
      </c>
      <c r="N32" s="4">
        <v>5</v>
      </c>
      <c r="O32" s="12">
        <v>13055.4</v>
      </c>
      <c r="P32" s="5" t="s">
        <v>40</v>
      </c>
      <c r="Q32" s="26">
        <v>2014</v>
      </c>
      <c r="R32" s="35"/>
    </row>
    <row r="33" spans="1:18" x14ac:dyDescent="0.35">
      <c r="A33" s="22" t="s">
        <v>266</v>
      </c>
      <c r="B33" s="19" t="s">
        <v>243</v>
      </c>
      <c r="C33" s="5" t="s">
        <v>259</v>
      </c>
      <c r="D33" s="5" t="s">
        <v>260</v>
      </c>
      <c r="E33" s="5" t="s">
        <v>55</v>
      </c>
      <c r="F33" s="5" t="s">
        <v>267</v>
      </c>
      <c r="G33" s="5" t="s">
        <v>268</v>
      </c>
      <c r="H33" s="11" t="s">
        <v>269</v>
      </c>
      <c r="I33" s="11" t="s">
        <v>270</v>
      </c>
      <c r="J33" s="4">
        <v>2013</v>
      </c>
      <c r="K33" s="4">
        <v>3020</v>
      </c>
      <c r="L33" s="4" t="s">
        <v>264</v>
      </c>
      <c r="M33" s="4" t="s">
        <v>265</v>
      </c>
      <c r="N33" s="4">
        <v>5</v>
      </c>
      <c r="O33" s="12">
        <v>13425.19</v>
      </c>
      <c r="P33" s="5" t="s">
        <v>40</v>
      </c>
      <c r="Q33" s="26">
        <v>2014</v>
      </c>
      <c r="R33" s="35"/>
    </row>
    <row r="34" spans="1:18" x14ac:dyDescent="0.35">
      <c r="A34" s="22" t="s">
        <v>271</v>
      </c>
      <c r="B34" s="19" t="s">
        <v>243</v>
      </c>
      <c r="C34" s="5" t="s">
        <v>272</v>
      </c>
      <c r="D34" s="5" t="s">
        <v>273</v>
      </c>
      <c r="E34" s="5" t="s">
        <v>55</v>
      </c>
      <c r="F34" s="5" t="s">
        <v>274</v>
      </c>
      <c r="G34" s="5" t="s">
        <v>275</v>
      </c>
      <c r="H34" s="11" t="s">
        <v>276</v>
      </c>
      <c r="I34" s="11" t="s">
        <v>277</v>
      </c>
      <c r="J34" s="4">
        <v>2015</v>
      </c>
      <c r="K34" s="4">
        <v>3304</v>
      </c>
      <c r="L34" s="4" t="s">
        <v>114</v>
      </c>
      <c r="M34" s="4" t="s">
        <v>278</v>
      </c>
      <c r="N34" s="4">
        <v>5</v>
      </c>
      <c r="O34" s="12">
        <v>13918.99</v>
      </c>
      <c r="P34" s="5" t="s">
        <v>40</v>
      </c>
      <c r="Q34" s="26">
        <v>2016</v>
      </c>
      <c r="R34" s="35"/>
    </row>
    <row r="35" spans="1:18" x14ac:dyDescent="0.35">
      <c r="A35" s="22" t="s">
        <v>279</v>
      </c>
      <c r="B35" s="19" t="s">
        <v>243</v>
      </c>
      <c r="C35" s="5" t="s">
        <v>280</v>
      </c>
      <c r="D35" s="5" t="s">
        <v>281</v>
      </c>
      <c r="E35" s="5" t="s">
        <v>55</v>
      </c>
      <c r="F35" s="5" t="s">
        <v>282</v>
      </c>
      <c r="G35" s="5" t="s">
        <v>283</v>
      </c>
      <c r="H35" s="11" t="s">
        <v>276</v>
      </c>
      <c r="I35" s="11" t="s">
        <v>284</v>
      </c>
      <c r="J35" s="4">
        <v>2017</v>
      </c>
      <c r="K35" s="4">
        <v>3900</v>
      </c>
      <c r="L35" s="4" t="s">
        <v>114</v>
      </c>
      <c r="M35" s="4" t="s">
        <v>285</v>
      </c>
      <c r="N35" s="4">
        <v>7</v>
      </c>
      <c r="O35" s="12">
        <v>22121</v>
      </c>
      <c r="P35" s="5" t="s">
        <v>40</v>
      </c>
      <c r="Q35" s="26">
        <v>2018</v>
      </c>
      <c r="R35" s="35"/>
    </row>
    <row r="36" spans="1:18" x14ac:dyDescent="0.35">
      <c r="A36" s="22" t="s">
        <v>286</v>
      </c>
      <c r="B36" s="19" t="s">
        <v>243</v>
      </c>
      <c r="C36" s="5" t="s">
        <v>272</v>
      </c>
      <c r="D36" s="5" t="s">
        <v>287</v>
      </c>
      <c r="E36" s="5" t="s">
        <v>55</v>
      </c>
      <c r="F36" s="5" t="s">
        <v>288</v>
      </c>
      <c r="G36" s="5" t="s">
        <v>289</v>
      </c>
      <c r="H36" s="11" t="s">
        <v>47</v>
      </c>
      <c r="I36" s="11" t="s">
        <v>290</v>
      </c>
      <c r="J36" s="4">
        <v>2019</v>
      </c>
      <c r="K36" s="4">
        <v>3309</v>
      </c>
      <c r="L36" s="4" t="s">
        <v>114</v>
      </c>
      <c r="M36" s="4" t="s">
        <v>278</v>
      </c>
      <c r="N36" s="4">
        <v>5</v>
      </c>
      <c r="O36" s="12">
        <v>14580</v>
      </c>
      <c r="P36" s="5" t="s">
        <v>40</v>
      </c>
      <c r="Q36" s="26">
        <v>2019</v>
      </c>
      <c r="R36" s="35"/>
    </row>
    <row r="37" spans="1:18" x14ac:dyDescent="0.35">
      <c r="A37" s="22" t="s">
        <v>291</v>
      </c>
      <c r="B37" s="19" t="s">
        <v>243</v>
      </c>
      <c r="C37" s="5" t="s">
        <v>292</v>
      </c>
      <c r="D37" s="5" t="s">
        <v>293</v>
      </c>
      <c r="E37" s="5" t="s">
        <v>55</v>
      </c>
      <c r="F37" s="5" t="s">
        <v>294</v>
      </c>
      <c r="G37" s="5" t="s">
        <v>295</v>
      </c>
      <c r="H37" s="11" t="s">
        <v>204</v>
      </c>
      <c r="I37" s="11" t="s">
        <v>296</v>
      </c>
      <c r="J37" s="4">
        <v>2019</v>
      </c>
      <c r="K37" s="4">
        <v>4745</v>
      </c>
      <c r="L37" s="4" t="s">
        <v>49</v>
      </c>
      <c r="M37" s="4" t="s">
        <v>297</v>
      </c>
      <c r="N37" s="4">
        <v>9</v>
      </c>
      <c r="O37" s="12">
        <v>25853</v>
      </c>
      <c r="P37" s="5" t="s">
        <v>40</v>
      </c>
      <c r="Q37" s="26">
        <v>2019</v>
      </c>
      <c r="R37" s="35"/>
    </row>
    <row r="38" spans="1:18" x14ac:dyDescent="0.35">
      <c r="A38" s="22" t="s">
        <v>298</v>
      </c>
      <c r="B38" s="19" t="s">
        <v>243</v>
      </c>
      <c r="C38" s="5" t="s">
        <v>299</v>
      </c>
      <c r="D38" s="5" t="s">
        <v>287</v>
      </c>
      <c r="E38" s="5" t="s">
        <v>55</v>
      </c>
      <c r="F38" s="5" t="s">
        <v>300</v>
      </c>
      <c r="G38" s="5" t="s">
        <v>301</v>
      </c>
      <c r="H38" s="11" t="s">
        <v>302</v>
      </c>
      <c r="I38" s="11" t="s">
        <v>303</v>
      </c>
      <c r="J38" s="4">
        <v>2020</v>
      </c>
      <c r="K38" s="4">
        <v>3452</v>
      </c>
      <c r="L38" s="4" t="s">
        <v>138</v>
      </c>
      <c r="M38" s="4" t="s">
        <v>304</v>
      </c>
      <c r="N38" s="4">
        <v>5</v>
      </c>
      <c r="O38" s="12">
        <v>19317.8</v>
      </c>
      <c r="P38" s="5" t="s">
        <v>40</v>
      </c>
      <c r="Q38" s="26">
        <v>2021</v>
      </c>
      <c r="R38" s="35"/>
    </row>
    <row r="39" spans="1:18" x14ac:dyDescent="0.35">
      <c r="A39" s="22" t="s">
        <v>305</v>
      </c>
      <c r="B39" s="19" t="s">
        <v>243</v>
      </c>
      <c r="C39" s="5" t="s">
        <v>306</v>
      </c>
      <c r="D39" s="5" t="s">
        <v>307</v>
      </c>
      <c r="E39" s="5" t="s">
        <v>55</v>
      </c>
      <c r="F39" s="5" t="s">
        <v>308</v>
      </c>
      <c r="G39" s="5" t="s">
        <v>309</v>
      </c>
      <c r="H39" s="11" t="s">
        <v>310</v>
      </c>
      <c r="I39" s="11" t="s">
        <v>311</v>
      </c>
      <c r="J39" s="4">
        <v>2021</v>
      </c>
      <c r="K39" s="4">
        <v>1780</v>
      </c>
      <c r="L39" s="4" t="s">
        <v>312</v>
      </c>
      <c r="M39" s="4" t="s">
        <v>313</v>
      </c>
      <c r="N39" s="4">
        <v>5</v>
      </c>
      <c r="O39" s="12">
        <v>25560</v>
      </c>
      <c r="P39" s="5" t="s">
        <v>40</v>
      </c>
      <c r="Q39" s="26">
        <v>2021</v>
      </c>
      <c r="R39" s="35"/>
    </row>
    <row r="40" spans="1:18" x14ac:dyDescent="0.35">
      <c r="A40" s="22" t="s">
        <v>314</v>
      </c>
      <c r="B40" s="19" t="s">
        <v>243</v>
      </c>
      <c r="C40" s="5" t="s">
        <v>315</v>
      </c>
      <c r="D40" s="5" t="s">
        <v>316</v>
      </c>
      <c r="E40" s="5" t="s">
        <v>55</v>
      </c>
      <c r="F40" s="5" t="s">
        <v>317</v>
      </c>
      <c r="G40" s="5" t="s">
        <v>318</v>
      </c>
      <c r="H40" s="11" t="s">
        <v>47</v>
      </c>
      <c r="I40" s="11" t="s">
        <v>319</v>
      </c>
      <c r="J40" s="4">
        <v>2021</v>
      </c>
      <c r="K40" s="4">
        <v>3210</v>
      </c>
      <c r="L40" s="4" t="s">
        <v>320</v>
      </c>
      <c r="M40" s="4" t="s">
        <v>321</v>
      </c>
      <c r="N40" s="4">
        <v>5</v>
      </c>
      <c r="O40" s="12">
        <v>30476.32</v>
      </c>
      <c r="P40" s="5" t="s">
        <v>40</v>
      </c>
      <c r="Q40" s="26">
        <v>2021</v>
      </c>
      <c r="R40" s="35"/>
    </row>
    <row r="41" spans="1:18" x14ac:dyDescent="0.35">
      <c r="A41" s="22" t="s">
        <v>322</v>
      </c>
      <c r="B41" s="19" t="s">
        <v>323</v>
      </c>
      <c r="C41" s="5" t="s">
        <v>72</v>
      </c>
      <c r="D41" s="5" t="s">
        <v>324</v>
      </c>
      <c r="E41" s="5" t="s">
        <v>55</v>
      </c>
      <c r="F41" s="5" t="s">
        <v>325</v>
      </c>
      <c r="G41" s="5" t="s">
        <v>326</v>
      </c>
      <c r="H41" s="11" t="s">
        <v>327</v>
      </c>
      <c r="I41" s="11" t="s">
        <v>328</v>
      </c>
      <c r="J41" s="4">
        <v>2021</v>
      </c>
      <c r="K41" s="4">
        <v>1835</v>
      </c>
      <c r="L41" s="4" t="s">
        <v>79</v>
      </c>
      <c r="M41" s="4" t="s">
        <v>329</v>
      </c>
      <c r="N41" s="4">
        <v>5</v>
      </c>
      <c r="O41" s="12">
        <v>21235</v>
      </c>
      <c r="P41" s="5" t="s">
        <v>40</v>
      </c>
      <c r="Q41" s="25">
        <v>44222</v>
      </c>
      <c r="R41" s="35"/>
    </row>
    <row r="42" spans="1:18" x14ac:dyDescent="0.35">
      <c r="A42" s="22" t="s">
        <v>330</v>
      </c>
      <c r="B42" s="19" t="s">
        <v>331</v>
      </c>
      <c r="C42" s="5" t="s">
        <v>332</v>
      </c>
      <c r="D42" s="5" t="s">
        <v>333</v>
      </c>
      <c r="E42" s="5" t="s">
        <v>55</v>
      </c>
      <c r="F42" s="5" t="s">
        <v>334</v>
      </c>
      <c r="G42" s="5" t="s">
        <v>335</v>
      </c>
      <c r="H42" s="11" t="s">
        <v>47</v>
      </c>
      <c r="I42" s="11" t="s">
        <v>336</v>
      </c>
      <c r="J42" s="4">
        <v>2005</v>
      </c>
      <c r="K42" s="4">
        <v>1605</v>
      </c>
      <c r="L42" s="4" t="s">
        <v>337</v>
      </c>
      <c r="M42" s="4" t="s">
        <v>338</v>
      </c>
      <c r="N42" s="4">
        <v>5</v>
      </c>
      <c r="O42" s="12">
        <v>10973.58</v>
      </c>
      <c r="P42" s="5" t="s">
        <v>40</v>
      </c>
      <c r="Q42" s="25">
        <v>38092</v>
      </c>
      <c r="R42" s="35"/>
    </row>
    <row r="43" spans="1:18" ht="15" thickBot="1" x14ac:dyDescent="0.4">
      <c r="A43" s="23" t="s">
        <v>339</v>
      </c>
      <c r="B43" s="20" t="s">
        <v>331</v>
      </c>
      <c r="C43" s="9" t="s">
        <v>340</v>
      </c>
      <c r="D43" s="9" t="s">
        <v>341</v>
      </c>
      <c r="E43" s="9" t="s">
        <v>55</v>
      </c>
      <c r="F43" s="9" t="s">
        <v>342</v>
      </c>
      <c r="G43" s="9" t="s">
        <v>343</v>
      </c>
      <c r="H43" s="10" t="s">
        <v>77</v>
      </c>
      <c r="I43" s="10" t="s">
        <v>344</v>
      </c>
      <c r="J43" s="8">
        <v>2007</v>
      </c>
      <c r="K43" s="8">
        <v>1870</v>
      </c>
      <c r="L43" s="8" t="s">
        <v>345</v>
      </c>
      <c r="M43" s="8" t="s">
        <v>50</v>
      </c>
      <c r="N43" s="8">
        <v>5</v>
      </c>
      <c r="O43" s="13">
        <v>20414</v>
      </c>
      <c r="P43" s="10" t="s">
        <v>81</v>
      </c>
      <c r="Q43" s="27">
        <v>40147</v>
      </c>
      <c r="R43" s="36"/>
    </row>
    <row r="44" spans="1:18" ht="15" thickBot="1" x14ac:dyDescent="0.4">
      <c r="A44" s="68" t="s">
        <v>349</v>
      </c>
      <c r="B44" s="69" t="s">
        <v>350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70"/>
      <c r="R44" s="67">
        <v>1500</v>
      </c>
    </row>
    <row r="45" spans="1:18" ht="35.15" customHeight="1" thickBot="1" x14ac:dyDescent="0.6">
      <c r="A45" s="64" t="s">
        <v>346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6"/>
      <c r="R45" s="29">
        <f>SUM(R4:R44)</f>
        <v>1500</v>
      </c>
    </row>
  </sheetData>
  <mergeCells count="2">
    <mergeCell ref="A45:Q45"/>
    <mergeCell ref="B44:Q44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68c47e-392d-4bda-be85-a5756f4dce8a">
      <UserInfo>
        <DisplayName/>
        <AccountId xsi:nil="true"/>
        <AccountType/>
      </UserInfo>
    </SharedWithUsers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CAE401-E06F-47C7-92FD-5D1A7257AF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8B7C6-A372-402E-9037-AA0D65D0D27E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7C9E5B9F-6DB7-4B73-8A59-67AAD5B1C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Cenník poistného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Sabová Eva, Mgr.</cp:lastModifiedBy>
  <cp:revision/>
  <dcterms:created xsi:type="dcterms:W3CDTF">2020-07-09T07:02:49Z</dcterms:created>
  <dcterms:modified xsi:type="dcterms:W3CDTF">2022-07-29T11:50:41Z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