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2 - 2022 - 070. (Príprava) Parný sterilizátor\06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15" r:id="rId7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č.5'!$A$1:$G$140</definedName>
  </definedNames>
  <calcPr calcId="152511"/>
</workbook>
</file>

<file path=xl/calcChain.xml><?xml version="1.0" encoding="utf-8"?>
<calcChain xmlns="http://schemas.openxmlformats.org/spreadsheetml/2006/main">
  <c r="C25" i="26" l="1"/>
  <c r="C24" i="26"/>
  <c r="C23" i="26"/>
  <c r="C22" i="26"/>
  <c r="B29" i="26" l="1"/>
  <c r="B137" i="23"/>
  <c r="B28" i="26"/>
  <c r="B136" i="23"/>
  <c r="E131" i="23"/>
  <c r="E130" i="23"/>
  <c r="E129" i="23"/>
  <c r="E128" i="23"/>
  <c r="M10" i="26" l="1"/>
  <c r="L10" i="26"/>
  <c r="L11" i="26"/>
  <c r="J10" i="26"/>
  <c r="K10" i="26" s="1"/>
  <c r="J11" i="26"/>
  <c r="K11" i="26" s="1"/>
  <c r="M11" i="26" l="1"/>
  <c r="N11" i="26" s="1"/>
  <c r="N10" i="26"/>
  <c r="A2" i="26" l="1"/>
  <c r="A2" i="23"/>
  <c r="J9" i="26" l="1"/>
  <c r="L12" i="26" l="1"/>
  <c r="J12" i="26"/>
  <c r="K12" i="26" s="1"/>
  <c r="L9" i="26"/>
  <c r="M9" i="26" s="1"/>
  <c r="K9" i="26"/>
  <c r="M12" i="26" l="1"/>
  <c r="N12" i="26" s="1"/>
  <c r="N9" i="26"/>
  <c r="N13" i="26" l="1"/>
  <c r="C6" i="6"/>
  <c r="E27" i="15"/>
  <c r="D19" i="21" l="1"/>
  <c r="B16" i="21"/>
  <c r="C6" i="21"/>
  <c r="F138" i="23" l="1"/>
  <c r="D21" i="18"/>
  <c r="B15" i="18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A2" i="15" l="1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<sst xmlns="http://schemas.openxmlformats.org/spreadsheetml/2006/main" count="426" uniqueCount="224">
  <si>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</si>
  <si>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</si>
  <si>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</si>
  <si>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</si>
  <si>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</si>
  <si>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</si>
  <si>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</si>
  <si>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</si>
  <si>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</si>
  <si>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</si>
  <si>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</si>
  <si>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</si>
  <si>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</si>
  <si>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</si>
  <si>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</si>
  <si>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</si>
  <si>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</si>
  <si>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</si>
  <si>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</si>
  <si>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</si>
  <si>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</si>
  <si>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</si>
  <si>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</si>
  <si>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</si>
  <si>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</si>
  <si>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</si>
  <si>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</si>
  <si>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</si>
  <si>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</si>
  <si>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</si>
  <si>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</si>
  <si>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</si>
  <si>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</si>
  <si>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</si>
  <si>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</si>
  <si>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</si>
  <si>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</si>
  <si>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</si>
  <si>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</si>
  <si>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</si>
  <si>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</si>
  <si>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</si>
  <si>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</si>
  <si>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</si>
  <si>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</si>
  <si>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</si>
  <si>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</si>
  <si>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</si>
  <si>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</si>
  <si>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</si>
  <si>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</si>
  <si>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</si>
  <si>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</si>
  <si>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</si>
  <si>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</si>
  <si>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</si>
  <si>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</si>
  <si>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</si>
  <si>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</si>
  <si>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</si>
  <si>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</si>
  <si>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</si>
  <si>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</si>
  <si>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</si>
  <si>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</si>
  <si>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</si>
  <si>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16.</t>
  </si>
  <si>
    <t>17.</t>
  </si>
  <si>
    <t>18.</t>
  </si>
  <si>
    <t>19.</t>
  </si>
  <si>
    <t>20.</t>
  </si>
  <si>
    <t>Požaduje sa poskytovať službu (pozáručný servis) najmä v nasledovnom rozsahu:</t>
  </si>
  <si>
    <t>2.1</t>
  </si>
  <si>
    <t>za účelom vykonania preventívnej údržby si zmluvné strany po uzatvorení zmluvy vypracujú Plán údržby, v ktorom sa dohodnú na termínoch pre preventívnu údržbu,</t>
  </si>
  <si>
    <t>2.2</t>
  </si>
  <si>
    <t>zmenu týchto termínov je možné uskutočniť len vzájomnou dohodou zmluvných strán, pričom takéto zmeny musia byť dohodnuté vždy včas, aby nebola narušená prevádzka objednávateľa.</t>
  </si>
  <si>
    <t>2.1.1</t>
  </si>
  <si>
    <t>všetky práce spojené s opravami systémov,</t>
  </si>
  <si>
    <t>2.3</t>
  </si>
  <si>
    <t>udržiavanie prevádzkyschopnosti hardwarovej časti systémov,</t>
  </si>
  <si>
    <t>2.4</t>
  </si>
  <si>
    <t>2.5</t>
  </si>
  <si>
    <t>nástup na výkon opravy do 24 hodín od nahlásenia vady/poruchy v pracovných dňoch v čase od 07:00 hod. do 17:00 hod.,</t>
  </si>
  <si>
    <t>Požaduje sa, aby v prípade vykonania opravy, na ktorú objednávateľ dodávateľa vopred upozorní, bola oprava vykonaná nasledovne:</t>
  </si>
  <si>
    <t>5.1</t>
  </si>
  <si>
    <t>výkon samotnej opravy do 72 hodín od nahlásenia vady/poruchy v pracovných dňoch v čase od 07:00 hod. do 17:00 hod., okrem prípadu, ak sa zmluvné strany nedohodnú inak alebo ak na výkon opravy je potrebný náhradný diel, súčiastka alebo iná vec, ktorej obstaranie alebo vykonanie trvá viac ako 72 hod.,</t>
  </si>
  <si>
    <t>5.2</t>
  </si>
  <si>
    <t>Požaduje sa, aby počas trvania tejto zmluvy dodávateľ vykonával autorizovaný servis.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</si>
  <si>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</si>
  <si>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</si>
  <si>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</si>
  <si>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</si>
  <si>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</si>
  <si>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</si>
  <si>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</si>
  <si>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</si>
  <si>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</si>
  <si>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</si>
  <si>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</si>
  <si>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výška DPH 
v EUR</t>
  </si>
  <si>
    <t>Doplňujúce informácie:</t>
  </si>
  <si>
    <t>mesiacov</t>
  </si>
  <si>
    <t>Cena servisnej hodiny na mimozáručný servis počas záručnej doby</t>
  </si>
  <si>
    <t>na hodinu</t>
  </si>
  <si>
    <t>- ceny musia byť zhodné s cenami, ktoré uchádzač uvedie v ponukovom formulári systému JOSEPHINE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</si>
  <si>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</si>
  <si>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</si>
  <si>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</si>
  <si>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</si>
  <si>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</si>
  <si>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</si>
  <si>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Uchádzač vo verejnom obstarávaní na uvedený predmet zákazky týmto vyhlasuje, že s návrhom zmluvných podmienok uvedených v prílohe č. 8 SP bez výhrad </t>
    </r>
    <r>
      <rPr>
        <b/>
        <sz val="9"/>
        <color theme="1"/>
        <rFont val="Arial"/>
        <family val="2"/>
        <charset val="238"/>
      </rPr>
      <t>SÚHLASÍ.</t>
    </r>
  </si>
  <si>
    <t>Parný sterilizátor 2-dverový s vyvíjačom pary (1 ks) a Kombinovaný parno-formaldehydový sterilizátor 2-dverový s vyvíjačom pary (1 ks) vrátane pozáručného servisu</t>
  </si>
  <si>
    <t>Položka č. 1 - Parný sterilizátor 2-dverový s vyvíjačom pary</t>
  </si>
  <si>
    <t>médium: para, sterilizácia termostabilných zdravotníckych pomôcok</t>
  </si>
  <si>
    <t>2-dverové prevedenie s integrovaným vyvíjačom pary s úsporným systémom, bez predohrevu vody pre parnú sterilizáciu v intervale 105°C - 135°C.</t>
  </si>
  <si>
    <t>max. vonkajšie rozmery prístroja: 1980 x 1300 x 1350 mm ( v x š x h)</t>
  </si>
  <si>
    <t>objem komory: min. 450 litrov</t>
  </si>
  <si>
    <t>max. hmotnosť zariadenia: do 1100 kg</t>
  </si>
  <si>
    <t>hlučnosť: max. 80 dB</t>
  </si>
  <si>
    <t>pripojovacie napätie: 380 V</t>
  </si>
  <si>
    <t>konštrukcia a dvojkomorový plášť kubického profilu komory z vysokokvalitnej nerezovej ocele - vyhovujúci európskej legislatíve</t>
  </si>
  <si>
    <t>nerezové vonkajšie zakrytovanie sterilizátora so servisným priestorom a s prispôsobením priestoru umiestnenia sterilizátora</t>
  </si>
  <si>
    <t>bezúdržbové tesnenia dverí</t>
  </si>
  <si>
    <t>automaticky ovládané dvere komory s vertikálnym otváraním, s bezpečnostným istením</t>
  </si>
  <si>
    <t>ovládacie rozhranie pre užívateľa prostredníctvom dotykovej obrazovky s menu v slovenskom jazyku s digitálnym zobrazením parametrov sterilizácie</t>
  </si>
  <si>
    <t>ovládanie prístroja z oboch strán</t>
  </si>
  <si>
    <t>Sterilizátor musí byť vybavený 6 prednastavenými programami a 2 programami s môžnosťou úplného prispôsobenia.</t>
  </si>
  <si>
    <t>6 prednastavené programi:</t>
  </si>
  <si>
    <t>15.1</t>
  </si>
  <si>
    <t>Pogram 1:
Sterilizácia zabalených plných a dutých nástrojov, textilu, porézneho materiálu (134 °C). Program pre sterilizáciu zdravotníckych pomôcok, napr. textílií, nástrojov.</t>
  </si>
  <si>
    <t>15.2</t>
  </si>
  <si>
    <t>Pogram 2:
Sterilizácia zabalených, na teplo citlivých plných a dutých výrobkov, gumového a plastového materiálu, porézneho materiálu (121 °C)</t>
  </si>
  <si>
    <t>15.3</t>
  </si>
  <si>
    <t>Pogram 3:
Rýchly proces pre nebalené pevné nástroje (134 °C). Program môže byť tiež použitý, aby sa zahrial sterilizátor každý deň pred začatím sterilizácie alebo skúšky tesnosti.</t>
  </si>
  <si>
    <t>15.4</t>
  </si>
  <si>
    <t>Pogram 4:
Bowie &amp; Dick test. Testovací program celosvetovej štandardu pre chemické indikátory EN ISO 11140-1 pre kontrolu odstránenia vzduchu a penetrácie pary.</t>
  </si>
  <si>
    <t>15.5</t>
  </si>
  <si>
    <t>Pogram 5:
Skúška tesnosti. Proces sterilizácie je citlivý na zvyškový vzduch alebo jeho prenikanie do komory. V prípade, že komora nie je tesná, môže byť sterilizačná účinnosť narušená. Sterilizátory sú vybavené plne automatickou skúškou tesnosti komory a potrubia.</t>
  </si>
  <si>
    <t>15.6</t>
  </si>
  <si>
    <t>Pogram 6:
Spustenie sterilizátora. Program pre zahriatie sterilizátora pre každodenné použitie alebo skúšku tesnosti. Tento program pomocou funkcie Autostart, nastaví automatické spustenie programu.</t>
  </si>
  <si>
    <t>2 programi, ktoré môžu byť úplne prispôsobené koncovým užívateľom pre sterilizovaný materiál a miestnym podmienkam, aby bol dosiahnutý optimálny výsledok sušenia.</t>
  </si>
  <si>
    <t>vysoká denná kapacita sterilizovaného materiálu umožnená krátkymi časmi procesov - pri teplote 121 °C do cca 60 minút a 134 °C do cca 45 minút</t>
  </si>
  <si>
    <r>
      <t xml:space="preserve">atmosférický vzduch vpúšťaný do komory </t>
    </r>
    <r>
      <rPr>
        <sz val="10"/>
        <rFont val="Arial"/>
        <family val="2"/>
        <charset val="238"/>
      </rPr>
      <t xml:space="preserve">filtrovaný. Účinnosť filtra </t>
    </r>
    <r>
      <rPr>
        <sz val="10"/>
        <rFont val="Arial"/>
        <family val="2"/>
        <charset val="238"/>
      </rPr>
      <t>vyššia ako 99% pre častice veľkosti 0,3 mikrometra</t>
    </r>
  </si>
  <si>
    <t>systém úspory chladiacej vody s max. spotrebou 230 litrov na proces</t>
  </si>
  <si>
    <t>reprodukovateľnosť a bezpečnosť sterilizačných procesov - vysokovýkonné dvojokružné vodné vákuové čerpadlo s kapacitou dosahovaného vákua pod 40 mbar</t>
  </si>
  <si>
    <t>21.</t>
  </si>
  <si>
    <t>automatické mikroprocesorové riadenie, riadiaca jednotka vyvinutá pre sterilizátory a navrhnutá pre dodržanie plnej reprodukovateľnosti procesu sterilizácie.</t>
  </si>
  <si>
    <t>22.</t>
  </si>
  <si>
    <t>Kedykoľvek sa zvolí zabudovaný program, alebo užívateľom zvolený ľubovoľný čas a teplota cyklu - proces po spustení prebieha automaticky - s jasným zobrazením stavu na ovládacom paneli - s podporou kompletného setu funkcií alarmu</t>
  </si>
  <si>
    <t>23.</t>
  </si>
  <si>
    <t>možnosť autorizácie užívateľa RFID čipom</t>
  </si>
  <si>
    <t>24.</t>
  </si>
  <si>
    <t>zabudovaný nezávislý monitorovací a záznamový systém priebežne hodnotí proces nezávisle na riadiacej jednotke s funkciou zabraňujúcou otvorenie dverí v nebezpečnom stave. Dáta z tohto systému sú uložené na zázname o procese, alebo môžu byť uložené na sieti.</t>
  </si>
  <si>
    <t>25.</t>
  </si>
  <si>
    <t>záznamník - zaznamenáva teplotu a tlak v komore, možnosť dokumentácie procesov na USB alebo do archivačného softvéru v sieťovom PC</t>
  </si>
  <si>
    <t>26.</t>
  </si>
  <si>
    <t>voliteľná možnosť vyhodnotenia spotreby pracovných médií za každý proces - údaje o skutočnej spotrebe pracovných médií na zázname z každého procesu</t>
  </si>
  <si>
    <t>27.</t>
  </si>
  <si>
    <t>HW - SW pre dokumentáciu a archiváciu procesov v elektronickej forme v externom PC s vzdialeným prístupom cez internet umožňujúci:</t>
  </si>
  <si>
    <t>27.1</t>
  </si>
  <si>
    <t>on-line zobrazovanie priebehov procesov v reálnom čase</t>
  </si>
  <si>
    <t>27.2</t>
  </si>
  <si>
    <t>tvorbu protokolov realizovaných procesov</t>
  </si>
  <si>
    <t>27.3</t>
  </si>
  <si>
    <t>štatistiky využitia prístrojov a poruchových stavoch</t>
  </si>
  <si>
    <t>28.</t>
  </si>
  <si>
    <t>povinnosť spĺňať súčasné platné normy, smernice a predpisy</t>
  </si>
  <si>
    <t>29.</t>
  </si>
  <si>
    <t>zavážacie príslušenstvo (transportný vozík a zavážací vozík), inštalácia, zaškolenie  obsluhy a údržby a set dokumentácie podľa platnej legislatívy</t>
  </si>
  <si>
    <t>30.</t>
  </si>
  <si>
    <t>Položka č. 2 - Kombinovaný parno-formaldehydový sterilizátor 2-dverový s vyvíjačom pary</t>
  </si>
  <si>
    <t>zariadenie umožňuje parnú sterilizáciu (134 °C, 121 °C) a nízkoteplotnú sterilizáciu formaldehydom (55 °C, 65 °C a 80 °C) v jednej komore pre termolabilný materiál</t>
  </si>
  <si>
    <t>max. vonkajšie rozmery prístroja: 1980 x 1300 x 1350 mm (v x š x h)</t>
  </si>
  <si>
    <t>konštrukcia a dvojkomorový plášť kubického profilu komory z vysokokvalitnej nerezovej ocele - vyhovujúci európskej legislatíve, tlaková nádoba vyhovuje európskej direktíve PED 2014/68/EC</t>
  </si>
  <si>
    <t>automaticky ovládané dvere komory s vertikálnym otváraním, s bezpečnostným istením - 2-dverové prevedenie pre prekladaciu operáciu s integrovaným vyvíjačom pary</t>
  </si>
  <si>
    <t>zariadenie musí byť označené CE a musí spĺňa technické normy: STN EN 14180 sterilizácia nízkoteplotnou parou s formaldehydom (validácia podľa EN 25424), MDD 93/42/EEC, EMC 89/336/EEC, STN EN 285</t>
  </si>
  <si>
    <t>pre plynovú sterilizáciu sa používa vysoká koncentrácia roztoku formalínu - čo umožňuje veľmi krátke procesy plynovej sterilizácie, napr. čas procesu pri 55 °C do 4 hod., pri 65 °C max. 2,5 hodiny a pri 80 °C max. 2 hodiny</t>
  </si>
  <si>
    <t>program pre vynútené chladenie zariadenia pre urýchlenie prechodu z parných programov na programy nízkoteplotnej formaldehydovej sterilizácie,</t>
  </si>
  <si>
    <t>riadiaca jednotka má byť vyvinutá pre sterilizátory a navrhnutá pre dodržanie plnej reprodukovateľnosti procesu sterilizácie. Jednotka navrhnutá aj pre ochranu voči elektromagnetickému rušeniu v zmysle EMC nariadenia 92/31/EEC. Kedykoľvek sa zvolí zabudovaný program, alebo užívateľom zvolený ľubovoľný čas a teplota cyklu - proces po spustení prebieha automaticky - s jasným zobrazením stavu na ovládacom paneli - s podporou kompletného setu funkcií alarmu. Zariadenie pre uľahčenie procesu validácie je vybavené nadriadenou riadiacou jednotkou s vlastnými snímačmi pre dvojitú bezpečnosť reprodukovateľnosti procesov.</t>
  </si>
  <si>
    <t>záznamník - 2-kanálový zapisovač, nezávislý od mikroprocesorovej riadiacej jednotky zaznamenáva teplotu a tlak v komore</t>
  </si>
  <si>
    <t>vertikálne automaticky posuvné dvere</t>
  </si>
  <si>
    <t>bezpečné zaistenie utesnenia komory sa aktivuje prostredníctvom tlaku pary/vzduchu za tesnením dverí. Pretlak za tesneniami dverí zotrvá, až pokiaľ nie je proces celkom ukončený</t>
  </si>
  <si>
    <t>kompletný uzavretý systém zaisťujúci bezpečnosť užívateľa</t>
  </si>
  <si>
    <t>36-38% roztok Formalínu dodávaný v hermeticky uzatvorených plastových jednorazových fľašiach</t>
  </si>
  <si>
    <t>vákuové čerpadlo je vysokovýkonné okružné vodné čerpadlo s kapacitou dosahujúce úroveň vákua pod 40 mbar. Čerpadlo je napojené na systém automatického napájania vody so zabudovaným zásobníkom vody z nerezovej ocele</t>
  </si>
  <si>
    <t>atmosférický vzduch vpúšťaný do komory je filtrovaný. Účinnosť filtra je vyššia ako 99% pre častice veľkosti 0,3 mikrometra</t>
  </si>
  <si>
    <t>príslušenstvo pre zavážanie košov a kontajnerov do/z komory</t>
  </si>
  <si>
    <t>súčasťou dodávky musí byť inštalácia, zaškolenie obsluhy a údržby a set dokumentácie podľa platnej legislatívy</t>
  </si>
  <si>
    <t>Položka č. 3 - Pozáručný servis pre položku č.1</t>
  </si>
  <si>
    <t>3 rokov po uplynutí záručnej doby.</t>
  </si>
  <si>
    <t>preventívna údržba systémov  v rozsahu podľa manuálu určeného výrobcom systému,</t>
  </si>
  <si>
    <t>2.1.1.</t>
  </si>
  <si>
    <t>2.1.2.</t>
  </si>
  <si>
    <t>elektrické revízie  v zmysle platných právnych predpisov,</t>
  </si>
  <si>
    <t>2.4.1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</si>
  <si>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</si>
  <si>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2.4.2</t>
  </si>
  <si>
    <t>cestovné a všetky náklady spojené s činnosťou servisného pracovníka počas výkonu činnosti uvedených v bode 1. až 6.</t>
  </si>
  <si>
    <t>2.6</t>
  </si>
  <si>
    <t>bez náhradných dielov</t>
  </si>
  <si>
    <t>Požaduje sa poskytovať službu na pracovisku objednávateľa</t>
  </si>
  <si>
    <t>Požaduje sa vykonávať servisnú starostlivosť v pracovných dňoch v čase od 07:00 hod. do 17:00 hod, ak sa zmluvné strany nedohodnú inak.</t>
  </si>
  <si>
    <t>Požaduje sa, aby po ukončení konkrétnej činnosti servisnej starostlivosti si servisný pracovník nechal potvrdiť rozsah poskytnutej služby s uvedením dátumu poskytnutej služby u zodpovednej osoby objednávateľa. Jedna kópia takto potvrdenej služby ostáva k dispozícii objednávateľovi.</t>
  </si>
  <si>
    <t>Požaduje sa službu podľa tejto zmluvy vykonávať v súlade so známymi a najnovšími technologickými poznatkami výrobcu systému.</t>
  </si>
  <si>
    <t>Požaduje sa garantovať prevádzkyschopnosť zariadení minimálne 95% počas doby poskytovania služieb v zmysle tejto zmluvy.</t>
  </si>
  <si>
    <t>Požaduje sa, aby počas trvania zmluvy dodávateľ vykonával činnosti uvedené v tejto zmluve prostredníctvom osôb / servisných technikov s odborným vyškolením výrobcom prístroja.</t>
  </si>
  <si>
    <t>Požaduje sa, aby dodávateľ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starostlivosti.</t>
  </si>
  <si>
    <t>Pravidelné preškolenie podľa platnej legislatívy v rámci pozáručného servisu.</t>
  </si>
  <si>
    <t>Položka č. 4 - Pozáručný servis pre položku č.2</t>
  </si>
  <si>
    <t>2.1.2</t>
  </si>
  <si>
    <t>ks</t>
  </si>
  <si>
    <t>mesiac</t>
  </si>
  <si>
    <t>Parný sterilizátor 2-dverový s vyvíjačom pary</t>
  </si>
  <si>
    <t>Kombinovaný parno-formaldehydový sterilizátor 2-dverový s vyvíjačom pary</t>
  </si>
  <si>
    <t>Pozáručný servis pre položku č.1</t>
  </si>
  <si>
    <t>Pozáručný servis pre položku č.2</t>
  </si>
  <si>
    <t>Termín dodania pre položku č.1 a č.2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</si>
  <si>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</t>
  </si>
  <si>
    <t>zľava</t>
  </si>
  <si>
    <t>Záručná doba pre položky č.1 a č.2</t>
  </si>
  <si>
    <t>Životnosť prístroja - počet garantovaných cyklov.</t>
  </si>
  <si>
    <t>počet cyklov</t>
  </si>
  <si>
    <t>pracovných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</si>
</sst>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EUR]_-;\-* #,##0.00\ [$EUR]_-;_-* &quot;-&quot;??\ [$EUR]_-;_-@_-"/>
    <numFmt numFmtId="165" formatCode="#,##0.00\ &quot;€&quot;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313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Border="1" applyAlignment="1">
      <alignment wrapText="1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NumberFormat="1" applyFont="1" applyAlignment="1">
      <alignment vertical="top" wrapText="1"/>
    </xf>
    <xf numFmtId="0" fontId="10" fillId="0" borderId="0" xfId="1" applyNumberFormat="1" applyFont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vertical="center" wrapText="1"/>
    </xf>
    <xf numFmtId="14" fontId="10" fillId="0" borderId="0" xfId="1" applyNumberFormat="1" applyFont="1" applyBorder="1" applyAlignment="1">
      <alignment vertical="top" wrapText="1"/>
    </xf>
    <xf numFmtId="0" fontId="10" fillId="0" borderId="0" xfId="1" applyFont="1" applyAlignment="1" applyProtection="1">
      <alignment wrapText="1"/>
      <protection locked="0"/>
    </xf>
    <xf numFmtId="0" fontId="11" fillId="0" borderId="0" xfId="1" applyNumberFormat="1" applyFont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center" wrapText="1"/>
      <protection locked="0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14" fontId="11" fillId="0" borderId="0" xfId="1" applyNumberFormat="1" applyFont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0" fontId="11" fillId="0" borderId="0" xfId="1" applyNumberFormat="1" applyFont="1" applyBorder="1" applyAlignment="1">
      <alignment horizontal="left" vertical="center" wrapText="1"/>
    </xf>
    <xf numFmtId="14" fontId="11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Font="1" applyBorder="1" applyAlignment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19" fillId="0" borderId="0" xfId="9" applyNumberFormat="1" applyFont="1" applyAlignment="1">
      <alignment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wrapText="1"/>
    </xf>
    <xf numFmtId="14" fontId="11" fillId="0" borderId="0" xfId="9" applyNumberFormat="1" applyFont="1" applyBorder="1" applyAlignment="1">
      <alignment horizontal="left" vertical="center" wrapText="1"/>
    </xf>
    <xf numFmtId="14" fontId="10" fillId="0" borderId="0" xfId="9" applyNumberFormat="1" applyFont="1" applyBorder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0" fillId="0" borderId="0" xfId="7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NumberFormat="1" applyFont="1" applyAlignment="1" applyProtection="1">
      <alignment vertical="top" wrapText="1"/>
      <protection locked="0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25" fillId="0" borderId="0" xfId="14" applyFont="1" applyBorder="1" applyAlignment="1">
      <alignment horizontal="center" vertical="top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0" fontId="10" fillId="0" borderId="0" xfId="18" applyFont="1" applyBorder="1" applyAlignment="1">
      <alignment wrapText="1"/>
    </xf>
    <xf numFmtId="49" fontId="10" fillId="0" borderId="0" xfId="18" applyNumberFormat="1" applyFont="1" applyBorder="1" applyAlignment="1">
      <alignment wrapText="1"/>
    </xf>
    <xf numFmtId="0" fontId="10" fillId="0" borderId="0" xfId="18" applyFont="1" applyBorder="1" applyAlignment="1">
      <alignment horizontal="center" wrapText="1"/>
    </xf>
    <xf numFmtId="0" fontId="11" fillId="0" borderId="0" xfId="17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NumberFormat="1" applyFont="1" applyBorder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0" fontId="10" fillId="0" borderId="0" xfId="17" applyFont="1" applyAlignment="1" applyProtection="1">
      <alignment horizontal="left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 applyAlignment="1" applyProtection="1">
      <protection locked="0"/>
    </xf>
    <xf numFmtId="0" fontId="10" fillId="0" borderId="0" xfId="17" applyFont="1"/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20" xfId="17" applyFont="1" applyBorder="1" applyAlignment="1" applyProtection="1">
      <alignment horizontal="left" vertical="center"/>
      <protection locked="0"/>
    </xf>
    <xf numFmtId="0" fontId="10" fillId="0" borderId="0" xfId="17" applyFont="1" applyBorder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0" fillId="0" borderId="0" xfId="18" applyFont="1" applyBorder="1" applyAlignment="1">
      <alignment horizontal="left" vertical="center" wrapText="1"/>
    </xf>
    <xf numFmtId="49" fontId="10" fillId="0" borderId="0" xfId="18" applyNumberFormat="1" applyFont="1" applyBorder="1" applyAlignment="1">
      <alignment vertical="center" wrapText="1"/>
    </xf>
    <xf numFmtId="0" fontId="10" fillId="0" borderId="0" xfId="18" applyFont="1" applyBorder="1" applyAlignment="1">
      <alignment vertical="center" wrapText="1"/>
    </xf>
    <xf numFmtId="49" fontId="26" fillId="0" borderId="17" xfId="0" applyNumberFormat="1" applyFont="1" applyBorder="1" applyAlignment="1">
      <alignment horizontal="center" vertical="center"/>
    </xf>
    <xf numFmtId="49" fontId="10" fillId="0" borderId="16" xfId="18" applyNumberFormat="1" applyFont="1" applyBorder="1" applyAlignment="1">
      <alignment horizontal="center" vertical="center" wrapText="1"/>
    </xf>
    <xf numFmtId="0" fontId="10" fillId="0" borderId="18" xfId="17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right" vertical="center"/>
    </xf>
    <xf numFmtId="0" fontId="11" fillId="0" borderId="0" xfId="1" applyNumberFormat="1" applyFont="1" applyAlignment="1">
      <alignment horizontal="left" vertical="top" wrapText="1"/>
    </xf>
    <xf numFmtId="0" fontId="27" fillId="0" borderId="0" xfId="8" applyFont="1" applyAlignment="1" applyProtection="1">
      <alignment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wrapText="1"/>
      <protection locked="0"/>
    </xf>
    <xf numFmtId="0" fontId="27" fillId="0" borderId="0" xfId="8" applyFont="1" applyAlignment="1" applyProtection="1">
      <alignment horizontal="center" wrapText="1"/>
      <protection locked="0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49" fontId="14" fillId="0" borderId="0" xfId="8" applyNumberFormat="1" applyFont="1" applyBorder="1" applyAlignment="1" applyProtection="1">
      <alignment horizontal="left" wrapText="1"/>
      <protection locked="0"/>
    </xf>
    <xf numFmtId="165" fontId="10" fillId="0" borderId="0" xfId="8" applyNumberFormat="1" applyFont="1" applyBorder="1" applyAlignment="1" applyProtection="1">
      <alignment vertical="center" wrapText="1"/>
      <protection locked="0"/>
    </xf>
    <xf numFmtId="0" fontId="16" fillId="0" borderId="0" xfId="8" applyFont="1" applyAlignment="1">
      <alignment horizontal="left" vertical="center"/>
    </xf>
    <xf numFmtId="0" fontId="14" fillId="0" borderId="0" xfId="8" applyFont="1" applyAlignment="1">
      <alignment wrapText="1"/>
    </xf>
    <xf numFmtId="0" fontId="10" fillId="0" borderId="0" xfId="8" applyFont="1" applyAlignment="1">
      <alignment wrapText="1"/>
    </xf>
    <xf numFmtId="0" fontId="11" fillId="0" borderId="0" xfId="8" applyFont="1" applyBorder="1" applyAlignment="1">
      <alignment vertical="center" wrapText="1"/>
    </xf>
    <xf numFmtId="0" fontId="11" fillId="0" borderId="0" xfId="8" applyFont="1" applyBorder="1" applyAlignment="1">
      <alignment horizontal="right" vertical="center"/>
    </xf>
    <xf numFmtId="165" fontId="11" fillId="0" borderId="0" xfId="8" applyNumberFormat="1" applyFont="1" applyFill="1" applyBorder="1" applyAlignment="1">
      <alignment vertical="center" wrapText="1"/>
    </xf>
    <xf numFmtId="0" fontId="10" fillId="0" borderId="19" xfId="8" applyFont="1" applyBorder="1" applyAlignment="1">
      <alignment horizontal="center" vertical="center" wrapText="1"/>
    </xf>
    <xf numFmtId="0" fontId="10" fillId="0" borderId="17" xfId="8" applyFont="1" applyBorder="1" applyAlignment="1">
      <alignment horizontal="center" vertical="center" wrapText="1"/>
    </xf>
    <xf numFmtId="0" fontId="10" fillId="0" borderId="25" xfId="8" applyFont="1" applyBorder="1" applyAlignment="1">
      <alignment horizontal="center" vertical="center" wrapText="1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0" fillId="0" borderId="0" xfId="8" applyFont="1" applyProtection="1">
      <protection locked="0"/>
    </xf>
    <xf numFmtId="0" fontId="10" fillId="0" borderId="0" xfId="8" applyFont="1" applyAlignment="1" applyProtection="1"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vertical="center"/>
      <protection locked="0"/>
    </xf>
    <xf numFmtId="0" fontId="10" fillId="0" borderId="0" xfId="8" applyFont="1" applyAlignment="1" applyProtection="1">
      <alignment horizontal="center"/>
      <protection locked="0"/>
    </xf>
    <xf numFmtId="0" fontId="10" fillId="4" borderId="0" xfId="8" applyFont="1" applyFill="1" applyAlignment="1" applyProtection="1">
      <alignment wrapText="1"/>
      <protection locked="0"/>
    </xf>
    <xf numFmtId="165" fontId="10" fillId="3" borderId="33" xfId="8" applyNumberFormat="1" applyFont="1" applyFill="1" applyBorder="1" applyAlignment="1" applyProtection="1">
      <alignment horizontal="right"/>
      <protection locked="0"/>
    </xf>
    <xf numFmtId="0" fontId="10" fillId="5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Border="1" applyAlignment="1">
      <alignment horizontal="center" vertical="center" wrapText="1"/>
    </xf>
    <xf numFmtId="0" fontId="10" fillId="0" borderId="6" xfId="8" applyFont="1" applyBorder="1" applyAlignment="1">
      <alignment horizontal="center" vertical="center" wrapText="1"/>
    </xf>
    <xf numFmtId="49" fontId="14" fillId="7" borderId="16" xfId="18" applyNumberFormat="1" applyFont="1" applyFill="1" applyBorder="1" applyAlignment="1">
      <alignment horizontal="center" vertical="center" wrapText="1"/>
    </xf>
    <xf numFmtId="49" fontId="14" fillId="7" borderId="37" xfId="18" applyNumberFormat="1" applyFont="1" applyFill="1" applyBorder="1" applyAlignment="1">
      <alignment horizontal="center" vertical="center" wrapText="1"/>
    </xf>
    <xf numFmtId="49" fontId="16" fillId="7" borderId="35" xfId="18" applyNumberFormat="1" applyFont="1" applyFill="1" applyBorder="1" applyAlignment="1">
      <alignment horizontal="center" vertical="center" wrapText="1"/>
    </xf>
    <xf numFmtId="49" fontId="16" fillId="7" borderId="36" xfId="18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left" vertical="center" wrapText="1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 wrapText="1"/>
    </xf>
    <xf numFmtId="0" fontId="21" fillId="0" borderId="0" xfId="9" applyFont="1" applyAlignment="1">
      <alignment vertical="top" wrapText="1"/>
    </xf>
    <xf numFmtId="0" fontId="22" fillId="0" borderId="0" xfId="9" applyFont="1" applyAlignment="1">
      <alignment vertical="top" wrapText="1"/>
    </xf>
    <xf numFmtId="0" fontId="11" fillId="0" borderId="0" xfId="17" applyFont="1" applyAlignment="1" applyProtection="1">
      <alignment vertical="top" wrapText="1"/>
      <protection locked="0"/>
    </xf>
    <xf numFmtId="0" fontId="10" fillId="0" borderId="0" xfId="17" applyFont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top" wrapText="1"/>
      <protection locked="0"/>
    </xf>
    <xf numFmtId="49" fontId="19" fillId="0" borderId="17" xfId="0" applyNumberFormat="1" applyFont="1" applyFill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17" xfId="0" applyNumberFormat="1" applyFont="1" applyFill="1" applyBorder="1" applyAlignment="1">
      <alignment horizontal="right" vertical="center"/>
    </xf>
    <xf numFmtId="49" fontId="19" fillId="0" borderId="25" xfId="0" applyNumberFormat="1" applyFont="1" applyBorder="1" applyAlignment="1">
      <alignment horizontal="right" vertical="center"/>
    </xf>
    <xf numFmtId="49" fontId="10" fillId="0" borderId="4" xfId="18" applyNumberFormat="1" applyFont="1" applyBorder="1" applyAlignment="1">
      <alignment horizontal="center" vertical="center" wrapText="1"/>
    </xf>
    <xf numFmtId="0" fontId="10" fillId="0" borderId="5" xfId="17" applyNumberFormat="1" applyFont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49" fontId="10" fillId="0" borderId="12" xfId="18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/>
    </xf>
    <xf numFmtId="0" fontId="10" fillId="0" borderId="14" xfId="17" applyNumberFormat="1" applyFont="1" applyBorder="1" applyAlignment="1">
      <alignment horizontal="center" vertical="center" wrapText="1"/>
    </xf>
    <xf numFmtId="0" fontId="27" fillId="0" borderId="0" xfId="8" applyFont="1" applyAlignment="1" applyProtection="1">
      <alignment vertical="top" wrapText="1"/>
      <protection locked="0"/>
    </xf>
    <xf numFmtId="0" fontId="0" fillId="0" borderId="0" xfId="0" applyFont="1" applyAlignment="1">
      <alignment vertical="top"/>
    </xf>
    <xf numFmtId="0" fontId="10" fillId="0" borderId="49" xfId="8" applyFont="1" applyBorder="1" applyAlignment="1" applyProtection="1">
      <alignment horizontal="center" vertical="center" wrapText="1"/>
      <protection locked="0"/>
    </xf>
    <xf numFmtId="0" fontId="10" fillId="0" borderId="49" xfId="8" applyFont="1" applyFill="1" applyBorder="1" applyAlignment="1" applyProtection="1">
      <alignment horizontal="center" vertical="center" wrapText="1"/>
      <protection locked="0"/>
    </xf>
    <xf numFmtId="0" fontId="10" fillId="0" borderId="50" xfId="8" applyFont="1" applyBorder="1" applyAlignment="1" applyProtection="1">
      <alignment horizontal="left" vertical="center" wrapText="1"/>
      <protection locked="0"/>
    </xf>
    <xf numFmtId="165" fontId="10" fillId="0" borderId="50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50" xfId="8" applyNumberFormat="1" applyFont="1" applyBorder="1" applyAlignment="1" applyProtection="1">
      <alignment horizontal="center" vertical="center" wrapText="1"/>
      <protection locked="0"/>
    </xf>
    <xf numFmtId="165" fontId="10" fillId="0" borderId="50" xfId="8" applyNumberFormat="1" applyFont="1" applyBorder="1" applyAlignment="1" applyProtection="1">
      <alignment horizontal="right" vertical="center" wrapText="1"/>
      <protection locked="0"/>
    </xf>
    <xf numFmtId="165" fontId="10" fillId="6" borderId="50" xfId="8" applyNumberFormat="1" applyFont="1" applyFill="1" applyBorder="1" applyAlignment="1" applyProtection="1">
      <alignment horizontal="right" vertical="center" wrapText="1"/>
      <protection locked="0"/>
    </xf>
    <xf numFmtId="0" fontId="10" fillId="0" borderId="16" xfId="8" applyFont="1" applyBorder="1" applyAlignment="1" applyProtection="1">
      <alignment horizontal="center" vertical="center" wrapText="1"/>
      <protection locked="0"/>
    </xf>
    <xf numFmtId="3" fontId="14" fillId="0" borderId="16" xfId="8" applyNumberFormat="1" applyFont="1" applyBorder="1" applyAlignment="1" applyProtection="1">
      <alignment horizontal="center" vertical="center" wrapText="1"/>
      <protection locked="0"/>
    </xf>
    <xf numFmtId="0" fontId="10" fillId="0" borderId="16" xfId="8" applyFont="1" applyBorder="1" applyAlignment="1" applyProtection="1">
      <alignment horizontal="left" vertical="center" wrapText="1"/>
      <protection locked="0"/>
    </xf>
    <xf numFmtId="165" fontId="10" fillId="0" borderId="16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6" xfId="8" applyNumberFormat="1" applyFont="1" applyBorder="1" applyAlignment="1" applyProtection="1">
      <alignment horizontal="center" vertical="center" wrapText="1"/>
      <protection locked="0"/>
    </xf>
    <xf numFmtId="165" fontId="10" fillId="0" borderId="16" xfId="8" applyNumberFormat="1" applyFont="1" applyBorder="1" applyAlignment="1" applyProtection="1">
      <alignment horizontal="right" vertical="center" wrapText="1"/>
      <protection locked="0"/>
    </xf>
    <xf numFmtId="165" fontId="10" fillId="6" borderId="16" xfId="8" applyNumberFormat="1" applyFont="1" applyFill="1" applyBorder="1" applyAlignment="1" applyProtection="1">
      <alignment horizontal="right" vertical="center" wrapText="1"/>
      <protection locked="0"/>
    </xf>
    <xf numFmtId="165" fontId="10" fillId="0" borderId="33" xfId="8" applyNumberFormat="1" applyFont="1" applyFill="1" applyBorder="1" applyAlignment="1" applyProtection="1">
      <alignment vertical="center" wrapText="1"/>
      <protection locked="0"/>
    </xf>
    <xf numFmtId="0" fontId="10" fillId="0" borderId="12" xfId="8" applyFont="1" applyBorder="1" applyAlignment="1" applyProtection="1">
      <alignment horizontal="center" vertical="center" wrapText="1"/>
      <protection locked="0"/>
    </xf>
    <xf numFmtId="3" fontId="14" fillId="0" borderId="12" xfId="8" applyNumberFormat="1" applyFont="1" applyBorder="1" applyAlignment="1" applyProtection="1">
      <alignment horizontal="center" vertical="center" wrapText="1"/>
      <protection locked="0"/>
    </xf>
    <xf numFmtId="0" fontId="10" fillId="2" borderId="16" xfId="8" applyFont="1" applyFill="1" applyBorder="1" applyAlignment="1" applyProtection="1">
      <alignment horizontal="center" vertical="center" wrapText="1"/>
      <protection locked="0"/>
    </xf>
    <xf numFmtId="3" fontId="10" fillId="2" borderId="34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Fill="1" applyBorder="1" applyAlignment="1" applyProtection="1">
      <alignment horizontal="left" vertical="center" wrapText="1"/>
      <protection locked="0"/>
    </xf>
    <xf numFmtId="0" fontId="10" fillId="0" borderId="16" xfId="8" applyFont="1" applyFill="1" applyBorder="1" applyAlignment="1" applyProtection="1">
      <alignment horizontal="left" vertical="center" wrapText="1"/>
      <protection locked="0"/>
    </xf>
    <xf numFmtId="0" fontId="10" fillId="0" borderId="51" xfId="8" applyFont="1" applyBorder="1" applyAlignment="1">
      <alignment horizontal="center" vertical="center" wrapText="1"/>
    </xf>
    <xf numFmtId="0" fontId="10" fillId="0" borderId="52" xfId="8" applyFont="1" applyBorder="1" applyAlignment="1">
      <alignment horizontal="center" vertical="center" wrapText="1"/>
    </xf>
    <xf numFmtId="165" fontId="10" fillId="0" borderId="53" xfId="8" applyNumberFormat="1" applyFont="1" applyBorder="1" applyAlignment="1">
      <alignment horizontal="center" vertical="center" wrapText="1"/>
    </xf>
    <xf numFmtId="10" fontId="10" fillId="0" borderId="54" xfId="8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1" fillId="0" borderId="32" xfId="1" applyNumberFormat="1" applyFont="1" applyBorder="1" applyAlignment="1">
      <alignment horizontal="left" vertical="center" wrapText="1"/>
    </xf>
    <xf numFmtId="0" fontId="11" fillId="0" borderId="0" xfId="8" applyNumberFormat="1" applyFont="1" applyBorder="1" applyAlignment="1" applyProtection="1">
      <alignment wrapText="1"/>
      <protection locked="0"/>
    </xf>
    <xf numFmtId="14" fontId="11" fillId="0" borderId="0" xfId="8" applyNumberFormat="1" applyFont="1" applyBorder="1" applyAlignment="1" applyProtection="1">
      <alignment horizontal="left" wrapText="1"/>
      <protection locked="0"/>
    </xf>
    <xf numFmtId="0" fontId="10" fillId="0" borderId="0" xfId="8" applyFont="1" applyBorder="1" applyAlignment="1" applyProtection="1">
      <alignment wrapText="1"/>
      <protection locked="0"/>
    </xf>
    <xf numFmtId="0" fontId="10" fillId="0" borderId="0" xfId="8" applyFont="1" applyBorder="1" applyAlignment="1" applyProtection="1">
      <alignment horizontal="left" wrapText="1"/>
      <protection locked="0"/>
    </xf>
    <xf numFmtId="0" fontId="10" fillId="0" borderId="22" xfId="8" applyFont="1" applyFill="1" applyBorder="1" applyAlignment="1">
      <alignment horizontal="left" vertical="center" wrapText="1"/>
    </xf>
    <xf numFmtId="0" fontId="10" fillId="0" borderId="21" xfId="8" applyFont="1" applyFill="1" applyBorder="1" applyAlignment="1">
      <alignment horizontal="left" vertical="center" wrapText="1"/>
    </xf>
    <xf numFmtId="0" fontId="10" fillId="0" borderId="29" xfId="8" applyFont="1" applyBorder="1" applyAlignment="1">
      <alignment horizontal="center" vertical="center" wrapText="1"/>
    </xf>
    <xf numFmtId="0" fontId="10" fillId="0" borderId="30" xfId="8" applyFont="1" applyBorder="1" applyAlignment="1">
      <alignment horizontal="center" vertical="center" wrapText="1"/>
    </xf>
    <xf numFmtId="0" fontId="10" fillId="0" borderId="31" xfId="8" applyFont="1" applyBorder="1" applyAlignment="1">
      <alignment horizontal="center" vertical="center" wrapText="1"/>
    </xf>
    <xf numFmtId="0" fontId="10" fillId="0" borderId="55" xfId="8" applyFont="1" applyBorder="1" applyAlignment="1">
      <alignment horizontal="center" vertical="center" wrapText="1"/>
    </xf>
    <xf numFmtId="0" fontId="10" fillId="0" borderId="0" xfId="1" applyFont="1" applyAlignment="1">
      <alignment horizontal="left"/>
    </xf>
    <xf numFmtId="49" fontId="10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  <xf numFmtId="49" fontId="16" fillId="0" borderId="0" xfId="1" applyNumberFormat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0" fontId="10" fillId="0" borderId="0" xfId="7" applyFont="1" applyBorder="1" applyAlignment="1">
      <alignment horizontal="center" vertical="top" wrapText="1"/>
    </xf>
    <xf numFmtId="0" fontId="10" fillId="0" borderId="0" xfId="1" applyNumberFormat="1" applyFont="1" applyBorder="1" applyAlignment="1">
      <alignment horizontal="left" vertical="center" wrapText="1"/>
    </xf>
    <xf numFmtId="1" fontId="10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center" vertical="top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10" fillId="0" borderId="0" xfId="1" quotePrefix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10" fillId="0" borderId="0" xfId="1" applyFont="1" applyAlignment="1">
      <alignment horizontal="center" wrapText="1"/>
    </xf>
    <xf numFmtId="0" fontId="15" fillId="0" borderId="0" xfId="1" applyFont="1" applyAlignment="1">
      <alignment horizontal="center" vertical="top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top" wrapText="1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quotePrefix="1" applyNumberFormat="1" applyFont="1" applyBorder="1" applyAlignment="1">
      <alignment horizontal="left" vertical="top" wrapText="1"/>
    </xf>
    <xf numFmtId="0" fontId="10" fillId="0" borderId="0" xfId="9" applyNumberFormat="1" applyFont="1" applyBorder="1" applyAlignment="1">
      <alignment horizontal="left" vertical="top" wrapText="1"/>
    </xf>
    <xf numFmtId="0" fontId="15" fillId="0" borderId="0" xfId="1" applyFont="1" applyFill="1" applyAlignment="1">
      <alignment horizontal="center" vertical="top" wrapText="1"/>
    </xf>
    <xf numFmtId="49" fontId="13" fillId="0" borderId="15" xfId="0" applyNumberFormat="1" applyFont="1" applyFill="1" applyBorder="1" applyAlignment="1">
      <alignment horizontal="left" vertical="center" wrapText="1"/>
    </xf>
    <xf numFmtId="49" fontId="13" fillId="0" borderId="23" xfId="0" applyNumberFormat="1" applyFont="1" applyFill="1" applyBorder="1" applyAlignment="1">
      <alignment horizontal="left" vertical="center" wrapText="1"/>
    </xf>
    <xf numFmtId="49" fontId="13" fillId="0" borderId="24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49" fontId="13" fillId="0" borderId="44" xfId="0" applyNumberFormat="1" applyFont="1" applyFill="1" applyBorder="1" applyAlignment="1">
      <alignment horizontal="left" vertical="center" wrapText="1"/>
    </xf>
    <xf numFmtId="49" fontId="13" fillId="0" borderId="45" xfId="0" applyNumberFormat="1" applyFont="1" applyFill="1" applyBorder="1" applyAlignment="1">
      <alignment horizontal="left" vertical="center" wrapText="1"/>
    </xf>
    <xf numFmtId="49" fontId="16" fillId="8" borderId="11" xfId="18" applyNumberFormat="1" applyFont="1" applyFill="1" applyBorder="1" applyAlignment="1">
      <alignment horizontal="left" vertical="center" wrapText="1"/>
    </xf>
    <xf numFmtId="49" fontId="16" fillId="8" borderId="12" xfId="18" applyNumberFormat="1" applyFont="1" applyFill="1" applyBorder="1" applyAlignment="1">
      <alignment horizontal="left" vertical="center" wrapText="1"/>
    </xf>
    <xf numFmtId="49" fontId="16" fillId="8" borderId="14" xfId="18" applyNumberFormat="1" applyFont="1" applyFill="1" applyBorder="1" applyAlignment="1">
      <alignment horizontal="left" vertical="center" wrapText="1"/>
    </xf>
    <xf numFmtId="49" fontId="16" fillId="8" borderId="19" xfId="18" applyNumberFormat="1" applyFont="1" applyFill="1" applyBorder="1" applyAlignment="1">
      <alignment horizontal="left" vertical="center" wrapText="1"/>
    </xf>
    <xf numFmtId="49" fontId="16" fillId="8" borderId="47" xfId="18" applyNumberFormat="1" applyFont="1" applyFill="1" applyBorder="1" applyAlignment="1">
      <alignment horizontal="left" vertical="center" wrapText="1"/>
    </xf>
    <xf numFmtId="49" fontId="16" fillId="8" borderId="46" xfId="18" applyNumberFormat="1" applyFont="1" applyFill="1" applyBorder="1" applyAlignment="1">
      <alignment horizontal="left" vertical="center" wrapText="1"/>
    </xf>
    <xf numFmtId="49" fontId="13" fillId="0" borderId="12" xfId="0" applyNumberFormat="1" applyFont="1" applyFill="1" applyBorder="1" applyAlignment="1">
      <alignment horizontal="left" vertical="center" wrapText="1"/>
    </xf>
    <xf numFmtId="0" fontId="10" fillId="0" borderId="0" xfId="17" applyFont="1" applyAlignment="1" applyProtection="1">
      <alignment horizontal="left" wrapText="1"/>
      <protection locked="0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5" fillId="0" borderId="0" xfId="17" applyFont="1" applyAlignment="1" applyProtection="1">
      <alignment horizontal="center" vertical="top" wrapText="1"/>
      <protection locked="0"/>
    </xf>
    <xf numFmtId="49" fontId="16" fillId="7" borderId="25" xfId="18" applyNumberFormat="1" applyFont="1" applyFill="1" applyBorder="1" applyAlignment="1">
      <alignment horizontal="left" vertical="center" wrapText="1"/>
    </xf>
    <xf numFmtId="49" fontId="16" fillId="7" borderId="35" xfId="18" applyNumberFormat="1" applyFont="1" applyFill="1" applyBorder="1" applyAlignment="1">
      <alignment horizontal="left" vertical="center" wrapText="1"/>
    </xf>
    <xf numFmtId="49" fontId="14" fillId="7" borderId="26" xfId="18" applyNumberFormat="1" applyFont="1" applyFill="1" applyBorder="1" applyAlignment="1">
      <alignment horizontal="center" vertical="top" wrapText="1"/>
    </xf>
    <xf numFmtId="49" fontId="14" fillId="7" borderId="28" xfId="18" applyNumberFormat="1" applyFont="1" applyFill="1" applyBorder="1" applyAlignment="1">
      <alignment horizontal="center" vertical="top" wrapText="1"/>
    </xf>
    <xf numFmtId="49" fontId="16" fillId="7" borderId="38" xfId="18" applyNumberFormat="1" applyFont="1" applyFill="1" applyBorder="1" applyAlignment="1">
      <alignment horizontal="left" vertical="center" wrapText="1"/>
    </xf>
    <xf numFmtId="49" fontId="16" fillId="7" borderId="39" xfId="18" applyNumberFormat="1" applyFont="1" applyFill="1" applyBorder="1" applyAlignment="1">
      <alignment horizontal="left" vertical="center" wrapText="1"/>
    </xf>
    <xf numFmtId="49" fontId="16" fillId="7" borderId="40" xfId="18" applyNumberFormat="1" applyFont="1" applyFill="1" applyBorder="1" applyAlignment="1">
      <alignment horizontal="left" vertical="center" wrapText="1"/>
    </xf>
    <xf numFmtId="49" fontId="16" fillId="7" borderId="41" xfId="18" applyNumberFormat="1" applyFont="1" applyFill="1" applyBorder="1" applyAlignment="1">
      <alignment horizontal="left" vertical="center" wrapText="1"/>
    </xf>
    <xf numFmtId="49" fontId="16" fillId="7" borderId="42" xfId="18" applyNumberFormat="1" applyFont="1" applyFill="1" applyBorder="1" applyAlignment="1">
      <alignment horizontal="left" vertical="center" wrapText="1"/>
    </xf>
    <xf numFmtId="49" fontId="16" fillId="7" borderId="43" xfId="18" applyNumberFormat="1" applyFont="1" applyFill="1" applyBorder="1" applyAlignment="1">
      <alignment horizontal="left" vertical="center" wrapText="1"/>
    </xf>
    <xf numFmtId="49" fontId="16" fillId="8" borderId="48" xfId="18" applyNumberFormat="1" applyFont="1" applyFill="1" applyBorder="1" applyAlignment="1">
      <alignment horizontal="left" vertical="center" wrapText="1"/>
    </xf>
    <xf numFmtId="49" fontId="16" fillId="8" borderId="27" xfId="18" applyNumberFormat="1" applyFont="1" applyFill="1" applyBorder="1" applyAlignment="1">
      <alignment horizontal="left" vertical="center" wrapText="1"/>
    </xf>
    <xf numFmtId="49" fontId="16" fillId="8" borderId="28" xfId="18" applyNumberFormat="1" applyFont="1" applyFill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Border="1" applyAlignment="1">
      <alignment horizontal="left" vertical="center" wrapText="1"/>
    </xf>
    <xf numFmtId="14" fontId="11" fillId="0" borderId="0" xfId="17" applyNumberFormat="1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0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7" xfId="8" applyFont="1" applyFill="1" applyBorder="1" applyAlignment="1">
      <alignment horizontal="left" vertical="center" wrapText="1"/>
    </xf>
    <xf numFmtId="0" fontId="10" fillId="0" borderId="44" xfId="8" applyFont="1" applyFill="1" applyBorder="1" applyAlignment="1">
      <alignment horizontal="left" vertical="center" wrapText="1"/>
    </xf>
    <xf numFmtId="0" fontId="10" fillId="0" borderId="0" xfId="8" applyFont="1" applyAlignment="1" applyProtection="1">
      <alignment horizontal="left" vertical="top" wrapText="1"/>
      <protection locked="0"/>
    </xf>
    <xf numFmtId="0" fontId="10" fillId="0" borderId="32" xfId="7" applyFont="1" applyBorder="1" applyAlignment="1">
      <alignment horizontal="center" vertical="top" wrapText="1"/>
    </xf>
    <xf numFmtId="0" fontId="0" fillId="0" borderId="3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NumberFormat="1" applyFont="1" applyBorder="1" applyAlignment="1">
      <alignment vertical="top" wrapText="1"/>
    </xf>
    <xf numFmtId="0" fontId="10" fillId="0" borderId="0" xfId="8" applyNumberFormat="1" applyFont="1" applyBorder="1" applyAlignment="1">
      <alignment vertical="top" wrapText="1"/>
    </xf>
    <xf numFmtId="0" fontId="10" fillId="0" borderId="0" xfId="8" applyFont="1" applyAlignment="1" applyProtection="1">
      <alignment horizontal="left" wrapText="1"/>
      <protection locked="0"/>
    </xf>
    <xf numFmtId="0" fontId="16" fillId="0" borderId="0" xfId="8" applyNumberFormat="1" applyFont="1" applyAlignment="1" applyProtection="1">
      <alignment horizontal="left" vertical="top" wrapText="1"/>
      <protection locked="0"/>
    </xf>
    <xf numFmtId="0" fontId="27" fillId="0" borderId="0" xfId="8" applyFont="1" applyAlignment="1" applyProtection="1">
      <alignment horizontal="center" wrapText="1"/>
      <protection locked="0"/>
    </xf>
    <xf numFmtId="0" fontId="15" fillId="0" borderId="0" xfId="8" applyFont="1" applyBorder="1" applyAlignment="1" applyProtection="1">
      <alignment horizontal="center" vertical="top" wrapText="1"/>
      <protection locked="0"/>
    </xf>
    <xf numFmtId="0" fontId="11" fillId="0" borderId="16" xfId="8" applyFont="1" applyBorder="1" applyAlignment="1" applyProtection="1">
      <alignment horizontal="center" vertical="top" wrapText="1"/>
      <protection locked="0"/>
    </xf>
    <xf numFmtId="0" fontId="11" fillId="0" borderId="49" xfId="8" applyFont="1" applyBorder="1" applyAlignment="1" applyProtection="1">
      <alignment horizontal="center" vertical="top" wrapText="1"/>
      <protection locked="0"/>
    </xf>
    <xf numFmtId="0" fontId="11" fillId="0" borderId="16" xfId="8" applyFont="1" applyBorder="1" applyAlignment="1" applyProtection="1">
      <alignment horizontal="left" vertical="top" wrapText="1"/>
      <protection locked="0"/>
    </xf>
    <xf numFmtId="0" fontId="11" fillId="0" borderId="49" xfId="8" applyFont="1" applyBorder="1" applyAlignment="1" applyProtection="1">
      <alignment horizontal="left" vertical="top" wrapText="1"/>
      <protection locked="0"/>
    </xf>
    <xf numFmtId="0" fontId="11" fillId="0" borderId="16" xfId="8" applyFont="1" applyFill="1" applyBorder="1" applyAlignment="1" applyProtection="1">
      <alignment horizontal="center" vertical="top" wrapText="1"/>
      <protection locked="0"/>
    </xf>
    <xf numFmtId="0" fontId="10" fillId="0" borderId="26" xfId="8" applyFont="1" applyFill="1" applyBorder="1" applyAlignment="1">
      <alignment horizontal="left" vertical="center"/>
    </xf>
    <xf numFmtId="0" fontId="10" fillId="0" borderId="27" xfId="8" applyFont="1" applyFill="1" applyBorder="1" applyAlignment="1">
      <alignment horizontal="left" vertical="center"/>
    </xf>
    <xf numFmtId="0" fontId="10" fillId="0" borderId="22" xfId="8" applyFont="1" applyFill="1" applyBorder="1" applyAlignment="1">
      <alignment horizontal="left" vertical="center" wrapText="1"/>
    </xf>
    <xf numFmtId="0" fontId="10" fillId="0" borderId="21" xfId="8" applyFont="1" applyFill="1" applyBorder="1" applyAlignment="1">
      <alignment horizontal="left" vertical="center" wrapText="1"/>
    </xf>
    <xf numFmtId="0" fontId="10" fillId="0" borderId="15" xfId="8" applyFont="1" applyFill="1" applyBorder="1" applyAlignment="1">
      <alignment horizontal="left" vertical="center"/>
    </xf>
    <xf numFmtId="0" fontId="10" fillId="0" borderId="23" xfId="8" applyFont="1" applyFill="1" applyBorder="1" applyAlignment="1">
      <alignment horizontal="left" vertical="center"/>
    </xf>
    <xf numFmtId="0" fontId="11" fillId="0" borderId="35" xfId="8" applyFont="1" applyBorder="1" applyAlignment="1" applyProtection="1">
      <alignment horizontal="center" vertical="top" wrapText="1"/>
      <protection locked="0"/>
    </xf>
    <xf numFmtId="0" fontId="11" fillId="0" borderId="35" xfId="8" applyFont="1" applyBorder="1" applyAlignment="1" applyProtection="1">
      <alignment horizontal="left" vertical="top" wrapText="1"/>
      <protection locked="0"/>
    </xf>
    <xf numFmtId="3" fontId="11" fillId="0" borderId="16" xfId="8" applyNumberFormat="1" applyFont="1" applyBorder="1" applyAlignment="1" applyProtection="1">
      <alignment horizontal="center" vertical="top" wrapText="1"/>
      <protection locked="0"/>
    </xf>
    <xf numFmtId="3" fontId="11" fillId="0" borderId="35" xfId="8" applyNumberFormat="1" applyFont="1" applyBorder="1" applyAlignment="1" applyProtection="1">
      <alignment horizontal="center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wrapText="1"/>
      <protection locked="0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5" fillId="0" borderId="0" xfId="1" applyFont="1" applyAlignment="1" applyProtection="1">
      <alignment horizontal="center" vertical="top" wrapText="1"/>
      <protection locked="0"/>
    </xf>
  </cellXfs>
  <cellStyles count="23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5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12" t="s">
        <v>5</v>
      </c>
      <c r="B1" s="212"/>
    </row>
    <row r="2" spans="1:10" ht="30" customHeight="1" x14ac:dyDescent="0.2">
      <c r="A2" s="223" t="s">
        <v>112</v>
      </c>
      <c r="B2" s="223"/>
      <c r="C2" s="223"/>
      <c r="D2" s="223"/>
    </row>
    <row r="3" spans="1:10" ht="15" customHeight="1" x14ac:dyDescent="0.2">
      <c r="A3" s="224"/>
      <c r="B3" s="224"/>
      <c r="C3" s="224"/>
    </row>
    <row r="4" spans="1:10" s="152" customFormat="1" ht="30" customHeight="1" x14ac:dyDescent="0.25">
      <c r="A4" s="225" t="s">
        <v>6</v>
      </c>
      <c r="B4" s="225"/>
      <c r="C4" s="225"/>
      <c r="D4" s="225"/>
      <c r="E4" s="151"/>
      <c r="F4" s="151"/>
      <c r="G4" s="151"/>
      <c r="H4" s="151"/>
      <c r="I4" s="151"/>
      <c r="J4" s="151"/>
    </row>
    <row r="6" spans="1:10" s="3" customFormat="1" ht="15" customHeight="1" x14ac:dyDescent="0.25">
      <c r="A6" s="215" t="s">
        <v>7</v>
      </c>
      <c r="B6" s="215"/>
      <c r="C6" s="226"/>
      <c r="D6" s="226"/>
      <c r="F6" s="4"/>
    </row>
    <row r="7" spans="1:10" s="3" customFormat="1" ht="15" customHeight="1" x14ac:dyDescent="0.25">
      <c r="A7" s="215" t="s">
        <v>8</v>
      </c>
      <c r="B7" s="215"/>
      <c r="C7" s="221"/>
      <c r="D7" s="221"/>
    </row>
    <row r="8" spans="1:10" s="3" customFormat="1" ht="15" customHeight="1" x14ac:dyDescent="0.25">
      <c r="A8" s="215" t="s">
        <v>9</v>
      </c>
      <c r="B8" s="215"/>
      <c r="C8" s="222"/>
      <c r="D8" s="222"/>
    </row>
    <row r="9" spans="1:10" s="3" customFormat="1" ht="15" customHeight="1" x14ac:dyDescent="0.25">
      <c r="A9" s="215" t="s">
        <v>10</v>
      </c>
      <c r="B9" s="215"/>
      <c r="C9" s="222"/>
      <c r="D9" s="222"/>
    </row>
    <row r="10" spans="1:10" x14ac:dyDescent="0.2">
      <c r="A10" s="5"/>
      <c r="B10" s="5"/>
      <c r="C10" s="5"/>
    </row>
    <row r="11" spans="1:10" x14ac:dyDescent="0.2">
      <c r="A11" s="214" t="s">
        <v>11</v>
      </c>
      <c r="B11" s="214"/>
      <c r="C11" s="214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15" t="s">
        <v>12</v>
      </c>
      <c r="B12" s="215"/>
      <c r="C12" s="216"/>
      <c r="D12" s="216"/>
    </row>
    <row r="13" spans="1:10" s="3" customFormat="1" ht="15" customHeight="1" x14ac:dyDescent="0.25">
      <c r="A13" s="215" t="s">
        <v>13</v>
      </c>
      <c r="B13" s="215"/>
      <c r="C13" s="217"/>
      <c r="D13" s="217"/>
    </row>
    <row r="14" spans="1:10" s="3" customFormat="1" ht="15" customHeight="1" x14ac:dyDescent="0.25">
      <c r="A14" s="215" t="s">
        <v>14</v>
      </c>
      <c r="B14" s="215"/>
      <c r="C14" s="218"/>
      <c r="D14" s="219"/>
    </row>
    <row r="15" spans="1:10" x14ac:dyDescent="0.2">
      <c r="A15" s="5"/>
      <c r="B15" s="5"/>
      <c r="C15" s="5"/>
    </row>
    <row r="16" spans="1:10" x14ac:dyDescent="0.2">
      <c r="A16" s="214" t="s">
        <v>15</v>
      </c>
      <c r="B16" s="214"/>
      <c r="C16" s="214"/>
      <c r="D16" s="2"/>
      <c r="E16" s="2"/>
      <c r="F16" s="2"/>
      <c r="G16" s="2"/>
      <c r="H16" s="2"/>
      <c r="I16" s="2"/>
      <c r="J16" s="2"/>
    </row>
    <row r="17" spans="1:6" s="3" customFormat="1" ht="15" customHeight="1" x14ac:dyDescent="0.25">
      <c r="A17" s="215" t="s">
        <v>12</v>
      </c>
      <c r="B17" s="215"/>
      <c r="C17" s="216"/>
      <c r="D17" s="216"/>
    </row>
    <row r="18" spans="1:6" s="3" customFormat="1" ht="15" customHeight="1" x14ac:dyDescent="0.25">
      <c r="A18" s="215" t="s">
        <v>16</v>
      </c>
      <c r="B18" s="215"/>
      <c r="C18" s="217"/>
      <c r="D18" s="217"/>
    </row>
    <row r="19" spans="1:6" s="3" customFormat="1" ht="15" customHeight="1" x14ac:dyDescent="0.25">
      <c r="A19" s="215" t="s">
        <v>14</v>
      </c>
      <c r="B19" s="215"/>
      <c r="C19" s="218"/>
      <c r="D19" s="219"/>
    </row>
    <row r="20" spans="1:6" x14ac:dyDescent="0.2">
      <c r="B20" s="212"/>
      <c r="C20" s="212"/>
    </row>
    <row r="21" spans="1:6" s="6" customFormat="1" ht="15" customHeight="1" x14ac:dyDescent="0.2"/>
    <row r="22" spans="1:6" s="6" customFormat="1" ht="15" customHeight="1" x14ac:dyDescent="0.2"/>
    <row r="23" spans="1:6" s="3" customFormat="1" x14ac:dyDescent="0.25">
      <c r="A23" s="3" t="s">
        <v>17</v>
      </c>
      <c r="B23" s="20"/>
      <c r="C23" s="7"/>
    </row>
    <row r="24" spans="1:6" s="3" customFormat="1" x14ac:dyDescent="0.25">
      <c r="A24" s="3" t="s">
        <v>18</v>
      </c>
      <c r="B24" s="26"/>
      <c r="C24" s="7"/>
    </row>
    <row r="26" spans="1:6" ht="15" customHeight="1" x14ac:dyDescent="0.2">
      <c r="D26" s="8"/>
    </row>
    <row r="27" spans="1:6" ht="15" customHeight="1" x14ac:dyDescent="0.2">
      <c r="C27" s="24" t="s">
        <v>28</v>
      </c>
      <c r="D27" s="201"/>
    </row>
    <row r="28" spans="1:6" ht="12" customHeight="1" x14ac:dyDescent="0.2">
      <c r="D28" s="220" t="s">
        <v>110</v>
      </c>
    </row>
    <row r="29" spans="1:6" ht="12" customHeight="1" x14ac:dyDescent="0.2">
      <c r="A29" s="212" t="s">
        <v>19</v>
      </c>
      <c r="B29" s="212"/>
      <c r="D29" s="220"/>
      <c r="E29" s="68"/>
      <c r="F29" s="200"/>
    </row>
    <row r="30" spans="1:6" s="6" customFormat="1" ht="12" customHeight="1" x14ac:dyDescent="0.2">
      <c r="A30" s="9"/>
      <c r="B30" s="213" t="s">
        <v>20</v>
      </c>
      <c r="C30" s="213"/>
      <c r="D30" s="220"/>
      <c r="E30" s="10"/>
    </row>
    <row r="97" spans="4:4" x14ac:dyDescent="0.2">
      <c r="D97" s="1" t="str">
        <f>IF('Príloha č.1'!C8="","",'Príloha č.1'!C8:D8)</f>
        <v/>
      </c>
    </row>
  </sheetData>
  <mergeCells count="30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D28:D30"/>
  </mergeCells>
  <conditionalFormatting sqref="A30:B30">
    <cfRule type="containsBlanks" dxfId="51" priority="6">
      <formula>LEN(TRIM(A30))=0</formula>
    </cfRule>
  </conditionalFormatting>
  <conditionalFormatting sqref="B23:B24">
    <cfRule type="containsBlanks" dxfId="50" priority="5">
      <formula>LEN(TRIM(B23))=0</formula>
    </cfRule>
  </conditionalFormatting>
  <conditionalFormatting sqref="C6:D9">
    <cfRule type="containsBlanks" dxfId="49" priority="7">
      <formula>LEN(TRIM(C6))=0</formula>
    </cfRule>
  </conditionalFormatting>
  <conditionalFormatting sqref="C12:D14">
    <cfRule type="containsBlanks" dxfId="48" priority="8">
      <formula>LEN(TRIM(C12))=0</formula>
    </cfRule>
  </conditionalFormatting>
  <conditionalFormatting sqref="C17:D19">
    <cfRule type="containsBlanks" dxfId="47" priority="9">
      <formula>LEN(TRIM(C17))=0</formula>
    </cfRule>
  </conditionalFormatting>
  <conditionalFormatting sqref="D27">
    <cfRule type="containsBlanks" dxfId="46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27" t="s">
        <v>5</v>
      </c>
      <c r="B1" s="227"/>
    </row>
    <row r="2" spans="1:10" s="11" customFormat="1" ht="30" customHeight="1" x14ac:dyDescent="0.25">
      <c r="A2" s="223" t="str">
        <f>'Príloha č.1'!A2:D2</f>
        <v>Parný sterilizátor 2-dverový s vyvíjačom pary (1 ks) a Kombinovaný parno-formaldehydový sterilizátor 2-dverový s vyvíjačom pary (1 ks) vrátane pozáručného servisu</v>
      </c>
      <c r="B2" s="223"/>
      <c r="C2" s="223"/>
      <c r="D2" s="223"/>
    </row>
    <row r="3" spans="1:10" ht="15" customHeight="1" x14ac:dyDescent="0.2">
      <c r="A3" s="231"/>
      <c r="B3" s="231"/>
      <c r="C3" s="231"/>
    </row>
    <row r="4" spans="1:10" s="11" customFormat="1" ht="30" customHeight="1" x14ac:dyDescent="0.25">
      <c r="A4" s="232" t="s">
        <v>21</v>
      </c>
      <c r="B4" s="232"/>
      <c r="C4" s="232"/>
      <c r="D4" s="232"/>
      <c r="E4" s="153"/>
      <c r="F4" s="153"/>
      <c r="G4" s="153"/>
      <c r="H4" s="153"/>
      <c r="I4" s="153"/>
      <c r="J4" s="153"/>
    </row>
    <row r="6" spans="1:10" s="11" customFormat="1" ht="15" customHeight="1" x14ac:dyDescent="0.25">
      <c r="A6" s="228" t="s">
        <v>7</v>
      </c>
      <c r="B6" s="228"/>
      <c r="C6" s="233" t="str">
        <f>IF('Príloha č.1'!$C$6="","",'Príloha č.1'!$C$6)</f>
        <v/>
      </c>
      <c r="D6" s="234"/>
      <c r="E6" s="12"/>
    </row>
    <row r="7" spans="1:10" s="11" customFormat="1" ht="15" customHeight="1" x14ac:dyDescent="0.25">
      <c r="A7" s="228" t="s">
        <v>8</v>
      </c>
      <c r="B7" s="228"/>
      <c r="C7" s="229" t="str">
        <f>IF('Príloha č.1'!$C$7="","",'Príloha č.1'!$C$7)</f>
        <v/>
      </c>
      <c r="D7" s="230"/>
    </row>
    <row r="8" spans="1:10" ht="15" customHeight="1" x14ac:dyDescent="0.2">
      <c r="A8" s="227" t="s">
        <v>9</v>
      </c>
      <c r="B8" s="227"/>
      <c r="C8" s="229" t="str">
        <f>IF('Príloha č.1'!$C$8="","",'Príloha č.1'!$C$8)</f>
        <v/>
      </c>
      <c r="D8" s="230"/>
    </row>
    <row r="9" spans="1:10" ht="15" customHeight="1" x14ac:dyDescent="0.2">
      <c r="A9" s="227" t="s">
        <v>10</v>
      </c>
      <c r="B9" s="227"/>
      <c r="C9" s="229" t="str">
        <f>IF('Príloha č.1'!$C$9="","",'Príloha č.1'!$C$9)</f>
        <v/>
      </c>
      <c r="D9" s="230"/>
    </row>
    <row r="10" spans="1:10" ht="20.100000000000001" customHeight="1" x14ac:dyDescent="0.2">
      <c r="C10" s="14"/>
    </row>
    <row r="11" spans="1:10" s="15" customFormat="1" ht="20.100000000000001" customHeight="1" x14ac:dyDescent="0.25">
      <c r="A11" s="215" t="s">
        <v>22</v>
      </c>
      <c r="B11" s="215"/>
      <c r="C11" s="215"/>
      <c r="D11" s="215"/>
    </row>
    <row r="12" spans="1:10" ht="26.25" customHeight="1" x14ac:dyDescent="0.2">
      <c r="A12" s="11" t="s">
        <v>23</v>
      </c>
      <c r="B12" s="228" t="s">
        <v>47</v>
      </c>
      <c r="C12" s="228"/>
      <c r="D12" s="228"/>
    </row>
    <row r="13" spans="1:10" ht="28.5" customHeight="1" x14ac:dyDescent="0.2">
      <c r="A13" s="11" t="s">
        <v>23</v>
      </c>
      <c r="B13" s="228" t="s">
        <v>48</v>
      </c>
      <c r="C13" s="228"/>
      <c r="D13" s="228"/>
    </row>
    <row r="14" spans="1:10" ht="28.5" customHeight="1" x14ac:dyDescent="0.2">
      <c r="A14" s="11" t="s">
        <v>23</v>
      </c>
      <c r="B14" s="228" t="s">
        <v>24</v>
      </c>
      <c r="C14" s="228"/>
      <c r="D14" s="228"/>
    </row>
    <row r="15" spans="1:10" ht="49.5" customHeight="1" x14ac:dyDescent="0.2">
      <c r="A15" s="11" t="s">
        <v>23</v>
      </c>
      <c r="B15" s="228" t="s">
        <v>49</v>
      </c>
      <c r="C15" s="228"/>
      <c r="D15" s="228"/>
    </row>
    <row r="16" spans="1:10" ht="18" customHeight="1" x14ac:dyDescent="0.2">
      <c r="A16" s="11" t="s">
        <v>23</v>
      </c>
      <c r="B16" s="228" t="s">
        <v>25</v>
      </c>
      <c r="C16" s="228"/>
      <c r="D16" s="228"/>
    </row>
    <row r="17" spans="1:5" ht="20.100000000000001" customHeight="1" x14ac:dyDescent="0.2"/>
    <row r="18" spans="1:5" s="15" customFormat="1" x14ac:dyDescent="0.25">
      <c r="A18" s="15" t="s">
        <v>17</v>
      </c>
      <c r="B18" s="20" t="str">
        <f>IF('Príloha č.1'!B23:B23="","",'Príloha č.1'!B23:B23)</f>
        <v/>
      </c>
    </row>
    <row r="19" spans="1:5" s="15" customFormat="1" x14ac:dyDescent="0.25">
      <c r="A19" s="15" t="s">
        <v>26</v>
      </c>
      <c r="B19" s="22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4" t="s">
        <v>28</v>
      </c>
      <c r="D21" s="21" t="str">
        <f>IF('Príloha č.1'!D27="","",'Príloha č.1'!D27)</f>
        <v/>
      </c>
    </row>
    <row r="22" spans="1:5" x14ac:dyDescent="0.2">
      <c r="C22" s="1"/>
      <c r="D22" s="220" t="s">
        <v>110</v>
      </c>
    </row>
    <row r="23" spans="1:5" s="1" customFormat="1" x14ac:dyDescent="0.2">
      <c r="A23" s="212" t="s">
        <v>19</v>
      </c>
      <c r="B23" s="212"/>
      <c r="D23" s="220"/>
    </row>
    <row r="24" spans="1:5" s="6" customFormat="1" ht="12" customHeight="1" x14ac:dyDescent="0.2">
      <c r="A24" s="9"/>
      <c r="B24" s="227" t="s">
        <v>20</v>
      </c>
      <c r="C24" s="227"/>
      <c r="D24" s="220"/>
      <c r="E24" s="10"/>
    </row>
  </sheetData>
  <mergeCells count="21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D22:D24"/>
  </mergeCells>
  <conditionalFormatting sqref="A24">
    <cfRule type="containsBlanks" dxfId="45" priority="13">
      <formula>LEN(TRIM(A24))=0</formula>
    </cfRule>
  </conditionalFormatting>
  <conditionalFormatting sqref="C6:D9">
    <cfRule type="containsBlanks" dxfId="44" priority="15">
      <formula>LEN(TRIM(C6))=0</formula>
    </cfRule>
  </conditionalFormatting>
  <conditionalFormatting sqref="B18:B19">
    <cfRule type="containsBlanks" dxfId="43" priority="14">
      <formula>LEN(TRIM(B18))=0</formula>
    </cfRule>
  </conditionalFormatting>
  <conditionalFormatting sqref="D21">
    <cfRule type="containsBlanks" dxfId="42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49" customWidth="1"/>
    <col min="2" max="2" width="19.7109375" style="49" customWidth="1"/>
    <col min="3" max="3" width="28.7109375" style="49" customWidth="1"/>
    <col min="4" max="4" width="30" style="49" customWidth="1"/>
    <col min="5" max="5" width="10.42578125" style="49" bestFit="1" customWidth="1"/>
    <col min="6" max="16384" width="9.140625" style="49"/>
  </cols>
  <sheetData>
    <row r="1" spans="1:10" s="48" customFormat="1" ht="19.5" customHeight="1" x14ac:dyDescent="0.2">
      <c r="A1" s="235" t="s">
        <v>5</v>
      </c>
      <c r="B1" s="235"/>
      <c r="C1" s="47"/>
      <c r="D1" s="47"/>
    </row>
    <row r="2" spans="1:10" s="59" customFormat="1" ht="30" customHeight="1" x14ac:dyDescent="0.25">
      <c r="A2" s="223" t="str">
        <f>'Príloha č.1'!A2:D2</f>
        <v>Parný sterilizátor 2-dverový s vyvíjačom pary (1 ks) a Kombinovaný parno-formaldehydový sterilizátor 2-dverový s vyvíjačom pary (1 ks) vrátane pozáručného servisu</v>
      </c>
      <c r="B2" s="223"/>
      <c r="C2" s="223"/>
      <c r="D2" s="223"/>
    </row>
    <row r="3" spans="1:10" ht="15" customHeight="1" x14ac:dyDescent="0.2">
      <c r="A3" s="236"/>
      <c r="B3" s="236"/>
      <c r="C3" s="236"/>
      <c r="D3" s="47"/>
    </row>
    <row r="4" spans="1:10" s="155" customFormat="1" ht="30" customHeight="1" x14ac:dyDescent="0.25">
      <c r="A4" s="237" t="s">
        <v>37</v>
      </c>
      <c r="B4" s="237"/>
      <c r="C4" s="237"/>
      <c r="D4" s="237"/>
      <c r="E4" s="154"/>
      <c r="F4" s="154"/>
      <c r="G4" s="154"/>
      <c r="H4" s="154"/>
      <c r="I4" s="154"/>
      <c r="J4" s="154"/>
    </row>
    <row r="5" spans="1:10" s="48" customFormat="1" ht="15" customHeight="1" x14ac:dyDescent="0.2">
      <c r="A5" s="47"/>
      <c r="B5" s="47"/>
      <c r="C5" s="47"/>
      <c r="D5" s="47"/>
    </row>
    <row r="6" spans="1:10" s="48" customFormat="1" ht="15" customHeight="1" x14ac:dyDescent="0.2">
      <c r="A6" s="235" t="s">
        <v>7</v>
      </c>
      <c r="B6" s="235"/>
      <c r="C6" s="238" t="str">
        <f>IF('Príloha č.1'!$C$6="","",'Príloha č.1'!$C$6)</f>
        <v/>
      </c>
      <c r="D6" s="239"/>
      <c r="E6" s="50"/>
    </row>
    <row r="7" spans="1:10" s="48" customFormat="1" ht="15" customHeight="1" x14ac:dyDescent="0.2">
      <c r="A7" s="235" t="s">
        <v>8</v>
      </c>
      <c r="B7" s="235"/>
      <c r="C7" s="242" t="str">
        <f>IF('Príloha č.1'!$C$7="","",'Príloha č.1'!$C$7)</f>
        <v/>
      </c>
      <c r="D7" s="243"/>
    </row>
    <row r="8" spans="1:10" s="48" customFormat="1" ht="15" customHeight="1" x14ac:dyDescent="0.2">
      <c r="A8" s="235" t="s">
        <v>9</v>
      </c>
      <c r="B8" s="235"/>
      <c r="C8" s="242" t="str">
        <f>IF('Príloha č.1'!$C$8="","",'Príloha č.1'!$C$8)</f>
        <v/>
      </c>
      <c r="D8" s="243"/>
    </row>
    <row r="9" spans="1:10" s="48" customFormat="1" ht="15" customHeight="1" x14ac:dyDescent="0.2">
      <c r="A9" s="235" t="s">
        <v>10</v>
      </c>
      <c r="B9" s="235"/>
      <c r="C9" s="242" t="str">
        <f>IF('Príloha č.1'!$C$9="","",'Príloha č.1'!$C$9)</f>
        <v/>
      </c>
      <c r="D9" s="243"/>
    </row>
    <row r="10" spans="1:10" s="48" customFormat="1" ht="15" customHeight="1" x14ac:dyDescent="0.2">
      <c r="A10" s="47"/>
      <c r="B10" s="47"/>
      <c r="C10" s="51"/>
      <c r="D10" s="47"/>
    </row>
    <row r="11" spans="1:10" s="52" customFormat="1" ht="30" customHeight="1" x14ac:dyDescent="0.25">
      <c r="A11" s="240" t="s">
        <v>111</v>
      </c>
      <c r="B11" s="240"/>
      <c r="C11" s="240"/>
      <c r="D11" s="240"/>
    </row>
    <row r="12" spans="1:10" x14ac:dyDescent="0.2">
      <c r="A12" s="47"/>
      <c r="B12" s="47"/>
      <c r="C12" s="47"/>
      <c r="D12" s="47"/>
    </row>
    <row r="13" spans="1:10" x14ac:dyDescent="0.2">
      <c r="A13" s="47"/>
      <c r="B13" s="47"/>
      <c r="C13" s="47"/>
      <c r="D13" s="47"/>
    </row>
    <row r="14" spans="1:10" s="48" customFormat="1" ht="15" customHeight="1" x14ac:dyDescent="0.2">
      <c r="A14" s="47"/>
      <c r="B14" s="47"/>
      <c r="C14" s="47"/>
      <c r="D14" s="47"/>
    </row>
    <row r="15" spans="1:10" s="48" customFormat="1" ht="15" customHeight="1" x14ac:dyDescent="0.2">
      <c r="A15" s="53" t="s">
        <v>17</v>
      </c>
      <c r="B15" s="54" t="str">
        <f>IF('Príloha č.1'!B23:B23="","",'Príloha č.1'!B23:B23)</f>
        <v/>
      </c>
      <c r="C15" s="55"/>
      <c r="D15" s="47"/>
    </row>
    <row r="16" spans="1:10" s="59" customFormat="1" ht="15" customHeight="1" x14ac:dyDescent="0.25">
      <c r="A16" s="53" t="s">
        <v>18</v>
      </c>
      <c r="B16" s="56" t="str">
        <f>IF('Príloha č.1'!B24:B24="","",'Príloha č.1'!B24:B24)</f>
        <v/>
      </c>
      <c r="C16" s="57"/>
      <c r="D16" s="58"/>
    </row>
    <row r="17" spans="1:5" s="48" customFormat="1" ht="15" customHeight="1" x14ac:dyDescent="0.2">
      <c r="A17" s="47"/>
      <c r="B17" s="47"/>
      <c r="C17" s="47"/>
      <c r="D17" s="47"/>
    </row>
    <row r="18" spans="1:5" s="48" customFormat="1" ht="15" customHeight="1" x14ac:dyDescent="0.2">
      <c r="A18" s="47"/>
      <c r="B18" s="47"/>
      <c r="C18" s="47"/>
      <c r="D18" s="47"/>
    </row>
    <row r="19" spans="1:5" s="48" customFormat="1" ht="15" customHeight="1" x14ac:dyDescent="0.2">
      <c r="A19" s="47"/>
      <c r="B19" s="47"/>
      <c r="C19" s="47"/>
      <c r="D19" s="47"/>
    </row>
    <row r="20" spans="1:5" ht="39.950000000000003" customHeight="1" x14ac:dyDescent="0.2">
      <c r="A20" s="47"/>
      <c r="B20" s="47"/>
      <c r="C20" s="47"/>
      <c r="D20" s="60"/>
    </row>
    <row r="21" spans="1:5" ht="15" customHeight="1" x14ac:dyDescent="0.2">
      <c r="A21" s="47"/>
      <c r="B21" s="47"/>
      <c r="C21" s="61" t="s">
        <v>28</v>
      </c>
      <c r="D21" s="54" t="str">
        <f>IF('Príloha č.1'!D27="","",'Príloha č.1'!D27)</f>
        <v/>
      </c>
    </row>
    <row r="22" spans="1:5" x14ac:dyDescent="0.2">
      <c r="A22" s="47"/>
      <c r="B22" s="47"/>
      <c r="C22" s="62"/>
      <c r="D22" s="220" t="s">
        <v>110</v>
      </c>
    </row>
    <row r="23" spans="1:5" x14ac:dyDescent="0.2">
      <c r="A23" s="47"/>
      <c r="B23" s="47"/>
      <c r="C23" s="47"/>
      <c r="D23" s="220"/>
    </row>
    <row r="24" spans="1:5" s="64" customFormat="1" ht="12" x14ac:dyDescent="0.2">
      <c r="A24" s="241" t="s">
        <v>19</v>
      </c>
      <c r="B24" s="241"/>
      <c r="C24" s="62"/>
      <c r="D24" s="220"/>
    </row>
    <row r="25" spans="1:5" s="67" customFormat="1" ht="12" customHeight="1" x14ac:dyDescent="0.2">
      <c r="A25" s="65"/>
      <c r="B25" s="240" t="s">
        <v>20</v>
      </c>
      <c r="C25" s="240"/>
      <c r="D25" s="63"/>
      <c r="E25" s="66"/>
    </row>
    <row r="26" spans="1:5" x14ac:dyDescent="0.2">
      <c r="A26" s="47"/>
      <c r="B26" s="47"/>
      <c r="C26" s="47"/>
      <c r="D26" s="47"/>
    </row>
  </sheetData>
  <mergeCells count="16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D22:D24"/>
    <mergeCell ref="A1:B1"/>
    <mergeCell ref="A2:D2"/>
    <mergeCell ref="A3:C3"/>
    <mergeCell ref="A4:D4"/>
    <mergeCell ref="A6:B6"/>
    <mergeCell ref="C6:D6"/>
  </mergeCells>
  <conditionalFormatting sqref="B15:B16">
    <cfRule type="containsBlanks" dxfId="41" priority="2">
      <formula>LEN(TRIM(B15))=0</formula>
    </cfRule>
  </conditionalFormatting>
  <conditionalFormatting sqref="C6:D9">
    <cfRule type="containsBlanks" dxfId="40" priority="3">
      <formula>LEN(TRIM(C6))=0</formula>
    </cfRule>
  </conditionalFormatting>
  <conditionalFormatting sqref="D21">
    <cfRule type="containsBlanks" dxfId="39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27" t="s">
        <v>5</v>
      </c>
      <c r="B1" s="227"/>
    </row>
    <row r="2" spans="1:10" s="11" customFormat="1" ht="30" customHeight="1" x14ac:dyDescent="0.25">
      <c r="A2" s="223" t="str">
        <f>'Príloha č.1'!A2:D2</f>
        <v>Parný sterilizátor 2-dverový s vyvíjačom pary (1 ks) a Kombinovaný parno-formaldehydový sterilizátor 2-dverový s vyvíjačom pary (1 ks) vrátane pozáručného servisu</v>
      </c>
      <c r="B2" s="223"/>
      <c r="C2" s="223"/>
      <c r="D2" s="223"/>
    </row>
    <row r="3" spans="1:10" s="11" customFormat="1" ht="15" customHeight="1" x14ac:dyDescent="0.25">
      <c r="A3" s="110"/>
      <c r="B3" s="110"/>
      <c r="C3" s="110"/>
      <c r="D3" s="110"/>
    </row>
    <row r="4" spans="1:10" s="11" customFormat="1" ht="30" customHeight="1" x14ac:dyDescent="0.25">
      <c r="A4" s="244" t="s">
        <v>65</v>
      </c>
      <c r="B4" s="244"/>
      <c r="C4" s="244"/>
      <c r="D4" s="244"/>
      <c r="E4" s="153"/>
      <c r="F4" s="153"/>
      <c r="G4" s="153"/>
      <c r="H4" s="153"/>
      <c r="I4" s="153"/>
      <c r="J4" s="153"/>
    </row>
    <row r="6" spans="1:10" s="11" customFormat="1" ht="15" customHeight="1" x14ac:dyDescent="0.25">
      <c r="A6" s="228" t="s">
        <v>7</v>
      </c>
      <c r="B6" s="228"/>
      <c r="C6" s="233" t="str">
        <f>IF('Príloha č.1'!$C$6="","",'Príloha č.1'!$C$6)</f>
        <v/>
      </c>
      <c r="D6" s="234"/>
      <c r="E6" s="12"/>
    </row>
    <row r="7" spans="1:10" s="11" customFormat="1" ht="15" customHeight="1" x14ac:dyDescent="0.25">
      <c r="A7" s="228" t="s">
        <v>8</v>
      </c>
      <c r="B7" s="228"/>
      <c r="C7" s="229" t="str">
        <f>IF('Príloha č.1'!$C$7="","",'Príloha č.1'!$C$7)</f>
        <v/>
      </c>
      <c r="D7" s="230"/>
    </row>
    <row r="8" spans="1:10" ht="15" customHeight="1" x14ac:dyDescent="0.2">
      <c r="A8" s="227" t="s">
        <v>9</v>
      </c>
      <c r="B8" s="227"/>
      <c r="C8" s="229" t="str">
        <f>IF('Príloha č.1'!$C$8="","",'Príloha č.1'!$C$8)</f>
        <v/>
      </c>
      <c r="D8" s="230"/>
    </row>
    <row r="9" spans="1:10" ht="15" customHeight="1" x14ac:dyDescent="0.2">
      <c r="A9" s="227" t="s">
        <v>10</v>
      </c>
      <c r="B9" s="227"/>
      <c r="C9" s="229" t="str">
        <f>IF('Príloha č.1'!$C$9="","",'Príloha č.1'!$C$9)</f>
        <v/>
      </c>
      <c r="D9" s="230"/>
    </row>
    <row r="10" spans="1:10" ht="20.100000000000001" customHeight="1" x14ac:dyDescent="0.2">
      <c r="C10" s="71"/>
    </row>
    <row r="11" spans="1:10" s="15" customFormat="1" ht="20.100000000000001" customHeight="1" x14ac:dyDescent="0.25">
      <c r="A11" s="215" t="s">
        <v>22</v>
      </c>
      <c r="B11" s="215"/>
      <c r="C11" s="215"/>
      <c r="D11" s="215"/>
    </row>
    <row r="12" spans="1:10" ht="52.5" customHeight="1" x14ac:dyDescent="0.2">
      <c r="A12" s="11" t="s">
        <v>23</v>
      </c>
      <c r="B12" s="228" t="s">
        <v>52</v>
      </c>
      <c r="C12" s="228"/>
      <c r="D12" s="228"/>
    </row>
    <row r="13" spans="1:10" ht="36.75" customHeight="1" x14ac:dyDescent="0.2">
      <c r="A13" s="11" t="s">
        <v>23</v>
      </c>
      <c r="B13" s="228" t="s">
        <v>51</v>
      </c>
      <c r="C13" s="228"/>
      <c r="D13" s="228"/>
    </row>
    <row r="14" spans="1:10" ht="37.5" customHeight="1" x14ac:dyDescent="0.2">
      <c r="A14" s="11" t="s">
        <v>23</v>
      </c>
      <c r="B14" s="228" t="s">
        <v>53</v>
      </c>
      <c r="C14" s="228"/>
      <c r="D14" s="228"/>
    </row>
    <row r="15" spans="1:10" ht="20.100000000000001" customHeight="1" x14ac:dyDescent="0.2"/>
    <row r="16" spans="1:10" s="15" customFormat="1" x14ac:dyDescent="0.25">
      <c r="A16" s="15" t="s">
        <v>17</v>
      </c>
      <c r="B16" s="70" t="str">
        <f>IF('Príloha č.1'!B23:B23="","",'Príloha č.1'!B23:B23)</f>
        <v/>
      </c>
    </row>
    <row r="17" spans="1:5" s="15" customFormat="1" x14ac:dyDescent="0.25">
      <c r="A17" s="15" t="s">
        <v>26</v>
      </c>
      <c r="B17" s="26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4" t="s">
        <v>28</v>
      </c>
      <c r="D19" s="70" t="str">
        <f>IF('Príloha č.1'!D27="","",'Príloha č.1'!D27)</f>
        <v/>
      </c>
    </row>
    <row r="20" spans="1:5" x14ac:dyDescent="0.2">
      <c r="C20" s="1"/>
      <c r="D20" s="220" t="s">
        <v>110</v>
      </c>
    </row>
    <row r="21" spans="1:5" s="1" customFormat="1" x14ac:dyDescent="0.2">
      <c r="A21" s="212" t="s">
        <v>19</v>
      </c>
      <c r="B21" s="212"/>
      <c r="D21" s="220"/>
    </row>
    <row r="22" spans="1:5" s="6" customFormat="1" ht="12" customHeight="1" x14ac:dyDescent="0.2">
      <c r="A22" s="9"/>
      <c r="B22" s="227" t="s">
        <v>20</v>
      </c>
      <c r="C22" s="227"/>
      <c r="D22" s="220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D20:D22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38" priority="2">
      <formula>LEN(TRIM(A22))=0</formula>
    </cfRule>
  </conditionalFormatting>
  <conditionalFormatting sqref="C6:D9">
    <cfRule type="containsBlanks" dxfId="37" priority="4">
      <formula>LEN(TRIM(C6))=0</formula>
    </cfRule>
  </conditionalFormatting>
  <conditionalFormatting sqref="B16:B17">
    <cfRule type="containsBlanks" dxfId="36" priority="3">
      <formula>LEN(TRIM(B16))=0</formula>
    </cfRule>
  </conditionalFormatting>
  <conditionalFormatting sqref="D19">
    <cfRule type="containsBlanks" dxfId="35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46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80" customWidth="1"/>
    <col min="2" max="2" width="6.140625" style="101" bestFit="1" customWidth="1"/>
    <col min="3" max="3" width="6.7109375" style="80" bestFit="1" customWidth="1"/>
    <col min="4" max="4" width="8.28515625" style="101" bestFit="1" customWidth="1"/>
    <col min="5" max="5" width="45.7109375" style="80" customWidth="1"/>
    <col min="6" max="6" width="25.7109375" style="102" customWidth="1"/>
    <col min="7" max="7" width="25.7109375" style="80" customWidth="1"/>
    <col min="8" max="8" width="13.42578125" style="80" customWidth="1"/>
    <col min="9" max="9" width="11.7109375" style="80" bestFit="1" customWidth="1"/>
    <col min="10" max="16384" width="9.140625" style="80"/>
  </cols>
  <sheetData>
    <row r="1" spans="1:9" s="72" customFormat="1" ht="19.5" customHeight="1" x14ac:dyDescent="0.2">
      <c r="A1" s="258" t="s">
        <v>5</v>
      </c>
      <c r="B1" s="258"/>
      <c r="C1" s="258"/>
      <c r="D1" s="258"/>
      <c r="E1" s="258"/>
      <c r="F1" s="258"/>
      <c r="G1" s="258"/>
    </row>
    <row r="2" spans="1:9" s="72" customFormat="1" ht="30" customHeight="1" x14ac:dyDescent="0.2">
      <c r="A2" s="259" t="str">
        <f>'Príloha č.1'!A2:D2</f>
        <v>Parný sterilizátor 2-dverový s vyvíjačom pary (1 ks) a Kombinovaný parno-formaldehydový sterilizátor 2-dverový s vyvíjačom pary (1 ks) vrátane pozáručného servisu</v>
      </c>
      <c r="B2" s="259"/>
      <c r="C2" s="259"/>
      <c r="D2" s="259"/>
      <c r="E2" s="259"/>
      <c r="F2" s="259"/>
      <c r="G2" s="259"/>
      <c r="H2" s="73"/>
      <c r="I2" s="73"/>
    </row>
    <row r="3" spans="1:9" s="72" customFormat="1" ht="15" customHeight="1" x14ac:dyDescent="0.2">
      <c r="A3" s="74"/>
      <c r="B3" s="74"/>
      <c r="C3" s="74"/>
      <c r="D3" s="74"/>
      <c r="E3" s="74"/>
      <c r="F3" s="74"/>
      <c r="G3" s="74"/>
      <c r="H3" s="73"/>
      <c r="I3" s="73"/>
    </row>
    <row r="4" spans="1:9" s="157" customFormat="1" ht="30" customHeight="1" x14ac:dyDescent="0.25">
      <c r="A4" s="260" t="s">
        <v>38</v>
      </c>
      <c r="B4" s="260"/>
      <c r="C4" s="260"/>
      <c r="D4" s="260"/>
      <c r="E4" s="260"/>
      <c r="F4" s="260"/>
      <c r="G4" s="260"/>
      <c r="H4" s="156"/>
      <c r="I4" s="156"/>
    </row>
    <row r="5" spans="1:9" s="76" customFormat="1" ht="12" customHeight="1" thickBot="1" x14ac:dyDescent="0.3">
      <c r="A5" s="103"/>
      <c r="B5" s="104"/>
      <c r="C5" s="105"/>
      <c r="D5" s="104"/>
      <c r="F5" s="143"/>
    </row>
    <row r="6" spans="1:9" s="78" customFormat="1" ht="68.25" customHeight="1" x14ac:dyDescent="0.25">
      <c r="A6" s="265" t="s">
        <v>54</v>
      </c>
      <c r="B6" s="266"/>
      <c r="C6" s="266"/>
      <c r="D6" s="266"/>
      <c r="E6" s="267"/>
      <c r="F6" s="263" t="s">
        <v>107</v>
      </c>
      <c r="G6" s="264"/>
      <c r="H6" s="77"/>
    </row>
    <row r="7" spans="1:9" s="78" customFormat="1" ht="26.25" customHeight="1" x14ac:dyDescent="0.25">
      <c r="A7" s="268"/>
      <c r="B7" s="269"/>
      <c r="C7" s="269"/>
      <c r="D7" s="269"/>
      <c r="E7" s="270"/>
      <c r="F7" s="145" t="s">
        <v>108</v>
      </c>
      <c r="G7" s="146" t="s">
        <v>109</v>
      </c>
      <c r="H7" s="77"/>
    </row>
    <row r="8" spans="1:9" s="78" customFormat="1" ht="24.95" customHeight="1" thickBot="1" x14ac:dyDescent="0.3">
      <c r="A8" s="261" t="s">
        <v>55</v>
      </c>
      <c r="B8" s="262"/>
      <c r="C8" s="262"/>
      <c r="D8" s="262"/>
      <c r="E8" s="262"/>
      <c r="F8" s="147" t="s">
        <v>39</v>
      </c>
      <c r="G8" s="148" t="s">
        <v>40</v>
      </c>
      <c r="H8" s="77"/>
    </row>
    <row r="9" spans="1:9" s="78" customFormat="1" ht="24.95" customHeight="1" x14ac:dyDescent="0.25">
      <c r="A9" s="271" t="s">
        <v>113</v>
      </c>
      <c r="B9" s="272"/>
      <c r="C9" s="272"/>
      <c r="D9" s="272"/>
      <c r="E9" s="272"/>
      <c r="F9" s="272"/>
      <c r="G9" s="273"/>
      <c r="H9" s="77"/>
    </row>
    <row r="10" spans="1:9" s="79" customFormat="1" ht="20.100000000000001" customHeight="1" x14ac:dyDescent="0.25">
      <c r="A10" s="171" t="s">
        <v>0</v>
      </c>
      <c r="B10" s="257" t="s">
        <v>114</v>
      </c>
      <c r="C10" s="257"/>
      <c r="D10" s="257"/>
      <c r="E10" s="257"/>
      <c r="F10" s="170"/>
      <c r="G10" s="172"/>
    </row>
    <row r="11" spans="1:9" s="79" customFormat="1" ht="30" customHeight="1" x14ac:dyDescent="0.25">
      <c r="A11" s="106" t="s">
        <v>1</v>
      </c>
      <c r="B11" s="245" t="s">
        <v>115</v>
      </c>
      <c r="C11" s="246"/>
      <c r="D11" s="246"/>
      <c r="E11" s="247"/>
      <c r="F11" s="107"/>
      <c r="G11" s="108"/>
    </row>
    <row r="12" spans="1:9" s="79" customFormat="1" ht="20.100000000000001" customHeight="1" x14ac:dyDescent="0.25">
      <c r="A12" s="160" t="s">
        <v>2</v>
      </c>
      <c r="B12" s="245" t="s">
        <v>116</v>
      </c>
      <c r="C12" s="246"/>
      <c r="D12" s="246"/>
      <c r="E12" s="247"/>
      <c r="F12" s="107"/>
      <c r="G12" s="108"/>
    </row>
    <row r="13" spans="1:9" s="79" customFormat="1" ht="20.100000000000001" customHeight="1" x14ac:dyDescent="0.25">
      <c r="A13" s="160" t="s">
        <v>3</v>
      </c>
      <c r="B13" s="245" t="s">
        <v>117</v>
      </c>
      <c r="C13" s="246"/>
      <c r="D13" s="246"/>
      <c r="E13" s="247"/>
      <c r="F13" s="107"/>
      <c r="G13" s="108"/>
    </row>
    <row r="14" spans="1:9" s="79" customFormat="1" ht="20.100000000000001" customHeight="1" x14ac:dyDescent="0.25">
      <c r="A14" s="160" t="s">
        <v>4</v>
      </c>
      <c r="B14" s="245" t="s">
        <v>118</v>
      </c>
      <c r="C14" s="246"/>
      <c r="D14" s="246"/>
      <c r="E14" s="247"/>
      <c r="F14" s="107"/>
      <c r="G14" s="108"/>
    </row>
    <row r="15" spans="1:9" s="79" customFormat="1" ht="20.100000000000001" customHeight="1" x14ac:dyDescent="0.25">
      <c r="A15" s="160" t="s">
        <v>27</v>
      </c>
      <c r="B15" s="245" t="s">
        <v>119</v>
      </c>
      <c r="C15" s="246"/>
      <c r="D15" s="246"/>
      <c r="E15" s="247"/>
      <c r="F15" s="107"/>
      <c r="G15" s="108"/>
    </row>
    <row r="16" spans="1:9" s="79" customFormat="1" ht="20.100000000000001" customHeight="1" x14ac:dyDescent="0.25">
      <c r="A16" s="160" t="s">
        <v>35</v>
      </c>
      <c r="B16" s="245" t="s">
        <v>120</v>
      </c>
      <c r="C16" s="246"/>
      <c r="D16" s="246"/>
      <c r="E16" s="247"/>
      <c r="F16" s="107"/>
      <c r="G16" s="108"/>
    </row>
    <row r="17" spans="1:7" s="79" customFormat="1" ht="30" customHeight="1" x14ac:dyDescent="0.25">
      <c r="A17" s="106" t="s">
        <v>56</v>
      </c>
      <c r="B17" s="245" t="s">
        <v>121</v>
      </c>
      <c r="C17" s="246"/>
      <c r="D17" s="246"/>
      <c r="E17" s="247"/>
      <c r="F17" s="107"/>
      <c r="G17" s="108"/>
    </row>
    <row r="18" spans="1:7" s="79" customFormat="1" ht="30" customHeight="1" x14ac:dyDescent="0.25">
      <c r="A18" s="106" t="s">
        <v>34</v>
      </c>
      <c r="B18" s="245" t="s">
        <v>122</v>
      </c>
      <c r="C18" s="246"/>
      <c r="D18" s="246"/>
      <c r="E18" s="247"/>
      <c r="F18" s="107"/>
      <c r="G18" s="108"/>
    </row>
    <row r="19" spans="1:7" s="79" customFormat="1" ht="20.100000000000001" customHeight="1" x14ac:dyDescent="0.25">
      <c r="A19" s="160" t="s">
        <v>33</v>
      </c>
      <c r="B19" s="245" t="s">
        <v>123</v>
      </c>
      <c r="C19" s="246"/>
      <c r="D19" s="246"/>
      <c r="E19" s="247"/>
      <c r="F19" s="107"/>
      <c r="G19" s="108"/>
    </row>
    <row r="20" spans="1:7" s="79" customFormat="1" ht="30" customHeight="1" x14ac:dyDescent="0.25">
      <c r="A20" s="106" t="s">
        <v>32</v>
      </c>
      <c r="B20" s="245" t="s">
        <v>124</v>
      </c>
      <c r="C20" s="246"/>
      <c r="D20" s="246"/>
      <c r="E20" s="247"/>
      <c r="F20" s="107"/>
      <c r="G20" s="108"/>
    </row>
    <row r="21" spans="1:7" s="79" customFormat="1" ht="30" customHeight="1" x14ac:dyDescent="0.25">
      <c r="A21" s="106" t="s">
        <v>31</v>
      </c>
      <c r="B21" s="245" t="s">
        <v>125</v>
      </c>
      <c r="C21" s="246"/>
      <c r="D21" s="246"/>
      <c r="E21" s="247"/>
      <c r="F21" s="107"/>
      <c r="G21" s="108"/>
    </row>
    <row r="22" spans="1:7" s="79" customFormat="1" ht="20.100000000000001" customHeight="1" x14ac:dyDescent="0.25">
      <c r="A22" s="160" t="s">
        <v>58</v>
      </c>
      <c r="B22" s="245" t="s">
        <v>126</v>
      </c>
      <c r="C22" s="246"/>
      <c r="D22" s="246"/>
      <c r="E22" s="247"/>
      <c r="F22" s="107"/>
      <c r="G22" s="108"/>
    </row>
    <row r="23" spans="1:7" s="79" customFormat="1" ht="30" customHeight="1" x14ac:dyDescent="0.25">
      <c r="A23" s="106" t="s">
        <v>59</v>
      </c>
      <c r="B23" s="245" t="s">
        <v>127</v>
      </c>
      <c r="C23" s="246"/>
      <c r="D23" s="246"/>
      <c r="E23" s="247"/>
      <c r="F23" s="107"/>
      <c r="G23" s="108"/>
    </row>
    <row r="24" spans="1:7" s="79" customFormat="1" ht="20.100000000000001" customHeight="1" x14ac:dyDescent="0.25">
      <c r="A24" s="160" t="s">
        <v>60</v>
      </c>
      <c r="B24" s="245" t="s">
        <v>128</v>
      </c>
      <c r="C24" s="246"/>
      <c r="D24" s="246"/>
      <c r="E24" s="247"/>
      <c r="F24" s="107"/>
      <c r="G24" s="108"/>
    </row>
    <row r="25" spans="1:7" s="79" customFormat="1" ht="54.95" customHeight="1" x14ac:dyDescent="0.25">
      <c r="A25" s="109" t="s">
        <v>129</v>
      </c>
      <c r="B25" s="245" t="s">
        <v>130</v>
      </c>
      <c r="C25" s="246"/>
      <c r="D25" s="246"/>
      <c r="E25" s="247"/>
      <c r="F25" s="107"/>
      <c r="G25" s="108"/>
    </row>
    <row r="26" spans="1:7" s="79" customFormat="1" ht="45" customHeight="1" x14ac:dyDescent="0.25">
      <c r="A26" s="109" t="s">
        <v>131</v>
      </c>
      <c r="B26" s="245" t="s">
        <v>132</v>
      </c>
      <c r="C26" s="246"/>
      <c r="D26" s="246"/>
      <c r="E26" s="247"/>
      <c r="F26" s="107"/>
      <c r="G26" s="108"/>
    </row>
    <row r="27" spans="1:7" s="79" customFormat="1" ht="54.95" customHeight="1" x14ac:dyDescent="0.25">
      <c r="A27" s="109" t="s">
        <v>133</v>
      </c>
      <c r="B27" s="245" t="s">
        <v>134</v>
      </c>
      <c r="C27" s="246"/>
      <c r="D27" s="246"/>
      <c r="E27" s="247"/>
      <c r="F27" s="107"/>
      <c r="G27" s="108"/>
    </row>
    <row r="28" spans="1:7" s="79" customFormat="1" ht="45" customHeight="1" x14ac:dyDescent="0.25">
      <c r="A28" s="109" t="s">
        <v>135</v>
      </c>
      <c r="B28" s="245" t="s">
        <v>136</v>
      </c>
      <c r="C28" s="246"/>
      <c r="D28" s="246"/>
      <c r="E28" s="247"/>
      <c r="F28" s="107"/>
      <c r="G28" s="108"/>
    </row>
    <row r="29" spans="1:7" s="79" customFormat="1" ht="70.5" customHeight="1" x14ac:dyDescent="0.25">
      <c r="A29" s="109" t="s">
        <v>137</v>
      </c>
      <c r="B29" s="245" t="s">
        <v>138</v>
      </c>
      <c r="C29" s="246"/>
      <c r="D29" s="246"/>
      <c r="E29" s="247"/>
      <c r="F29" s="107"/>
      <c r="G29" s="108"/>
    </row>
    <row r="30" spans="1:7" s="79" customFormat="1" ht="54.95" customHeight="1" x14ac:dyDescent="0.25">
      <c r="A30" s="109" t="s">
        <v>139</v>
      </c>
      <c r="B30" s="245" t="s">
        <v>140</v>
      </c>
      <c r="C30" s="246"/>
      <c r="D30" s="246"/>
      <c r="E30" s="247"/>
      <c r="F30" s="107"/>
      <c r="G30" s="108"/>
    </row>
    <row r="31" spans="1:7" s="79" customFormat="1" ht="45" customHeight="1" x14ac:dyDescent="0.25">
      <c r="A31" s="106" t="s">
        <v>66</v>
      </c>
      <c r="B31" s="245" t="s">
        <v>141</v>
      </c>
      <c r="C31" s="246"/>
      <c r="D31" s="246"/>
      <c r="E31" s="247"/>
      <c r="F31" s="107"/>
      <c r="G31" s="108"/>
    </row>
    <row r="32" spans="1:7" s="79" customFormat="1" ht="32.25" customHeight="1" x14ac:dyDescent="0.25">
      <c r="A32" s="160" t="s">
        <v>67</v>
      </c>
      <c r="B32" s="245" t="s">
        <v>142</v>
      </c>
      <c r="C32" s="246"/>
      <c r="D32" s="246"/>
      <c r="E32" s="247"/>
      <c r="F32" s="107"/>
      <c r="G32" s="108"/>
    </row>
    <row r="33" spans="1:7" s="79" customFormat="1" ht="30.75" customHeight="1" x14ac:dyDescent="0.25">
      <c r="A33" s="160" t="s">
        <v>68</v>
      </c>
      <c r="B33" s="245" t="s">
        <v>143</v>
      </c>
      <c r="C33" s="246"/>
      <c r="D33" s="246"/>
      <c r="E33" s="247"/>
      <c r="F33" s="107"/>
      <c r="G33" s="108"/>
    </row>
    <row r="34" spans="1:7" s="79" customFormat="1" ht="20.100000000000001" customHeight="1" x14ac:dyDescent="0.25">
      <c r="A34" s="160" t="s">
        <v>69</v>
      </c>
      <c r="B34" s="245" t="s">
        <v>144</v>
      </c>
      <c r="C34" s="246"/>
      <c r="D34" s="246"/>
      <c r="E34" s="247"/>
      <c r="F34" s="107"/>
      <c r="G34" s="108"/>
    </row>
    <row r="35" spans="1:7" s="79" customFormat="1" ht="45" customHeight="1" x14ac:dyDescent="0.25">
      <c r="A35" s="106" t="s">
        <v>70</v>
      </c>
      <c r="B35" s="245" t="s">
        <v>145</v>
      </c>
      <c r="C35" s="246"/>
      <c r="D35" s="246"/>
      <c r="E35" s="247"/>
      <c r="F35" s="107"/>
      <c r="G35" s="108"/>
    </row>
    <row r="36" spans="1:7" s="79" customFormat="1" ht="45" customHeight="1" x14ac:dyDescent="0.25">
      <c r="A36" s="106" t="s">
        <v>146</v>
      </c>
      <c r="B36" s="245" t="s">
        <v>147</v>
      </c>
      <c r="C36" s="246"/>
      <c r="D36" s="246"/>
      <c r="E36" s="247"/>
      <c r="F36" s="107"/>
      <c r="G36" s="108"/>
    </row>
    <row r="37" spans="1:7" s="79" customFormat="1" ht="52.5" customHeight="1" x14ac:dyDescent="0.25">
      <c r="A37" s="106" t="s">
        <v>148</v>
      </c>
      <c r="B37" s="245" t="s">
        <v>149</v>
      </c>
      <c r="C37" s="246"/>
      <c r="D37" s="246"/>
      <c r="E37" s="247"/>
      <c r="F37" s="107"/>
      <c r="G37" s="108"/>
    </row>
    <row r="38" spans="1:7" s="79" customFormat="1" ht="20.100000000000001" customHeight="1" x14ac:dyDescent="0.25">
      <c r="A38" s="160" t="s">
        <v>150</v>
      </c>
      <c r="B38" s="245" t="s">
        <v>151</v>
      </c>
      <c r="C38" s="246"/>
      <c r="D38" s="246"/>
      <c r="E38" s="247"/>
      <c r="F38" s="107"/>
      <c r="G38" s="108"/>
    </row>
    <row r="39" spans="1:7" s="79" customFormat="1" ht="56.25" customHeight="1" x14ac:dyDescent="0.25">
      <c r="A39" s="160" t="s">
        <v>152</v>
      </c>
      <c r="B39" s="245" t="s">
        <v>153</v>
      </c>
      <c r="C39" s="246"/>
      <c r="D39" s="246"/>
      <c r="E39" s="247"/>
      <c r="F39" s="107"/>
      <c r="G39" s="108"/>
    </row>
    <row r="40" spans="1:7" s="79" customFormat="1" ht="31.5" customHeight="1" x14ac:dyDescent="0.25">
      <c r="A40" s="160" t="s">
        <v>154</v>
      </c>
      <c r="B40" s="245" t="s">
        <v>155</v>
      </c>
      <c r="C40" s="246"/>
      <c r="D40" s="246"/>
      <c r="E40" s="247"/>
      <c r="F40" s="107"/>
      <c r="G40" s="108"/>
    </row>
    <row r="41" spans="1:7" s="79" customFormat="1" ht="31.5" customHeight="1" x14ac:dyDescent="0.25">
      <c r="A41" s="161" t="s">
        <v>156</v>
      </c>
      <c r="B41" s="245" t="s">
        <v>157</v>
      </c>
      <c r="C41" s="246"/>
      <c r="D41" s="246"/>
      <c r="E41" s="247"/>
      <c r="F41" s="107"/>
      <c r="G41" s="108"/>
    </row>
    <row r="42" spans="1:7" s="79" customFormat="1" ht="31.5" customHeight="1" x14ac:dyDescent="0.25">
      <c r="A42" s="162" t="s">
        <v>158</v>
      </c>
      <c r="B42" s="245" t="s">
        <v>159</v>
      </c>
      <c r="C42" s="246"/>
      <c r="D42" s="246"/>
      <c r="E42" s="247"/>
      <c r="F42" s="107"/>
      <c r="G42" s="108"/>
    </row>
    <row r="43" spans="1:7" s="79" customFormat="1" ht="20.100000000000001" customHeight="1" x14ac:dyDescent="0.25">
      <c r="A43" s="165" t="s">
        <v>160</v>
      </c>
      <c r="B43" s="245" t="s">
        <v>161</v>
      </c>
      <c r="C43" s="246"/>
      <c r="D43" s="246"/>
      <c r="E43" s="247"/>
      <c r="F43" s="107"/>
      <c r="G43" s="108"/>
    </row>
    <row r="44" spans="1:7" s="79" customFormat="1" ht="20.100000000000001" customHeight="1" x14ac:dyDescent="0.25">
      <c r="A44" s="165" t="s">
        <v>162</v>
      </c>
      <c r="B44" s="245" t="s">
        <v>163</v>
      </c>
      <c r="C44" s="246"/>
      <c r="D44" s="246"/>
      <c r="E44" s="247"/>
      <c r="F44" s="107"/>
      <c r="G44" s="108"/>
    </row>
    <row r="45" spans="1:7" s="79" customFormat="1" ht="20.100000000000001" customHeight="1" x14ac:dyDescent="0.25">
      <c r="A45" s="165" t="s">
        <v>164</v>
      </c>
      <c r="B45" s="245" t="s">
        <v>165</v>
      </c>
      <c r="C45" s="246"/>
      <c r="D45" s="246"/>
      <c r="E45" s="247"/>
      <c r="F45" s="107"/>
      <c r="G45" s="108"/>
    </row>
    <row r="46" spans="1:7" s="79" customFormat="1" ht="20.100000000000001" customHeight="1" x14ac:dyDescent="0.25">
      <c r="A46" s="162" t="s">
        <v>166</v>
      </c>
      <c r="B46" s="245" t="s">
        <v>167</v>
      </c>
      <c r="C46" s="246"/>
      <c r="D46" s="246"/>
      <c r="E46" s="247"/>
      <c r="F46" s="107"/>
      <c r="G46" s="108"/>
    </row>
    <row r="47" spans="1:7" s="79" customFormat="1" ht="33" customHeight="1" x14ac:dyDescent="0.25">
      <c r="A47" s="162" t="s">
        <v>168</v>
      </c>
      <c r="B47" s="245" t="s">
        <v>169</v>
      </c>
      <c r="C47" s="246"/>
      <c r="D47" s="246"/>
      <c r="E47" s="247"/>
      <c r="F47" s="107"/>
      <c r="G47" s="108"/>
    </row>
    <row r="48" spans="1:7" s="79" customFormat="1" ht="28.5" customHeight="1" thickBot="1" x14ac:dyDescent="0.3">
      <c r="A48" s="163" t="s">
        <v>170</v>
      </c>
      <c r="B48" s="248" t="s">
        <v>188</v>
      </c>
      <c r="C48" s="249"/>
      <c r="D48" s="249"/>
      <c r="E48" s="250"/>
      <c r="F48" s="166"/>
      <c r="G48" s="167"/>
    </row>
    <row r="49" spans="1:7" s="79" customFormat="1" ht="24.95" customHeight="1" x14ac:dyDescent="0.25">
      <c r="A49" s="254" t="s">
        <v>171</v>
      </c>
      <c r="B49" s="255"/>
      <c r="C49" s="255"/>
      <c r="D49" s="255"/>
      <c r="E49" s="255"/>
      <c r="F49" s="255" t="s">
        <v>41</v>
      </c>
      <c r="G49" s="256"/>
    </row>
    <row r="50" spans="1:7" s="79" customFormat="1" ht="43.5" customHeight="1" x14ac:dyDescent="0.25">
      <c r="A50" s="168" t="s">
        <v>0</v>
      </c>
      <c r="B50" s="245" t="s">
        <v>172</v>
      </c>
      <c r="C50" s="246"/>
      <c r="D50" s="246"/>
      <c r="E50" s="247"/>
      <c r="F50" s="107"/>
      <c r="G50" s="108"/>
    </row>
    <row r="51" spans="1:7" s="79" customFormat="1" ht="20.100000000000001" customHeight="1" x14ac:dyDescent="0.25">
      <c r="A51" s="162" t="s">
        <v>1</v>
      </c>
      <c r="B51" s="245" t="s">
        <v>173</v>
      </c>
      <c r="C51" s="246"/>
      <c r="D51" s="246"/>
      <c r="E51" s="247"/>
      <c r="F51" s="107"/>
      <c r="G51" s="108"/>
    </row>
    <row r="52" spans="1:7" s="79" customFormat="1" ht="20.100000000000001" customHeight="1" x14ac:dyDescent="0.25">
      <c r="A52" s="162" t="s">
        <v>2</v>
      </c>
      <c r="B52" s="245" t="s">
        <v>117</v>
      </c>
      <c r="C52" s="246"/>
      <c r="D52" s="246"/>
      <c r="E52" s="247"/>
      <c r="F52" s="107"/>
      <c r="G52" s="108"/>
    </row>
    <row r="53" spans="1:7" s="79" customFormat="1" ht="20.100000000000001" customHeight="1" x14ac:dyDescent="0.25">
      <c r="A53" s="162" t="s">
        <v>3</v>
      </c>
      <c r="B53" s="245" t="s">
        <v>118</v>
      </c>
      <c r="C53" s="246"/>
      <c r="D53" s="246"/>
      <c r="E53" s="247"/>
      <c r="F53" s="107"/>
      <c r="G53" s="108"/>
    </row>
    <row r="54" spans="1:7" s="79" customFormat="1" ht="20.100000000000001" customHeight="1" x14ac:dyDescent="0.25">
      <c r="A54" s="162" t="s">
        <v>4</v>
      </c>
      <c r="B54" s="245" t="s">
        <v>119</v>
      </c>
      <c r="C54" s="246"/>
      <c r="D54" s="246"/>
      <c r="E54" s="247"/>
      <c r="F54" s="107"/>
      <c r="G54" s="108"/>
    </row>
    <row r="55" spans="1:7" s="79" customFormat="1" ht="20.100000000000001" customHeight="1" x14ac:dyDescent="0.25">
      <c r="A55" s="162" t="s">
        <v>27</v>
      </c>
      <c r="B55" s="245" t="s">
        <v>120</v>
      </c>
      <c r="C55" s="246"/>
      <c r="D55" s="246"/>
      <c r="E55" s="247"/>
      <c r="F55" s="107"/>
      <c r="G55" s="108"/>
    </row>
    <row r="56" spans="1:7" s="79" customFormat="1" ht="42" customHeight="1" x14ac:dyDescent="0.25">
      <c r="A56" s="168" t="s">
        <v>35</v>
      </c>
      <c r="B56" s="245" t="s">
        <v>174</v>
      </c>
      <c r="C56" s="246"/>
      <c r="D56" s="246"/>
      <c r="E56" s="247"/>
      <c r="F56" s="107"/>
      <c r="G56" s="108"/>
    </row>
    <row r="57" spans="1:7" s="79" customFormat="1" ht="28.5" customHeight="1" x14ac:dyDescent="0.25">
      <c r="A57" s="168" t="s">
        <v>56</v>
      </c>
      <c r="B57" s="245" t="s">
        <v>122</v>
      </c>
      <c r="C57" s="246"/>
      <c r="D57" s="246"/>
      <c r="E57" s="247"/>
      <c r="F57" s="107"/>
      <c r="G57" s="108"/>
    </row>
    <row r="58" spans="1:7" s="79" customFormat="1" ht="20.100000000000001" customHeight="1" x14ac:dyDescent="0.25">
      <c r="A58" s="162" t="s">
        <v>34</v>
      </c>
      <c r="B58" s="245" t="s">
        <v>123</v>
      </c>
      <c r="C58" s="246"/>
      <c r="D58" s="246"/>
      <c r="E58" s="247"/>
      <c r="F58" s="107"/>
      <c r="G58" s="108"/>
    </row>
    <row r="59" spans="1:7" s="79" customFormat="1" ht="42.75" customHeight="1" x14ac:dyDescent="0.25">
      <c r="A59" s="168" t="s">
        <v>33</v>
      </c>
      <c r="B59" s="245" t="s">
        <v>175</v>
      </c>
      <c r="C59" s="246"/>
      <c r="D59" s="246"/>
      <c r="E59" s="247"/>
      <c r="F59" s="107"/>
      <c r="G59" s="108"/>
    </row>
    <row r="60" spans="1:7" s="79" customFormat="1" ht="42.75" customHeight="1" x14ac:dyDescent="0.25">
      <c r="A60" s="168" t="s">
        <v>32</v>
      </c>
      <c r="B60" s="245" t="s">
        <v>176</v>
      </c>
      <c r="C60" s="246"/>
      <c r="D60" s="246"/>
      <c r="E60" s="247"/>
      <c r="F60" s="107"/>
      <c r="G60" s="108"/>
    </row>
    <row r="61" spans="1:7" s="79" customFormat="1" ht="42.75" customHeight="1" x14ac:dyDescent="0.25">
      <c r="A61" s="168" t="s">
        <v>31</v>
      </c>
      <c r="B61" s="245" t="s">
        <v>177</v>
      </c>
      <c r="C61" s="246"/>
      <c r="D61" s="246"/>
      <c r="E61" s="247"/>
      <c r="F61" s="107"/>
      <c r="G61" s="108"/>
    </row>
    <row r="62" spans="1:7" s="79" customFormat="1" ht="28.5" customHeight="1" x14ac:dyDescent="0.25">
      <c r="A62" s="168" t="s">
        <v>58</v>
      </c>
      <c r="B62" s="245" t="s">
        <v>178</v>
      </c>
      <c r="C62" s="246"/>
      <c r="D62" s="246"/>
      <c r="E62" s="247"/>
      <c r="F62" s="107"/>
      <c r="G62" s="108"/>
    </row>
    <row r="63" spans="1:7" s="79" customFormat="1" ht="20.100000000000001" customHeight="1" x14ac:dyDescent="0.25">
      <c r="A63" s="162" t="s">
        <v>59</v>
      </c>
      <c r="B63" s="245" t="s">
        <v>151</v>
      </c>
      <c r="C63" s="246"/>
      <c r="D63" s="246"/>
      <c r="E63" s="247"/>
      <c r="F63" s="107"/>
      <c r="G63" s="108"/>
    </row>
    <row r="64" spans="1:7" s="79" customFormat="1" ht="126.75" customHeight="1" x14ac:dyDescent="0.25">
      <c r="A64" s="160" t="s">
        <v>60</v>
      </c>
      <c r="B64" s="245" t="s">
        <v>179</v>
      </c>
      <c r="C64" s="246"/>
      <c r="D64" s="246"/>
      <c r="E64" s="247"/>
      <c r="F64" s="107"/>
      <c r="G64" s="108"/>
    </row>
    <row r="65" spans="1:7" s="79" customFormat="1" ht="28.5" customHeight="1" x14ac:dyDescent="0.25">
      <c r="A65" s="160" t="s">
        <v>66</v>
      </c>
      <c r="B65" s="245" t="s">
        <v>180</v>
      </c>
      <c r="C65" s="246"/>
      <c r="D65" s="246"/>
      <c r="E65" s="247"/>
      <c r="F65" s="107"/>
      <c r="G65" s="108"/>
    </row>
    <row r="66" spans="1:7" s="79" customFormat="1" ht="28.5" customHeight="1" x14ac:dyDescent="0.25">
      <c r="A66" s="168" t="s">
        <v>67</v>
      </c>
      <c r="B66" s="245" t="s">
        <v>181</v>
      </c>
      <c r="C66" s="246"/>
      <c r="D66" s="246"/>
      <c r="E66" s="247"/>
      <c r="F66" s="107"/>
      <c r="G66" s="108"/>
    </row>
    <row r="67" spans="1:7" s="79" customFormat="1" ht="39.75" customHeight="1" x14ac:dyDescent="0.25">
      <c r="A67" s="168" t="s">
        <v>68</v>
      </c>
      <c r="B67" s="245" t="s">
        <v>182</v>
      </c>
      <c r="C67" s="246"/>
      <c r="D67" s="246"/>
      <c r="E67" s="247"/>
      <c r="F67" s="107"/>
      <c r="G67" s="108"/>
    </row>
    <row r="68" spans="1:7" s="79" customFormat="1" ht="28.5" customHeight="1" x14ac:dyDescent="0.25">
      <c r="A68" s="160" t="s">
        <v>69</v>
      </c>
      <c r="B68" s="245" t="s">
        <v>183</v>
      </c>
      <c r="C68" s="246"/>
      <c r="D68" s="246"/>
      <c r="E68" s="247"/>
      <c r="F68" s="107"/>
      <c r="G68" s="108"/>
    </row>
    <row r="69" spans="1:7" s="79" customFormat="1" ht="28.5" customHeight="1" x14ac:dyDescent="0.25">
      <c r="A69" s="160" t="s">
        <v>70</v>
      </c>
      <c r="B69" s="245" t="s">
        <v>184</v>
      </c>
      <c r="C69" s="246"/>
      <c r="D69" s="246"/>
      <c r="E69" s="247"/>
      <c r="F69" s="107"/>
      <c r="G69" s="108"/>
    </row>
    <row r="70" spans="1:7" s="79" customFormat="1" ht="57.75" customHeight="1" x14ac:dyDescent="0.25">
      <c r="A70" s="168" t="s">
        <v>146</v>
      </c>
      <c r="B70" s="245" t="s">
        <v>185</v>
      </c>
      <c r="C70" s="246"/>
      <c r="D70" s="246"/>
      <c r="E70" s="247"/>
      <c r="F70" s="107"/>
      <c r="G70" s="108"/>
    </row>
    <row r="71" spans="1:7" s="79" customFormat="1" ht="28.5" customHeight="1" x14ac:dyDescent="0.25">
      <c r="A71" s="168" t="s">
        <v>148</v>
      </c>
      <c r="B71" s="245" t="s">
        <v>186</v>
      </c>
      <c r="C71" s="246"/>
      <c r="D71" s="246"/>
      <c r="E71" s="247"/>
      <c r="F71" s="107"/>
      <c r="G71" s="108"/>
    </row>
    <row r="72" spans="1:7" s="79" customFormat="1" ht="28.5" customHeight="1" x14ac:dyDescent="0.25">
      <c r="A72" s="168" t="s">
        <v>150</v>
      </c>
      <c r="B72" s="245" t="s">
        <v>187</v>
      </c>
      <c r="C72" s="246"/>
      <c r="D72" s="246"/>
      <c r="E72" s="247"/>
      <c r="F72" s="107"/>
      <c r="G72" s="108"/>
    </row>
    <row r="73" spans="1:7" s="79" customFormat="1" ht="28.5" customHeight="1" x14ac:dyDescent="0.25">
      <c r="A73" s="168" t="s">
        <v>152</v>
      </c>
      <c r="B73" s="245" t="s">
        <v>155</v>
      </c>
      <c r="C73" s="246"/>
      <c r="D73" s="246"/>
      <c r="E73" s="247"/>
      <c r="F73" s="107"/>
      <c r="G73" s="108"/>
    </row>
    <row r="74" spans="1:7" s="79" customFormat="1" ht="28.5" customHeight="1" x14ac:dyDescent="0.25">
      <c r="A74" s="160" t="s">
        <v>154</v>
      </c>
      <c r="B74" s="245" t="s">
        <v>157</v>
      </c>
      <c r="C74" s="246"/>
      <c r="D74" s="246"/>
      <c r="E74" s="247"/>
      <c r="F74" s="107"/>
      <c r="G74" s="108"/>
    </row>
    <row r="75" spans="1:7" s="79" customFormat="1" ht="28.5" customHeight="1" thickBot="1" x14ac:dyDescent="0.3">
      <c r="A75" s="169" t="s">
        <v>158</v>
      </c>
      <c r="B75" s="248" t="s">
        <v>188</v>
      </c>
      <c r="C75" s="249"/>
      <c r="D75" s="249"/>
      <c r="E75" s="250"/>
      <c r="F75" s="166"/>
      <c r="G75" s="167"/>
    </row>
    <row r="76" spans="1:7" s="79" customFormat="1" ht="24.95" customHeight="1" x14ac:dyDescent="0.25">
      <c r="A76" s="251" t="s">
        <v>189</v>
      </c>
      <c r="B76" s="252"/>
      <c r="C76" s="252"/>
      <c r="D76" s="252"/>
      <c r="E76" s="252"/>
      <c r="F76" s="252" t="s">
        <v>41</v>
      </c>
      <c r="G76" s="253"/>
    </row>
    <row r="77" spans="1:7" s="79" customFormat="1" ht="20.100000000000001" customHeight="1" x14ac:dyDescent="0.25">
      <c r="A77" s="160" t="s">
        <v>0</v>
      </c>
      <c r="B77" s="245" t="s">
        <v>190</v>
      </c>
      <c r="C77" s="246"/>
      <c r="D77" s="246"/>
      <c r="E77" s="247"/>
      <c r="F77" s="107"/>
      <c r="G77" s="108"/>
    </row>
    <row r="78" spans="1:7" s="79" customFormat="1" ht="28.5" customHeight="1" x14ac:dyDescent="0.25">
      <c r="A78" s="160" t="s">
        <v>1</v>
      </c>
      <c r="B78" s="245" t="s">
        <v>71</v>
      </c>
      <c r="C78" s="246"/>
      <c r="D78" s="246"/>
      <c r="E78" s="247"/>
      <c r="F78" s="107"/>
      <c r="G78" s="108"/>
    </row>
    <row r="79" spans="1:7" s="79" customFormat="1" ht="28.5" customHeight="1" x14ac:dyDescent="0.25">
      <c r="A79" s="164" t="s">
        <v>72</v>
      </c>
      <c r="B79" s="245" t="s">
        <v>191</v>
      </c>
      <c r="C79" s="246"/>
      <c r="D79" s="246"/>
      <c r="E79" s="247"/>
      <c r="F79" s="107"/>
      <c r="G79" s="108"/>
    </row>
    <row r="80" spans="1:7" s="79" customFormat="1" ht="45.75" customHeight="1" x14ac:dyDescent="0.25">
      <c r="A80" s="164" t="s">
        <v>76</v>
      </c>
      <c r="B80" s="245" t="s">
        <v>73</v>
      </c>
      <c r="C80" s="246"/>
      <c r="D80" s="246"/>
      <c r="E80" s="247"/>
      <c r="F80" s="107"/>
      <c r="G80" s="108"/>
    </row>
    <row r="81" spans="1:7" s="79" customFormat="1" ht="48" customHeight="1" x14ac:dyDescent="0.25">
      <c r="A81" s="164" t="s">
        <v>210</v>
      </c>
      <c r="B81" s="245" t="s">
        <v>75</v>
      </c>
      <c r="C81" s="246"/>
      <c r="D81" s="246"/>
      <c r="E81" s="247"/>
      <c r="F81" s="107"/>
      <c r="G81" s="108"/>
    </row>
    <row r="82" spans="1:7" s="79" customFormat="1" ht="20.100000000000001" customHeight="1" x14ac:dyDescent="0.25">
      <c r="A82" s="164" t="s">
        <v>74</v>
      </c>
      <c r="B82" s="245" t="s">
        <v>77</v>
      </c>
      <c r="C82" s="246"/>
      <c r="D82" s="246"/>
      <c r="E82" s="247"/>
      <c r="F82" s="107"/>
      <c r="G82" s="108"/>
    </row>
    <row r="83" spans="1:7" s="79" customFormat="1" ht="20.100000000000001" customHeight="1" x14ac:dyDescent="0.25">
      <c r="A83" s="164" t="s">
        <v>78</v>
      </c>
      <c r="B83" s="245" t="s">
        <v>79</v>
      </c>
      <c r="C83" s="246"/>
      <c r="D83" s="246"/>
      <c r="E83" s="247"/>
      <c r="F83" s="107"/>
      <c r="G83" s="108"/>
    </row>
    <row r="84" spans="1:7" s="79" customFormat="1" ht="20.100000000000001" customHeight="1" x14ac:dyDescent="0.25">
      <c r="A84" s="164" t="s">
        <v>80</v>
      </c>
      <c r="B84" s="245" t="s">
        <v>194</v>
      </c>
      <c r="C84" s="246"/>
      <c r="D84" s="246"/>
      <c r="E84" s="247"/>
      <c r="F84" s="107"/>
      <c r="G84" s="108"/>
    </row>
    <row r="85" spans="1:7" s="79" customFormat="1" ht="56.25" customHeight="1" x14ac:dyDescent="0.25">
      <c r="A85" s="164" t="s">
        <v>195</v>
      </c>
      <c r="B85" s="245" t="s">
        <v>196</v>
      </c>
      <c r="C85" s="246"/>
      <c r="D85" s="246"/>
      <c r="E85" s="247"/>
      <c r="F85" s="107"/>
      <c r="G85" s="108"/>
    </row>
    <row r="86" spans="1:7" s="79" customFormat="1" ht="42.75" customHeight="1" x14ac:dyDescent="0.25">
      <c r="A86" s="164" t="s">
        <v>197</v>
      </c>
      <c r="B86" s="245" t="s">
        <v>75</v>
      </c>
      <c r="C86" s="246"/>
      <c r="D86" s="246"/>
      <c r="E86" s="247"/>
      <c r="F86" s="107"/>
      <c r="G86" s="108"/>
    </row>
    <row r="87" spans="1:7" s="79" customFormat="1" ht="28.5" customHeight="1" x14ac:dyDescent="0.25">
      <c r="A87" s="164" t="s">
        <v>81</v>
      </c>
      <c r="B87" s="245" t="s">
        <v>198</v>
      </c>
      <c r="C87" s="246"/>
      <c r="D87" s="246"/>
      <c r="E87" s="247"/>
      <c r="F87" s="107"/>
      <c r="G87" s="108"/>
    </row>
    <row r="88" spans="1:7" s="79" customFormat="1" ht="20.100000000000001" customHeight="1" x14ac:dyDescent="0.25">
      <c r="A88" s="164" t="s">
        <v>199</v>
      </c>
      <c r="B88" s="245" t="s">
        <v>200</v>
      </c>
      <c r="C88" s="246"/>
      <c r="D88" s="246"/>
      <c r="E88" s="247"/>
      <c r="F88" s="107"/>
      <c r="G88" s="108"/>
    </row>
    <row r="89" spans="1:7" s="79" customFormat="1" ht="20.100000000000001" customHeight="1" x14ac:dyDescent="0.25">
      <c r="A89" s="160" t="s">
        <v>2</v>
      </c>
      <c r="B89" s="245" t="s">
        <v>201</v>
      </c>
      <c r="C89" s="246"/>
      <c r="D89" s="246"/>
      <c r="E89" s="247"/>
      <c r="F89" s="107"/>
      <c r="G89" s="108"/>
    </row>
    <row r="90" spans="1:7" s="79" customFormat="1" ht="28.5" customHeight="1" x14ac:dyDescent="0.25">
      <c r="A90" s="160" t="s">
        <v>3</v>
      </c>
      <c r="B90" s="245" t="s">
        <v>202</v>
      </c>
      <c r="C90" s="246"/>
      <c r="D90" s="246"/>
      <c r="E90" s="247"/>
      <c r="F90" s="107"/>
      <c r="G90" s="108"/>
    </row>
    <row r="91" spans="1:7" s="79" customFormat="1" ht="28.5" customHeight="1" x14ac:dyDescent="0.25">
      <c r="A91" s="160" t="s">
        <v>4</v>
      </c>
      <c r="B91" s="245" t="s">
        <v>83</v>
      </c>
      <c r="C91" s="246"/>
      <c r="D91" s="246"/>
      <c r="E91" s="247"/>
      <c r="F91" s="107"/>
      <c r="G91" s="108"/>
    </row>
    <row r="92" spans="1:7" s="79" customFormat="1" ht="28.5" customHeight="1" x14ac:dyDescent="0.25">
      <c r="A92" s="164" t="s">
        <v>84</v>
      </c>
      <c r="B92" s="245" t="s">
        <v>82</v>
      </c>
      <c r="C92" s="246"/>
      <c r="D92" s="246"/>
      <c r="E92" s="247"/>
      <c r="F92" s="107"/>
      <c r="G92" s="108"/>
    </row>
    <row r="93" spans="1:7" s="79" customFormat="1" ht="56.25" customHeight="1" x14ac:dyDescent="0.25">
      <c r="A93" s="164" t="s">
        <v>86</v>
      </c>
      <c r="B93" s="245" t="s">
        <v>85</v>
      </c>
      <c r="C93" s="246"/>
      <c r="D93" s="246"/>
      <c r="E93" s="247"/>
      <c r="F93" s="107"/>
      <c r="G93" s="108"/>
    </row>
    <row r="94" spans="1:7" s="79" customFormat="1" ht="57.75" customHeight="1" x14ac:dyDescent="0.25">
      <c r="A94" s="160" t="s">
        <v>27</v>
      </c>
      <c r="B94" s="245" t="s">
        <v>203</v>
      </c>
      <c r="C94" s="246"/>
      <c r="D94" s="246"/>
      <c r="E94" s="247"/>
      <c r="F94" s="107"/>
      <c r="G94" s="108"/>
    </row>
    <row r="95" spans="1:7" s="79" customFormat="1" ht="35.25" customHeight="1" x14ac:dyDescent="0.25">
      <c r="A95" s="160" t="s">
        <v>35</v>
      </c>
      <c r="B95" s="245" t="s">
        <v>204</v>
      </c>
      <c r="C95" s="246"/>
      <c r="D95" s="246"/>
      <c r="E95" s="247"/>
      <c r="F95" s="107"/>
      <c r="G95" s="108"/>
    </row>
    <row r="96" spans="1:7" s="79" customFormat="1" ht="33" customHeight="1" x14ac:dyDescent="0.25">
      <c r="A96" s="160" t="s">
        <v>56</v>
      </c>
      <c r="B96" s="245" t="s">
        <v>205</v>
      </c>
      <c r="C96" s="246"/>
      <c r="D96" s="246"/>
      <c r="E96" s="247"/>
      <c r="F96" s="107"/>
      <c r="G96" s="108"/>
    </row>
    <row r="97" spans="1:7" s="79" customFormat="1" ht="28.5" customHeight="1" x14ac:dyDescent="0.25">
      <c r="A97" s="160" t="s">
        <v>34</v>
      </c>
      <c r="B97" s="245" t="s">
        <v>87</v>
      </c>
      <c r="C97" s="246"/>
      <c r="D97" s="246"/>
      <c r="E97" s="247"/>
      <c r="F97" s="107"/>
      <c r="G97" s="108"/>
    </row>
    <row r="98" spans="1:7" s="79" customFormat="1" ht="48.75" customHeight="1" x14ac:dyDescent="0.25">
      <c r="A98" s="160" t="s">
        <v>33</v>
      </c>
      <c r="B98" s="245" t="s">
        <v>206</v>
      </c>
      <c r="C98" s="246"/>
      <c r="D98" s="246"/>
      <c r="E98" s="247"/>
      <c r="F98" s="107"/>
      <c r="G98" s="108"/>
    </row>
    <row r="99" spans="1:7" s="79" customFormat="1" ht="58.5" customHeight="1" x14ac:dyDescent="0.25">
      <c r="A99" s="160" t="s">
        <v>32</v>
      </c>
      <c r="B99" s="245" t="s">
        <v>207</v>
      </c>
      <c r="C99" s="246"/>
      <c r="D99" s="246"/>
      <c r="E99" s="247"/>
      <c r="F99" s="107"/>
      <c r="G99" s="108"/>
    </row>
    <row r="100" spans="1:7" s="79" customFormat="1" ht="28.5" customHeight="1" thickBot="1" x14ac:dyDescent="0.3">
      <c r="A100" s="169" t="s">
        <v>31</v>
      </c>
      <c r="B100" s="248" t="s">
        <v>208</v>
      </c>
      <c r="C100" s="249"/>
      <c r="D100" s="249"/>
      <c r="E100" s="250"/>
      <c r="F100" s="166"/>
      <c r="G100" s="167"/>
    </row>
    <row r="101" spans="1:7" s="79" customFormat="1" ht="24.95" customHeight="1" x14ac:dyDescent="0.25">
      <c r="A101" s="254" t="s">
        <v>209</v>
      </c>
      <c r="B101" s="255"/>
      <c r="C101" s="255"/>
      <c r="D101" s="255"/>
      <c r="E101" s="255"/>
      <c r="F101" s="255" t="s">
        <v>41</v>
      </c>
      <c r="G101" s="256"/>
    </row>
    <row r="102" spans="1:7" s="79" customFormat="1" ht="19.5" customHeight="1" x14ac:dyDescent="0.25">
      <c r="A102" s="160" t="s">
        <v>0</v>
      </c>
      <c r="B102" s="245" t="s">
        <v>190</v>
      </c>
      <c r="C102" s="246"/>
      <c r="D102" s="246"/>
      <c r="E102" s="247"/>
      <c r="F102" s="107"/>
      <c r="G102" s="108"/>
    </row>
    <row r="103" spans="1:7" s="79" customFormat="1" ht="28.5" customHeight="1" x14ac:dyDescent="0.25">
      <c r="A103" s="160" t="s">
        <v>1</v>
      </c>
      <c r="B103" s="245" t="s">
        <v>71</v>
      </c>
      <c r="C103" s="246"/>
      <c r="D103" s="246"/>
      <c r="E103" s="247"/>
      <c r="F103" s="107"/>
      <c r="G103" s="108"/>
    </row>
    <row r="104" spans="1:7" s="79" customFormat="1" ht="30" customHeight="1" x14ac:dyDescent="0.25">
      <c r="A104" s="164" t="s">
        <v>72</v>
      </c>
      <c r="B104" s="245" t="s">
        <v>191</v>
      </c>
      <c r="C104" s="246"/>
      <c r="D104" s="246"/>
      <c r="E104" s="247"/>
      <c r="F104" s="107"/>
      <c r="G104" s="108"/>
    </row>
    <row r="105" spans="1:7" s="79" customFormat="1" ht="42.75" customHeight="1" x14ac:dyDescent="0.25">
      <c r="A105" s="164" t="s">
        <v>192</v>
      </c>
      <c r="B105" s="245" t="s">
        <v>73</v>
      </c>
      <c r="C105" s="246"/>
      <c r="D105" s="246"/>
      <c r="E105" s="247"/>
      <c r="F105" s="107"/>
      <c r="G105" s="108"/>
    </row>
    <row r="106" spans="1:7" s="79" customFormat="1" ht="39.75" customHeight="1" x14ac:dyDescent="0.25">
      <c r="A106" s="164" t="s">
        <v>193</v>
      </c>
      <c r="B106" s="245" t="s">
        <v>75</v>
      </c>
      <c r="C106" s="246"/>
      <c r="D106" s="246"/>
      <c r="E106" s="247"/>
      <c r="F106" s="107"/>
      <c r="G106" s="108"/>
    </row>
    <row r="107" spans="1:7" s="79" customFormat="1" ht="24.95" customHeight="1" x14ac:dyDescent="0.25">
      <c r="A107" s="164" t="s">
        <v>74</v>
      </c>
      <c r="B107" s="245" t="s">
        <v>77</v>
      </c>
      <c r="C107" s="246"/>
      <c r="D107" s="246"/>
      <c r="E107" s="247"/>
      <c r="F107" s="107"/>
      <c r="G107" s="108"/>
    </row>
    <row r="108" spans="1:7" s="79" customFormat="1" ht="24.95" customHeight="1" x14ac:dyDescent="0.25">
      <c r="A108" s="164" t="s">
        <v>78</v>
      </c>
      <c r="B108" s="245" t="s">
        <v>79</v>
      </c>
      <c r="C108" s="246"/>
      <c r="D108" s="246"/>
      <c r="E108" s="247"/>
      <c r="F108" s="107"/>
      <c r="G108" s="108"/>
    </row>
    <row r="109" spans="1:7" s="79" customFormat="1" ht="24.95" customHeight="1" x14ac:dyDescent="0.25">
      <c r="A109" s="164" t="s">
        <v>80</v>
      </c>
      <c r="B109" s="245" t="s">
        <v>194</v>
      </c>
      <c r="C109" s="246"/>
      <c r="D109" s="246"/>
      <c r="E109" s="247"/>
      <c r="F109" s="107"/>
      <c r="G109" s="108"/>
    </row>
    <row r="110" spans="1:7" s="79" customFormat="1" ht="54.75" customHeight="1" x14ac:dyDescent="0.25">
      <c r="A110" s="164" t="s">
        <v>195</v>
      </c>
      <c r="B110" s="245" t="s">
        <v>196</v>
      </c>
      <c r="C110" s="246"/>
      <c r="D110" s="246"/>
      <c r="E110" s="247"/>
      <c r="F110" s="107"/>
      <c r="G110" s="108"/>
    </row>
    <row r="111" spans="1:7" s="79" customFormat="1" ht="43.5" customHeight="1" x14ac:dyDescent="0.25">
      <c r="A111" s="164" t="s">
        <v>197</v>
      </c>
      <c r="B111" s="245" t="s">
        <v>75</v>
      </c>
      <c r="C111" s="246"/>
      <c r="D111" s="246"/>
      <c r="E111" s="247"/>
      <c r="F111" s="107"/>
      <c r="G111" s="108"/>
    </row>
    <row r="112" spans="1:7" s="79" customFormat="1" ht="30.75" customHeight="1" x14ac:dyDescent="0.25">
      <c r="A112" s="164" t="s">
        <v>81</v>
      </c>
      <c r="B112" s="245" t="s">
        <v>198</v>
      </c>
      <c r="C112" s="246"/>
      <c r="D112" s="246"/>
      <c r="E112" s="247"/>
      <c r="F112" s="107"/>
      <c r="G112" s="108"/>
    </row>
    <row r="113" spans="1:7" s="79" customFormat="1" ht="20.100000000000001" customHeight="1" x14ac:dyDescent="0.25">
      <c r="A113" s="164" t="s">
        <v>199</v>
      </c>
      <c r="B113" s="245" t="s">
        <v>200</v>
      </c>
      <c r="C113" s="246"/>
      <c r="D113" s="246"/>
      <c r="E113" s="247"/>
      <c r="F113" s="107"/>
      <c r="G113" s="108"/>
    </row>
    <row r="114" spans="1:7" s="79" customFormat="1" ht="20.100000000000001" customHeight="1" x14ac:dyDescent="0.25">
      <c r="A114" s="160" t="s">
        <v>2</v>
      </c>
      <c r="B114" s="245" t="s">
        <v>201</v>
      </c>
      <c r="C114" s="246"/>
      <c r="D114" s="246"/>
      <c r="E114" s="247"/>
      <c r="F114" s="107"/>
      <c r="G114" s="108"/>
    </row>
    <row r="115" spans="1:7" s="79" customFormat="1" ht="30.75" customHeight="1" x14ac:dyDescent="0.25">
      <c r="A115" s="160" t="s">
        <v>3</v>
      </c>
      <c r="B115" s="245" t="s">
        <v>202</v>
      </c>
      <c r="C115" s="246"/>
      <c r="D115" s="246"/>
      <c r="E115" s="247"/>
      <c r="F115" s="107"/>
      <c r="G115" s="108"/>
    </row>
    <row r="116" spans="1:7" s="79" customFormat="1" ht="30.75" customHeight="1" x14ac:dyDescent="0.25">
      <c r="A116" s="160" t="s">
        <v>4</v>
      </c>
      <c r="B116" s="245" t="s">
        <v>83</v>
      </c>
      <c r="C116" s="246"/>
      <c r="D116" s="246"/>
      <c r="E116" s="247"/>
      <c r="F116" s="107"/>
      <c r="G116" s="108"/>
    </row>
    <row r="117" spans="1:7" s="79" customFormat="1" ht="30.75" customHeight="1" x14ac:dyDescent="0.25">
      <c r="A117" s="164" t="s">
        <v>84</v>
      </c>
      <c r="B117" s="245" t="s">
        <v>82</v>
      </c>
      <c r="C117" s="246"/>
      <c r="D117" s="246"/>
      <c r="E117" s="247"/>
      <c r="F117" s="107"/>
      <c r="G117" s="108"/>
    </row>
    <row r="118" spans="1:7" s="79" customFormat="1" ht="56.25" customHeight="1" x14ac:dyDescent="0.25">
      <c r="A118" s="164" t="s">
        <v>86</v>
      </c>
      <c r="B118" s="245" t="s">
        <v>85</v>
      </c>
      <c r="C118" s="246"/>
      <c r="D118" s="246"/>
      <c r="E118" s="247"/>
      <c r="F118" s="107"/>
      <c r="G118" s="108"/>
    </row>
    <row r="119" spans="1:7" s="79" customFormat="1" ht="57" customHeight="1" x14ac:dyDescent="0.25">
      <c r="A119" s="160" t="s">
        <v>27</v>
      </c>
      <c r="B119" s="245" t="s">
        <v>203</v>
      </c>
      <c r="C119" s="246"/>
      <c r="D119" s="246"/>
      <c r="E119" s="247"/>
      <c r="F119" s="107"/>
      <c r="G119" s="108"/>
    </row>
    <row r="120" spans="1:7" s="79" customFormat="1" ht="30.75" customHeight="1" x14ac:dyDescent="0.25">
      <c r="A120" s="160" t="s">
        <v>35</v>
      </c>
      <c r="B120" s="245" t="s">
        <v>204</v>
      </c>
      <c r="C120" s="246"/>
      <c r="D120" s="246"/>
      <c r="E120" s="247"/>
      <c r="F120" s="107"/>
      <c r="G120" s="108"/>
    </row>
    <row r="121" spans="1:7" s="79" customFormat="1" ht="29.25" customHeight="1" x14ac:dyDescent="0.25">
      <c r="A121" s="160" t="s">
        <v>56</v>
      </c>
      <c r="B121" s="245" t="s">
        <v>205</v>
      </c>
      <c r="C121" s="246"/>
      <c r="D121" s="246"/>
      <c r="E121" s="247"/>
      <c r="F121" s="107"/>
      <c r="G121" s="108"/>
    </row>
    <row r="122" spans="1:7" s="79" customFormat="1" ht="27.75" customHeight="1" x14ac:dyDescent="0.25">
      <c r="A122" s="160" t="s">
        <v>34</v>
      </c>
      <c r="B122" s="245" t="s">
        <v>87</v>
      </c>
      <c r="C122" s="246"/>
      <c r="D122" s="246"/>
      <c r="E122" s="247"/>
      <c r="F122" s="107"/>
      <c r="G122" s="108"/>
    </row>
    <row r="123" spans="1:7" s="79" customFormat="1" ht="46.5" customHeight="1" x14ac:dyDescent="0.25">
      <c r="A123" s="160" t="s">
        <v>33</v>
      </c>
      <c r="B123" s="245" t="s">
        <v>206</v>
      </c>
      <c r="C123" s="246"/>
      <c r="D123" s="246"/>
      <c r="E123" s="247"/>
      <c r="F123" s="107"/>
      <c r="G123" s="108"/>
    </row>
    <row r="124" spans="1:7" s="79" customFormat="1" ht="54.75" customHeight="1" x14ac:dyDescent="0.25">
      <c r="A124" s="160" t="s">
        <v>32</v>
      </c>
      <c r="B124" s="245" t="s">
        <v>207</v>
      </c>
      <c r="C124" s="246"/>
      <c r="D124" s="246"/>
      <c r="E124" s="247"/>
      <c r="F124" s="107"/>
      <c r="G124" s="108"/>
    </row>
    <row r="125" spans="1:7" s="79" customFormat="1" ht="20.100000000000001" customHeight="1" thickBot="1" x14ac:dyDescent="0.3">
      <c r="A125" s="169" t="s">
        <v>31</v>
      </c>
      <c r="B125" s="248" t="s">
        <v>208</v>
      </c>
      <c r="C125" s="249"/>
      <c r="D125" s="249"/>
      <c r="E125" s="250"/>
      <c r="F125" s="166"/>
      <c r="G125" s="167"/>
    </row>
    <row r="126" spans="1:7" s="75" customFormat="1" ht="15" customHeight="1" x14ac:dyDescent="0.2">
      <c r="A126" s="81"/>
      <c r="B126" s="82"/>
      <c r="C126" s="81"/>
      <c r="D126" s="82"/>
      <c r="E126" s="81"/>
      <c r="F126" s="83"/>
      <c r="G126" s="81"/>
    </row>
    <row r="127" spans="1:7" s="75" customFormat="1" ht="15" customHeight="1" x14ac:dyDescent="0.25">
      <c r="A127" s="277" t="s">
        <v>43</v>
      </c>
      <c r="B127" s="277"/>
      <c r="C127" s="277"/>
      <c r="D127" s="277"/>
      <c r="E127" s="277"/>
      <c r="F127" s="277"/>
      <c r="G127" s="277"/>
    </row>
    <row r="128" spans="1:7" s="75" customFormat="1" ht="15" customHeight="1" x14ac:dyDescent="0.25">
      <c r="A128" s="278" t="s">
        <v>7</v>
      </c>
      <c r="B128" s="278"/>
      <c r="C128" s="278"/>
      <c r="D128" s="278"/>
      <c r="E128" s="84" t="str">
        <f>IF('Príloha č.1'!$C$6="","",'Príloha č.1'!$C$6)</f>
        <v/>
      </c>
      <c r="F128" s="85"/>
    </row>
    <row r="129" spans="1:7" s="75" customFormat="1" ht="15" customHeight="1" x14ac:dyDescent="0.25">
      <c r="A129" s="274" t="s">
        <v>8</v>
      </c>
      <c r="B129" s="274"/>
      <c r="C129" s="274"/>
      <c r="D129" s="274"/>
      <c r="E129" s="86" t="str">
        <f>IF('Príloha č.1'!$C$7="","",'Príloha č.1'!$C$7)</f>
        <v/>
      </c>
      <c r="F129" s="87"/>
    </row>
    <row r="130" spans="1:7" s="75" customFormat="1" ht="15" customHeight="1" x14ac:dyDescent="0.25">
      <c r="A130" s="274" t="s">
        <v>9</v>
      </c>
      <c r="B130" s="274"/>
      <c r="C130" s="274"/>
      <c r="D130" s="274"/>
      <c r="E130" s="86" t="str">
        <f>IF('Príloha č.1'!$C$8="","",'Príloha č.1'!$C$8)</f>
        <v/>
      </c>
      <c r="F130" s="87"/>
    </row>
    <row r="131" spans="1:7" s="75" customFormat="1" ht="15" customHeight="1" x14ac:dyDescent="0.25">
      <c r="A131" s="274" t="s">
        <v>10</v>
      </c>
      <c r="B131" s="274"/>
      <c r="C131" s="274"/>
      <c r="D131" s="274"/>
      <c r="E131" s="86" t="str">
        <f>IF('Príloha č.1'!$C$9="","",'Príloha č.1'!$C$9)</f>
        <v/>
      </c>
      <c r="F131" s="87"/>
    </row>
    <row r="132" spans="1:7" s="72" customFormat="1" ht="15" customHeight="1" x14ac:dyDescent="0.2">
      <c r="A132" s="88"/>
      <c r="B132" s="88"/>
      <c r="C132" s="88"/>
      <c r="D132" s="88"/>
      <c r="E132" s="75"/>
      <c r="F132" s="75"/>
      <c r="G132" s="75"/>
    </row>
    <row r="133" spans="1:7" s="72" customFormat="1" ht="15" customHeight="1" x14ac:dyDescent="0.2">
      <c r="A133" s="279" t="s">
        <v>44</v>
      </c>
      <c r="B133" s="279"/>
      <c r="C133" s="279"/>
      <c r="D133" s="279"/>
      <c r="E133" s="279"/>
      <c r="F133" s="75"/>
      <c r="G133" s="75"/>
    </row>
    <row r="134" spans="1:7" s="72" customFormat="1" ht="15" customHeight="1" x14ac:dyDescent="0.2">
      <c r="A134" s="274" t="s">
        <v>45</v>
      </c>
      <c r="B134" s="274"/>
      <c r="C134" s="274"/>
      <c r="D134" s="274"/>
      <c r="E134" s="86"/>
      <c r="F134" s="87"/>
      <c r="G134" s="75"/>
    </row>
    <row r="135" spans="1:7" s="72" customFormat="1" ht="15" customHeight="1" x14ac:dyDescent="0.2">
      <c r="B135" s="89"/>
      <c r="D135" s="89"/>
    </row>
    <row r="136" spans="1:7" s="91" customFormat="1" ht="15" customHeight="1" x14ac:dyDescent="0.2">
      <c r="A136" s="72" t="s">
        <v>17</v>
      </c>
      <c r="B136" s="275" t="str">
        <f>IF('Príloha č.1'!B23:B23="","",'Príloha č.1'!B23:B23)</f>
        <v/>
      </c>
      <c r="C136" s="275" t="s">
        <v>46</v>
      </c>
      <c r="D136" s="275" t="s">
        <v>46</v>
      </c>
      <c r="E136" s="72"/>
      <c r="F136" s="72"/>
      <c r="G136" s="72"/>
    </row>
    <row r="137" spans="1:7" s="93" customFormat="1" ht="15" customHeight="1" x14ac:dyDescent="0.2">
      <c r="A137" s="72" t="s">
        <v>26</v>
      </c>
      <c r="B137" s="276" t="str">
        <f>IF('Príloha č.1'!B24:B24="","",'Príloha č.1'!B24:B24)</f>
        <v/>
      </c>
      <c r="C137" s="276" t="s">
        <v>46</v>
      </c>
      <c r="D137" s="276" t="s">
        <v>46</v>
      </c>
      <c r="E137" s="72"/>
      <c r="F137" s="90"/>
      <c r="G137" s="68"/>
    </row>
    <row r="138" spans="1:7" s="95" customFormat="1" ht="15" customHeight="1" x14ac:dyDescent="0.2">
      <c r="A138" s="72"/>
      <c r="B138" s="89"/>
      <c r="C138" s="72"/>
      <c r="D138" s="89"/>
      <c r="E138" s="92" t="s">
        <v>28</v>
      </c>
      <c r="F138" s="84" t="str">
        <f>IF('Príloha č.1'!D27="","",'Príloha č.1'!D27)</f>
        <v/>
      </c>
      <c r="G138" s="72"/>
    </row>
    <row r="139" spans="1:7" ht="15" customHeight="1" x14ac:dyDescent="0.2">
      <c r="A139" s="93" t="s">
        <v>19</v>
      </c>
      <c r="B139" s="93"/>
      <c r="C139" s="93"/>
      <c r="D139" s="93"/>
      <c r="E139" s="94"/>
      <c r="F139" s="220" t="s">
        <v>110</v>
      </c>
      <c r="G139" s="93"/>
    </row>
    <row r="140" spans="1:7" ht="20.25" customHeight="1" x14ac:dyDescent="0.2">
      <c r="A140" s="96"/>
      <c r="B140" s="97" t="s">
        <v>20</v>
      </c>
      <c r="C140" s="98"/>
      <c r="D140" s="98"/>
      <c r="E140" s="98"/>
      <c r="F140" s="220"/>
      <c r="G140" s="98"/>
    </row>
    <row r="141" spans="1:7" x14ac:dyDescent="0.2">
      <c r="A141" s="99"/>
      <c r="B141" s="100"/>
      <c r="C141" s="95"/>
      <c r="D141" s="100"/>
      <c r="E141" s="95"/>
      <c r="F141" s="220"/>
      <c r="G141" s="95"/>
    </row>
    <row r="146" spans="7:7" x14ac:dyDescent="0.2">
      <c r="G146" s="80" t="s">
        <v>42</v>
      </c>
    </row>
  </sheetData>
  <mergeCells count="133">
    <mergeCell ref="B56:E56"/>
    <mergeCell ref="B57:E57"/>
    <mergeCell ref="B58:E58"/>
    <mergeCell ref="B36:E36"/>
    <mergeCell ref="B37:E37"/>
    <mergeCell ref="B38:E38"/>
    <mergeCell ref="B43:E43"/>
    <mergeCell ref="B59:E59"/>
    <mergeCell ref="B44:E44"/>
    <mergeCell ref="B45:E45"/>
    <mergeCell ref="B46:E46"/>
    <mergeCell ref="B47:E47"/>
    <mergeCell ref="B48:E48"/>
    <mergeCell ref="B50:E50"/>
    <mergeCell ref="B51:E51"/>
    <mergeCell ref="B52:E52"/>
    <mergeCell ref="B53:E53"/>
    <mergeCell ref="B54:E54"/>
    <mergeCell ref="B42:E42"/>
    <mergeCell ref="B41:E41"/>
    <mergeCell ref="B28:E28"/>
    <mergeCell ref="B29:E29"/>
    <mergeCell ref="B30:E30"/>
    <mergeCell ref="B39:E39"/>
    <mergeCell ref="B40:E40"/>
    <mergeCell ref="B31:E31"/>
    <mergeCell ref="B32:E32"/>
    <mergeCell ref="B33:E33"/>
    <mergeCell ref="B34:E34"/>
    <mergeCell ref="B35:E35"/>
    <mergeCell ref="B108:E108"/>
    <mergeCell ref="A101:G101"/>
    <mergeCell ref="B103:E103"/>
    <mergeCell ref="B104:E104"/>
    <mergeCell ref="B105:E105"/>
    <mergeCell ref="B122:E122"/>
    <mergeCell ref="B102:E102"/>
    <mergeCell ref="B106:E106"/>
    <mergeCell ref="B107:E107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0:E10"/>
    <mergeCell ref="B11:E11"/>
    <mergeCell ref="A1:G1"/>
    <mergeCell ref="A2:G2"/>
    <mergeCell ref="A4:G4"/>
    <mergeCell ref="A8:E8"/>
    <mergeCell ref="F6:G6"/>
    <mergeCell ref="A6:E7"/>
    <mergeCell ref="A9:G9"/>
    <mergeCell ref="B12:E12"/>
    <mergeCell ref="A49:G49"/>
    <mergeCell ref="B55:E55"/>
    <mergeCell ref="B60:E60"/>
    <mergeCell ref="B61:E61"/>
    <mergeCell ref="B62:E62"/>
    <mergeCell ref="B63:E63"/>
    <mergeCell ref="B64:E64"/>
    <mergeCell ref="B65:E65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7:E27"/>
    <mergeCell ref="B23:E23"/>
    <mergeCell ref="B24:E24"/>
    <mergeCell ref="B25:E25"/>
    <mergeCell ref="B26:E26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A76:G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F139:F141"/>
    <mergeCell ref="B120:E120"/>
    <mergeCell ref="B121:E121"/>
    <mergeCell ref="B123:E123"/>
    <mergeCell ref="B124:E124"/>
    <mergeCell ref="B125:E125"/>
    <mergeCell ref="B93:E93"/>
    <mergeCell ref="B94:E94"/>
    <mergeCell ref="B95:E95"/>
    <mergeCell ref="B96:E96"/>
    <mergeCell ref="B97:E97"/>
    <mergeCell ref="B98:E98"/>
    <mergeCell ref="B99:E99"/>
    <mergeCell ref="B100:E100"/>
    <mergeCell ref="B109:E109"/>
    <mergeCell ref="A134:D134"/>
    <mergeCell ref="B136:D136"/>
    <mergeCell ref="B137:D137"/>
    <mergeCell ref="A127:G127"/>
    <mergeCell ref="A128:D128"/>
    <mergeCell ref="A129:D129"/>
    <mergeCell ref="A130:D130"/>
    <mergeCell ref="A131:D131"/>
    <mergeCell ref="A133:E133"/>
  </mergeCells>
  <conditionalFormatting sqref="G16 G22 G24 G32:G34 G38:G48 G50 G56:G57 G59 G62 G64:G75 G77:G100 G118:G125">
    <cfRule type="containsBlanks" dxfId="34" priority="38">
      <formula>LEN(TRIM(G16))=0</formula>
    </cfRule>
  </conditionalFormatting>
  <conditionalFormatting sqref="E134 E128:E131">
    <cfRule type="containsBlanks" dxfId="33" priority="37">
      <formula>LEN(TRIM(E128))=0</formula>
    </cfRule>
  </conditionalFormatting>
  <conditionalFormatting sqref="F138">
    <cfRule type="containsBlanks" dxfId="32" priority="36">
      <formula>LEN(TRIM(F138))=0</formula>
    </cfRule>
  </conditionalFormatting>
  <conditionalFormatting sqref="G12">
    <cfRule type="containsBlanks" dxfId="31" priority="25">
      <formula>LEN(TRIM(G12))=0</formula>
    </cfRule>
  </conditionalFormatting>
  <conditionalFormatting sqref="B136:D137">
    <cfRule type="containsBlanks" dxfId="30" priority="39">
      <formula>LEN(TRIM(B136))=0</formula>
    </cfRule>
  </conditionalFormatting>
  <conditionalFormatting sqref="G19">
    <cfRule type="containsBlanks" dxfId="29" priority="34">
      <formula>LEN(TRIM(G19))=0</formula>
    </cfRule>
  </conditionalFormatting>
  <conditionalFormatting sqref="G13">
    <cfRule type="containsBlanks" dxfId="28" priority="24">
      <formula>LEN(TRIM(G13))=0</formula>
    </cfRule>
  </conditionalFormatting>
  <conditionalFormatting sqref="G10">
    <cfRule type="containsBlanks" dxfId="27" priority="27">
      <formula>LEN(TRIM(G10))=0</formula>
    </cfRule>
  </conditionalFormatting>
  <conditionalFormatting sqref="G11">
    <cfRule type="containsBlanks" dxfId="26" priority="26">
      <formula>LEN(TRIM(G11))=0</formula>
    </cfRule>
  </conditionalFormatting>
  <conditionalFormatting sqref="G14">
    <cfRule type="containsBlanks" dxfId="25" priority="23">
      <formula>LEN(TRIM(G14))=0</formula>
    </cfRule>
  </conditionalFormatting>
  <conditionalFormatting sqref="G15">
    <cfRule type="containsBlanks" dxfId="24" priority="21">
      <formula>LEN(TRIM(G15))=0</formula>
    </cfRule>
  </conditionalFormatting>
  <conditionalFormatting sqref="G102:G115">
    <cfRule type="containsBlanks" dxfId="23" priority="19">
      <formula>LEN(TRIM(G102))=0</formula>
    </cfRule>
  </conditionalFormatting>
  <conditionalFormatting sqref="G17:G18">
    <cfRule type="containsBlanks" dxfId="22" priority="16">
      <formula>LEN(TRIM(G17))=0</formula>
    </cfRule>
  </conditionalFormatting>
  <conditionalFormatting sqref="G20:G21">
    <cfRule type="containsBlanks" dxfId="21" priority="15">
      <formula>LEN(TRIM(G20))=0</formula>
    </cfRule>
  </conditionalFormatting>
  <conditionalFormatting sqref="G23">
    <cfRule type="containsBlanks" dxfId="20" priority="14">
      <formula>LEN(TRIM(G23))=0</formula>
    </cfRule>
  </conditionalFormatting>
  <conditionalFormatting sqref="G25">
    <cfRule type="containsBlanks" dxfId="19" priority="13">
      <formula>LEN(TRIM(G25))=0</formula>
    </cfRule>
  </conditionalFormatting>
  <conditionalFormatting sqref="G26:G27 G29:G30">
    <cfRule type="containsBlanks" dxfId="18" priority="12">
      <formula>LEN(TRIM(G26))=0</formula>
    </cfRule>
  </conditionalFormatting>
  <conditionalFormatting sqref="G28">
    <cfRule type="containsBlanks" dxfId="17" priority="11">
      <formula>LEN(TRIM(G28))=0</formula>
    </cfRule>
  </conditionalFormatting>
  <conditionalFormatting sqref="G31">
    <cfRule type="containsBlanks" dxfId="16" priority="10">
      <formula>LEN(TRIM(G31))=0</formula>
    </cfRule>
  </conditionalFormatting>
  <conditionalFormatting sqref="G35">
    <cfRule type="containsBlanks" dxfId="15" priority="9">
      <formula>LEN(TRIM(G35))=0</formula>
    </cfRule>
  </conditionalFormatting>
  <conditionalFormatting sqref="G37">
    <cfRule type="containsBlanks" dxfId="14" priority="8">
      <formula>LEN(TRIM(G37))=0</formula>
    </cfRule>
  </conditionalFormatting>
  <conditionalFormatting sqref="G36">
    <cfRule type="containsBlanks" dxfId="13" priority="7">
      <formula>LEN(TRIM(G36))=0</formula>
    </cfRule>
  </conditionalFormatting>
  <conditionalFormatting sqref="G51:G55">
    <cfRule type="containsBlanks" dxfId="12" priority="6">
      <formula>LEN(TRIM(G51))=0</formula>
    </cfRule>
  </conditionalFormatting>
  <conditionalFormatting sqref="G58">
    <cfRule type="containsBlanks" dxfId="11" priority="5">
      <formula>LEN(TRIM(G58))=0</formula>
    </cfRule>
  </conditionalFormatting>
  <conditionalFormatting sqref="G60">
    <cfRule type="containsBlanks" dxfId="10" priority="4">
      <formula>LEN(TRIM(G60))=0</formula>
    </cfRule>
  </conditionalFormatting>
  <conditionalFormatting sqref="G61">
    <cfRule type="containsBlanks" dxfId="9" priority="3">
      <formula>LEN(TRIM(G61))=0</formula>
    </cfRule>
  </conditionalFormatting>
  <conditionalFormatting sqref="G63">
    <cfRule type="containsBlanks" dxfId="8" priority="2">
      <formula>LEN(TRIM(G63))=0</formula>
    </cfRule>
  </conditionalFormatting>
  <conditionalFormatting sqref="G116:G117">
    <cfRule type="containsBlanks" dxfId="7" priority="1">
      <formula>LEN(TRIM(G116))=0</formula>
    </cfRule>
  </conditionalFormatting>
  <pageMargins left="0.59055118110236227" right="0.39370078740157483" top="0.68041666666666667" bottom="0.31496062992125984" header="0.31496062992125984" footer="0.11811023622047245"/>
  <pageSetup paperSize="9" scale="71" fitToHeight="0" orientation="portrait" r:id="rId1"/>
  <headerFooter>
    <oddHeader>&amp;L&amp;"Arial,Tučné"&amp;9Príloha č. 5 SP (Príloha č.1 Zmluvy)&amp;"Arial,Normálne" 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36"/>
  <sheetViews>
    <sheetView showGridLines="0" zoomScaleNormal="100" workbookViewId="0">
      <selection sqref="A1:B1"/>
    </sheetView>
  </sheetViews>
  <sheetFormatPr defaultRowHeight="15" x14ac:dyDescent="0.25"/>
  <cols>
    <col min="1" max="1" width="5.28515625" customWidth="1"/>
    <col min="2" max="2" width="35.7109375" customWidth="1"/>
    <col min="3" max="3" width="10" customWidth="1"/>
    <col min="4" max="4" width="10.140625" customWidth="1"/>
    <col min="5" max="5" width="26.140625" customWidth="1"/>
    <col min="6" max="7" width="12.7109375" customWidth="1"/>
    <col min="8" max="8" width="13.140625" customWidth="1"/>
    <col min="9" max="9" width="13.7109375" customWidth="1"/>
    <col min="10" max="14" width="12.7109375" customWidth="1"/>
  </cols>
  <sheetData>
    <row r="1" spans="1:14" x14ac:dyDescent="0.25">
      <c r="A1" s="290" t="s">
        <v>5</v>
      </c>
      <c r="B1" s="290"/>
      <c r="C1" s="112"/>
      <c r="D1" s="112"/>
      <c r="E1" s="113"/>
      <c r="F1" s="113"/>
      <c r="G1" s="113"/>
      <c r="H1" s="113"/>
      <c r="I1" s="113"/>
      <c r="J1" s="113"/>
      <c r="K1" s="113"/>
      <c r="L1" s="111"/>
      <c r="M1" s="111"/>
      <c r="N1" s="111"/>
    </row>
    <row r="2" spans="1:14" s="174" customFormat="1" ht="30" customHeight="1" x14ac:dyDescent="0.25">
      <c r="A2" s="291" t="str">
        <f>'Príloha č.1'!A2:D2</f>
        <v>Parný sterilizátor 2-dverový s vyvíjačom pary (1 ks) a Kombinovaný parno-formaldehydový sterilizátor 2-dverový s vyvíjačom pary (1 ks) vrátane pozáručného servisu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173"/>
      <c r="M2" s="173"/>
      <c r="N2" s="173"/>
    </row>
    <row r="3" spans="1:14" x14ac:dyDescent="0.25">
      <c r="A3" s="292"/>
      <c r="B3" s="292"/>
      <c r="C3" s="292"/>
      <c r="D3" s="292"/>
      <c r="E3" s="292"/>
      <c r="F3" s="114"/>
      <c r="G3" s="114"/>
      <c r="H3" s="111"/>
      <c r="I3" s="111"/>
      <c r="J3" s="111"/>
      <c r="K3" s="111"/>
      <c r="L3" s="111"/>
      <c r="M3" s="111"/>
      <c r="N3" s="111"/>
    </row>
    <row r="4" spans="1:14" s="174" customFormat="1" ht="30" customHeight="1" x14ac:dyDescent="0.25">
      <c r="A4" s="293" t="s">
        <v>88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</row>
    <row r="5" spans="1:14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50"/>
      <c r="N5" s="150"/>
    </row>
    <row r="6" spans="1:14" x14ac:dyDescent="0.25">
      <c r="A6" s="294" t="s">
        <v>36</v>
      </c>
      <c r="B6" s="296" t="s">
        <v>57</v>
      </c>
      <c r="C6" s="294" t="s">
        <v>50</v>
      </c>
      <c r="D6" s="307" t="s">
        <v>89</v>
      </c>
      <c r="E6" s="294" t="s">
        <v>90</v>
      </c>
      <c r="F6" s="294" t="s">
        <v>91</v>
      </c>
      <c r="G6" s="296" t="s">
        <v>92</v>
      </c>
      <c r="H6" s="298" t="s">
        <v>93</v>
      </c>
      <c r="I6" s="298"/>
      <c r="J6" s="298"/>
      <c r="K6" s="298"/>
      <c r="L6" s="294" t="s">
        <v>94</v>
      </c>
      <c r="M6" s="294"/>
      <c r="N6" s="294"/>
    </row>
    <row r="7" spans="1:14" ht="24" x14ac:dyDescent="0.25">
      <c r="A7" s="305"/>
      <c r="B7" s="306"/>
      <c r="C7" s="305"/>
      <c r="D7" s="308"/>
      <c r="E7" s="295"/>
      <c r="F7" s="295"/>
      <c r="G7" s="297"/>
      <c r="H7" s="175" t="s">
        <v>95</v>
      </c>
      <c r="I7" s="175" t="s">
        <v>96</v>
      </c>
      <c r="J7" s="175" t="s">
        <v>97</v>
      </c>
      <c r="K7" s="176" t="s">
        <v>98</v>
      </c>
      <c r="L7" s="175" t="s">
        <v>95</v>
      </c>
      <c r="M7" s="175" t="s">
        <v>99</v>
      </c>
      <c r="N7" s="175" t="s">
        <v>98</v>
      </c>
    </row>
    <row r="8" spans="1:14" x14ac:dyDescent="0.25">
      <c r="A8" s="192" t="s">
        <v>0</v>
      </c>
      <c r="B8" s="192" t="s">
        <v>1</v>
      </c>
      <c r="C8" s="192" t="s">
        <v>2</v>
      </c>
      <c r="D8" s="193" t="s">
        <v>3</v>
      </c>
      <c r="E8" s="116" t="s">
        <v>4</v>
      </c>
      <c r="F8" s="116" t="s">
        <v>27</v>
      </c>
      <c r="G8" s="116" t="s">
        <v>35</v>
      </c>
      <c r="H8" s="116" t="s">
        <v>56</v>
      </c>
      <c r="I8" s="116" t="s">
        <v>34</v>
      </c>
      <c r="J8" s="116" t="s">
        <v>33</v>
      </c>
      <c r="K8" s="142" t="s">
        <v>32</v>
      </c>
      <c r="L8" s="116" t="s">
        <v>31</v>
      </c>
      <c r="M8" s="116" t="s">
        <v>58</v>
      </c>
      <c r="N8" s="116" t="s">
        <v>59</v>
      </c>
    </row>
    <row r="9" spans="1:14" ht="30" customHeight="1" x14ac:dyDescent="0.25">
      <c r="A9" s="190" t="s">
        <v>0</v>
      </c>
      <c r="B9" s="194" t="s">
        <v>213</v>
      </c>
      <c r="C9" s="190" t="s">
        <v>211</v>
      </c>
      <c r="D9" s="191">
        <v>1</v>
      </c>
      <c r="E9" s="177"/>
      <c r="F9" s="177"/>
      <c r="G9" s="177"/>
      <c r="H9" s="178"/>
      <c r="I9" s="179"/>
      <c r="J9" s="180">
        <f>H9*I9</f>
        <v>0</v>
      </c>
      <c r="K9" s="181">
        <f t="shared" ref="K9:K12" si="0">H9+J9</f>
        <v>0</v>
      </c>
      <c r="L9" s="178">
        <f>H9*D9</f>
        <v>0</v>
      </c>
      <c r="M9" s="180">
        <f>L9*I9</f>
        <v>0</v>
      </c>
      <c r="N9" s="181">
        <f>L9+M9</f>
        <v>0</v>
      </c>
    </row>
    <row r="10" spans="1:14" ht="30" customHeight="1" x14ac:dyDescent="0.25">
      <c r="A10" s="182" t="s">
        <v>1</v>
      </c>
      <c r="B10" s="195" t="s">
        <v>214</v>
      </c>
      <c r="C10" s="182" t="s">
        <v>211</v>
      </c>
      <c r="D10" s="183">
        <v>1</v>
      </c>
      <c r="E10" s="184"/>
      <c r="F10" s="184"/>
      <c r="G10" s="184"/>
      <c r="H10" s="185"/>
      <c r="I10" s="186"/>
      <c r="J10" s="187">
        <f t="shared" ref="J10:J12" si="1">H10*I10</f>
        <v>0</v>
      </c>
      <c r="K10" s="188">
        <f t="shared" si="0"/>
        <v>0</v>
      </c>
      <c r="L10" s="185">
        <f t="shared" ref="L10:L12" si="2">H10*D10</f>
        <v>0</v>
      </c>
      <c r="M10" s="180">
        <f t="shared" ref="M10:M12" si="3">L10*I10</f>
        <v>0</v>
      </c>
      <c r="N10" s="181">
        <f t="shared" ref="N10:N12" si="4">L10+M10</f>
        <v>0</v>
      </c>
    </row>
    <row r="11" spans="1:14" ht="30" customHeight="1" x14ac:dyDescent="0.25">
      <c r="A11" s="182" t="s">
        <v>2</v>
      </c>
      <c r="B11" s="195" t="s">
        <v>215</v>
      </c>
      <c r="C11" s="182" t="s">
        <v>212</v>
      </c>
      <c r="D11" s="183">
        <v>36</v>
      </c>
      <c r="E11" s="184"/>
      <c r="F11" s="184"/>
      <c r="G11" s="184"/>
      <c r="H11" s="185"/>
      <c r="I11" s="186"/>
      <c r="J11" s="187">
        <f t="shared" si="1"/>
        <v>0</v>
      </c>
      <c r="K11" s="188">
        <f t="shared" si="0"/>
        <v>0</v>
      </c>
      <c r="L11" s="185">
        <f t="shared" si="2"/>
        <v>0</v>
      </c>
      <c r="M11" s="180">
        <f t="shared" si="3"/>
        <v>0</v>
      </c>
      <c r="N11" s="181">
        <f t="shared" si="4"/>
        <v>0</v>
      </c>
    </row>
    <row r="12" spans="1:14" ht="30" customHeight="1" thickBot="1" x14ac:dyDescent="0.3">
      <c r="A12" s="182" t="s">
        <v>3</v>
      </c>
      <c r="B12" s="195" t="s">
        <v>216</v>
      </c>
      <c r="C12" s="182" t="s">
        <v>212</v>
      </c>
      <c r="D12" s="183">
        <v>36</v>
      </c>
      <c r="E12" s="184"/>
      <c r="F12" s="184"/>
      <c r="G12" s="184"/>
      <c r="H12" s="185"/>
      <c r="I12" s="186"/>
      <c r="J12" s="187">
        <f t="shared" si="1"/>
        <v>0</v>
      </c>
      <c r="K12" s="188">
        <f t="shared" si="0"/>
        <v>0</v>
      </c>
      <c r="L12" s="185">
        <f t="shared" si="2"/>
        <v>0</v>
      </c>
      <c r="M12" s="180">
        <f t="shared" si="3"/>
        <v>0</v>
      </c>
      <c r="N12" s="181">
        <f t="shared" si="4"/>
        <v>0</v>
      </c>
    </row>
    <row r="13" spans="1:14" ht="30" customHeight="1" thickBot="1" x14ac:dyDescent="0.3">
      <c r="A13" s="117"/>
      <c r="B13" s="118"/>
      <c r="C13" s="118"/>
      <c r="D13" s="118"/>
      <c r="E13" s="119"/>
      <c r="F13" s="119"/>
      <c r="G13" s="119"/>
      <c r="H13" s="118"/>
      <c r="I13" s="118"/>
      <c r="J13" s="118"/>
      <c r="K13" s="118"/>
      <c r="L13" s="120"/>
      <c r="M13" s="120"/>
      <c r="N13" s="189">
        <f>SUM(N9:N12)</f>
        <v>0</v>
      </c>
    </row>
    <row r="14" spans="1:14" ht="15.75" thickBot="1" x14ac:dyDescent="0.3">
      <c r="A14" s="121" t="s">
        <v>100</v>
      </c>
      <c r="B14" s="122"/>
      <c r="C14" s="123"/>
      <c r="D14" s="124"/>
      <c r="E14" s="124"/>
      <c r="F14" s="125"/>
      <c r="G14" s="124"/>
      <c r="H14" s="125"/>
      <c r="I14" s="126"/>
      <c r="J14" s="123"/>
      <c r="K14" s="123"/>
      <c r="L14" s="123"/>
      <c r="M14" s="123"/>
      <c r="N14" s="123"/>
    </row>
    <row r="15" spans="1:14" ht="30" customHeight="1" x14ac:dyDescent="0.25">
      <c r="A15" s="127">
        <v>1</v>
      </c>
      <c r="B15" s="299" t="s">
        <v>217</v>
      </c>
      <c r="C15" s="300"/>
      <c r="D15" s="300"/>
      <c r="E15" s="196"/>
      <c r="F15" s="208" t="s">
        <v>223</v>
      </c>
      <c r="G15" s="123"/>
      <c r="H15" s="123"/>
      <c r="I15" s="126"/>
      <c r="J15" s="123"/>
      <c r="K15" s="123"/>
      <c r="L15" s="123"/>
      <c r="M15" s="123"/>
      <c r="N15" s="123"/>
    </row>
    <row r="16" spans="1:14" ht="30" customHeight="1" x14ac:dyDescent="0.25">
      <c r="A16" s="128">
        <v>2</v>
      </c>
      <c r="B16" s="303" t="s">
        <v>220</v>
      </c>
      <c r="C16" s="304"/>
      <c r="D16" s="304"/>
      <c r="E16" s="197"/>
      <c r="F16" s="209" t="s">
        <v>101</v>
      </c>
      <c r="G16" s="123"/>
      <c r="H16" s="123"/>
      <c r="I16" s="126"/>
      <c r="J16" s="123"/>
      <c r="K16" s="123"/>
      <c r="L16" s="123"/>
      <c r="M16" s="123"/>
      <c r="N16" s="123"/>
    </row>
    <row r="17" spans="1:14" ht="30" customHeight="1" x14ac:dyDescent="0.25">
      <c r="A17" s="129">
        <v>3</v>
      </c>
      <c r="B17" s="301" t="s">
        <v>102</v>
      </c>
      <c r="C17" s="302"/>
      <c r="D17" s="302"/>
      <c r="E17" s="198"/>
      <c r="F17" s="210" t="s">
        <v>103</v>
      </c>
      <c r="G17" s="123"/>
      <c r="H17" s="123"/>
      <c r="I17" s="126"/>
      <c r="J17" s="123"/>
      <c r="K17" s="123"/>
      <c r="L17" s="123"/>
      <c r="M17" s="123"/>
      <c r="N17" s="123"/>
    </row>
    <row r="18" spans="1:14" ht="30" customHeight="1" x14ac:dyDescent="0.25">
      <c r="A18" s="129">
        <v>4</v>
      </c>
      <c r="B18" s="206" t="s">
        <v>221</v>
      </c>
      <c r="C18" s="207"/>
      <c r="D18" s="207"/>
      <c r="E18" s="198"/>
      <c r="F18" s="210" t="s">
        <v>222</v>
      </c>
      <c r="G18" s="123"/>
      <c r="H18" s="123"/>
      <c r="I18" s="126"/>
      <c r="J18" s="123"/>
      <c r="K18" s="123"/>
      <c r="L18" s="123"/>
      <c r="M18" s="123"/>
      <c r="N18" s="123"/>
    </row>
    <row r="19" spans="1:14" ht="62.25" customHeight="1" thickBot="1" x14ac:dyDescent="0.3">
      <c r="A19" s="144">
        <v>5</v>
      </c>
      <c r="B19" s="281" t="s">
        <v>218</v>
      </c>
      <c r="C19" s="282"/>
      <c r="D19" s="282"/>
      <c r="E19" s="199"/>
      <c r="F19" s="211" t="s">
        <v>219</v>
      </c>
      <c r="G19" s="123"/>
      <c r="H19" s="123"/>
      <c r="I19" s="126"/>
      <c r="J19" s="123"/>
      <c r="K19" s="123"/>
      <c r="L19" s="123"/>
      <c r="M19" s="123"/>
      <c r="N19" s="123"/>
    </row>
    <row r="20" spans="1:14" x14ac:dyDescent="0.25">
      <c r="A20" s="117"/>
      <c r="B20" s="118"/>
      <c r="C20" s="118"/>
      <c r="D20" s="118"/>
      <c r="E20" s="119"/>
      <c r="F20" s="119"/>
      <c r="G20" s="119"/>
      <c r="H20" s="118"/>
      <c r="I20" s="118"/>
      <c r="J20" s="118"/>
      <c r="K20" s="118"/>
      <c r="L20" s="120"/>
      <c r="M20" s="120"/>
      <c r="N20" s="120"/>
    </row>
    <row r="21" spans="1:14" x14ac:dyDescent="0.25">
      <c r="A21" s="117"/>
      <c r="B21" s="118"/>
      <c r="C21" s="118"/>
      <c r="D21" s="118"/>
      <c r="E21" s="119"/>
      <c r="F21" s="119"/>
      <c r="G21" s="119"/>
      <c r="H21" s="118"/>
      <c r="I21" s="118"/>
      <c r="J21" s="118"/>
      <c r="K21" s="118"/>
      <c r="L21" s="120"/>
      <c r="M21" s="120"/>
      <c r="N21" s="120"/>
    </row>
    <row r="22" spans="1:14" x14ac:dyDescent="0.25">
      <c r="A22" s="283" t="s">
        <v>7</v>
      </c>
      <c r="B22" s="283"/>
      <c r="C22" s="288" t="str">
        <f>IF('Príloha č.1'!$C$6="","",'Príloha č.1'!$C$6)</f>
        <v/>
      </c>
      <c r="D22" s="288"/>
      <c r="E22" s="288"/>
      <c r="F22" s="130"/>
      <c r="G22" s="130"/>
      <c r="H22" s="130"/>
      <c r="I22" s="130"/>
      <c r="J22" s="130"/>
      <c r="K22" s="130"/>
      <c r="L22" s="113"/>
      <c r="M22" s="113"/>
      <c r="N22" s="113"/>
    </row>
    <row r="23" spans="1:14" x14ac:dyDescent="0.25">
      <c r="A23" s="280" t="s">
        <v>8</v>
      </c>
      <c r="B23" s="280"/>
      <c r="C23" s="289" t="str">
        <f>IF('Príloha č.1'!$C$7="","",'Príloha č.1'!$C$7)</f>
        <v/>
      </c>
      <c r="D23" s="289"/>
      <c r="E23" s="289"/>
      <c r="F23" s="130"/>
      <c r="G23" s="130"/>
      <c r="H23" s="130"/>
      <c r="I23" s="130"/>
      <c r="J23" s="130"/>
      <c r="K23" s="130"/>
      <c r="L23" s="130"/>
      <c r="M23" s="130"/>
      <c r="N23" s="113"/>
    </row>
    <row r="24" spans="1:14" x14ac:dyDescent="0.25">
      <c r="A24" s="280" t="s">
        <v>9</v>
      </c>
      <c r="B24" s="280"/>
      <c r="C24" s="289" t="str">
        <f>IF('Príloha č.1'!$C$8="","",'Príloha č.1'!$C$8)</f>
        <v/>
      </c>
      <c r="D24" s="289"/>
      <c r="E24" s="289"/>
      <c r="F24" s="130"/>
      <c r="G24" s="130"/>
      <c r="H24" s="130"/>
      <c r="I24" s="130"/>
      <c r="J24" s="130"/>
      <c r="K24" s="130"/>
      <c r="L24" s="113"/>
      <c r="M24" s="113"/>
      <c r="N24" s="113"/>
    </row>
    <row r="25" spans="1:14" x14ac:dyDescent="0.25">
      <c r="A25" s="280" t="s">
        <v>10</v>
      </c>
      <c r="B25" s="280"/>
      <c r="C25" s="289" t="str">
        <f>IF('Príloha č.1'!$C$9="","",'Príloha č.1'!$C$9)</f>
        <v/>
      </c>
      <c r="D25" s="289"/>
      <c r="E25" s="289"/>
      <c r="F25" s="130"/>
      <c r="G25" s="130"/>
      <c r="H25" s="130"/>
      <c r="I25" s="130"/>
      <c r="J25" s="130"/>
      <c r="K25" s="130"/>
      <c r="L25" s="113"/>
      <c r="M25" s="113"/>
      <c r="N25" s="113"/>
    </row>
    <row r="26" spans="1:14" x14ac:dyDescent="0.25">
      <c r="A26" s="113"/>
      <c r="B26" s="113"/>
      <c r="C26" s="113"/>
      <c r="D26" s="204"/>
      <c r="E26" s="205"/>
      <c r="F26" s="112"/>
      <c r="G26" s="112"/>
      <c r="H26" s="113"/>
      <c r="I26" s="113"/>
      <c r="J26" s="284" t="s">
        <v>110</v>
      </c>
      <c r="K26" s="284"/>
      <c r="L26" s="285"/>
      <c r="M26" s="113"/>
      <c r="N26" s="113"/>
    </row>
    <row r="27" spans="1:14" ht="23.25" customHeight="1" x14ac:dyDescent="0.25">
      <c r="A27" s="113"/>
      <c r="B27" s="113"/>
      <c r="C27" s="131"/>
      <c r="D27" s="132"/>
      <c r="E27" s="132"/>
      <c r="F27" s="112"/>
      <c r="G27" s="112"/>
      <c r="H27" s="113"/>
      <c r="I27" s="113"/>
      <c r="J27" s="220"/>
      <c r="K27" s="220"/>
      <c r="L27" s="286"/>
      <c r="M27" s="132"/>
      <c r="N27" s="113"/>
    </row>
    <row r="28" spans="1:14" x14ac:dyDescent="0.25">
      <c r="A28" s="113" t="s">
        <v>17</v>
      </c>
      <c r="B28" s="202" t="str">
        <f>IF('Príloha č.1'!B23:B23="","",'Príloha č.1'!B23:B23)</f>
        <v/>
      </c>
      <c r="C28" s="113"/>
      <c r="D28" s="113"/>
      <c r="E28" s="113"/>
      <c r="F28" s="112"/>
      <c r="G28" s="112"/>
      <c r="H28" s="113"/>
      <c r="I28" s="113"/>
      <c r="J28" s="130"/>
      <c r="K28" s="130"/>
      <c r="L28" s="133"/>
      <c r="M28" s="133"/>
      <c r="N28" s="133"/>
    </row>
    <row r="29" spans="1:14" x14ac:dyDescent="0.25">
      <c r="A29" s="113" t="s">
        <v>26</v>
      </c>
      <c r="B29" s="203" t="str">
        <f>IF('Príloha č.1'!B24:B24="","",'Príloha č.1'!B24:B24)</f>
        <v/>
      </c>
      <c r="C29" s="131"/>
      <c r="D29" s="132"/>
      <c r="E29" s="132"/>
      <c r="F29" s="112"/>
      <c r="G29" s="112"/>
      <c r="H29" s="113"/>
      <c r="I29" s="113"/>
      <c r="J29" s="130"/>
      <c r="K29" s="130"/>
      <c r="L29" s="134"/>
      <c r="M29" s="134"/>
      <c r="N29" s="132"/>
    </row>
    <row r="30" spans="1:14" x14ac:dyDescent="0.25">
      <c r="A30" s="287" t="s">
        <v>19</v>
      </c>
      <c r="B30" s="287"/>
      <c r="C30" s="131"/>
      <c r="D30" s="132"/>
      <c r="E30" s="132"/>
      <c r="F30" s="132"/>
      <c r="G30" s="132"/>
      <c r="H30" s="132"/>
      <c r="I30" s="132"/>
      <c r="J30" s="113"/>
      <c r="K30" s="113"/>
      <c r="L30" s="134"/>
      <c r="M30" s="134"/>
      <c r="N30" s="132"/>
    </row>
    <row r="31" spans="1:14" x14ac:dyDescent="0.25">
      <c r="A31" s="135"/>
      <c r="B31" s="280" t="s">
        <v>20</v>
      </c>
      <c r="C31" s="280"/>
      <c r="D31" s="280"/>
      <c r="E31" s="280"/>
      <c r="F31" s="136"/>
      <c r="G31" s="136"/>
      <c r="H31" s="133"/>
      <c r="I31" s="133"/>
      <c r="J31" s="133"/>
      <c r="K31" s="133"/>
      <c r="L31" s="134"/>
      <c r="M31" s="134"/>
      <c r="N31" s="132"/>
    </row>
    <row r="32" spans="1:14" ht="5.0999999999999996" customHeight="1" x14ac:dyDescent="0.25">
      <c r="A32" s="113"/>
      <c r="B32" s="137"/>
      <c r="C32" s="137"/>
      <c r="D32" s="137"/>
      <c r="E32" s="138"/>
      <c r="F32" s="138"/>
      <c r="G32" s="138"/>
      <c r="H32" s="134"/>
      <c r="I32" s="139"/>
      <c r="J32" s="132"/>
      <c r="K32" s="132"/>
      <c r="L32" s="113"/>
      <c r="M32" s="113"/>
      <c r="N32" s="113"/>
    </row>
    <row r="33" spans="1:14" x14ac:dyDescent="0.25">
      <c r="A33" s="140"/>
      <c r="B33" s="137" t="s">
        <v>104</v>
      </c>
      <c r="C33" s="137"/>
      <c r="D33" s="137"/>
      <c r="E33" s="138"/>
      <c r="F33" s="138"/>
      <c r="G33" s="138"/>
      <c r="H33" s="134"/>
      <c r="I33" s="139"/>
      <c r="J33" s="132"/>
      <c r="K33" s="132"/>
      <c r="L33" s="113"/>
      <c r="M33" s="113"/>
      <c r="N33" s="113"/>
    </row>
    <row r="34" spans="1:14" ht="5.0999999999999996" customHeight="1" thickBot="1" x14ac:dyDescent="0.3">
      <c r="A34" s="113"/>
      <c r="B34" s="137"/>
      <c r="C34" s="137"/>
      <c r="D34" s="137"/>
      <c r="E34" s="138"/>
      <c r="F34" s="138"/>
      <c r="G34" s="138"/>
      <c r="H34" s="134"/>
      <c r="I34" s="139"/>
      <c r="J34" s="132"/>
      <c r="K34" s="132"/>
      <c r="L34" s="113"/>
      <c r="M34" s="113"/>
      <c r="N34" s="113"/>
    </row>
    <row r="35" spans="1:14" ht="15.75" thickBot="1" x14ac:dyDescent="0.3">
      <c r="A35" s="141"/>
      <c r="B35" s="137" t="s">
        <v>105</v>
      </c>
      <c r="C35" s="137"/>
      <c r="D35" s="137"/>
      <c r="E35" s="138"/>
      <c r="F35" s="138"/>
      <c r="G35" s="138"/>
      <c r="H35" s="134"/>
      <c r="I35" s="139"/>
      <c r="J35" s="132"/>
      <c r="K35" s="132"/>
      <c r="L35" s="113"/>
      <c r="M35" s="113"/>
      <c r="N35" s="113"/>
    </row>
    <row r="36" spans="1:14" x14ac:dyDescent="0.25">
      <c r="A36" s="280"/>
      <c r="B36" s="280"/>
      <c r="C36" s="280"/>
      <c r="D36" s="280"/>
      <c r="E36" s="280"/>
      <c r="F36" s="280"/>
      <c r="G36" s="280"/>
      <c r="H36" s="280"/>
      <c r="I36" s="280"/>
      <c r="J36" s="280"/>
      <c r="K36" s="280"/>
      <c r="L36" s="113"/>
      <c r="M36" s="113"/>
      <c r="N36" s="113"/>
    </row>
  </sheetData>
  <mergeCells count="29">
    <mergeCell ref="B15:D15"/>
    <mergeCell ref="B17:D17"/>
    <mergeCell ref="B16:D16"/>
    <mergeCell ref="A6:A7"/>
    <mergeCell ref="B6:B7"/>
    <mergeCell ref="C6:C7"/>
    <mergeCell ref="D6:D7"/>
    <mergeCell ref="A1:B1"/>
    <mergeCell ref="A2:K2"/>
    <mergeCell ref="A3:E3"/>
    <mergeCell ref="A4:N4"/>
    <mergeCell ref="E6:E7"/>
    <mergeCell ref="F6:F7"/>
    <mergeCell ref="G6:G7"/>
    <mergeCell ref="H6:K6"/>
    <mergeCell ref="L6:N6"/>
    <mergeCell ref="A36:K36"/>
    <mergeCell ref="B19:D19"/>
    <mergeCell ref="A22:B22"/>
    <mergeCell ref="A23:B23"/>
    <mergeCell ref="A24:B24"/>
    <mergeCell ref="A25:B25"/>
    <mergeCell ref="J26:L27"/>
    <mergeCell ref="A30:B30"/>
    <mergeCell ref="B31:E31"/>
    <mergeCell ref="C22:E22"/>
    <mergeCell ref="C23:E23"/>
    <mergeCell ref="C24:E24"/>
    <mergeCell ref="C25:E25"/>
  </mergeCells>
  <conditionalFormatting sqref="B28:B29">
    <cfRule type="containsBlanks" dxfId="6" priority="4">
      <formula>LEN(TRIM(B28))=0</formula>
    </cfRule>
  </conditionalFormatting>
  <conditionalFormatting sqref="C22:E25">
    <cfRule type="containsBlanks" dxfId="5" priority="3">
      <formula>LEN(TRIM(C22))=0</formula>
    </cfRule>
  </conditionalFormatting>
  <conditionalFormatting sqref="E15">
    <cfRule type="containsBlanks" dxfId="4" priority="1">
      <formula>LEN(TRIM(E15))=0</formula>
    </cfRule>
  </conditionalFormatting>
  <conditionalFormatting sqref="E16:E19">
    <cfRule type="containsBlanks" dxfId="3" priority="2">
      <formula>LEN(TRIM(E16))=0</formula>
    </cfRule>
  </conditionalFormatting>
  <pageMargins left="0.7" right="0.7" top="0.75" bottom="0.75" header="0.3" footer="0.3"/>
  <pageSetup paperSize="9" scale="64" orientation="landscape" r:id="rId1"/>
  <headerFooter>
    <oddHeader>&amp;L&amp;"Arial,Tučné"&amp;9Príloha č. 6 SP (Príloha č.2 Zmluvy)&amp;"Arial,Normálne"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3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29.7109375" customWidth="1"/>
    <col min="6" max="6" width="16.7109375" customWidth="1"/>
  </cols>
  <sheetData>
    <row r="1" spans="1:9" s="17" customFormat="1" ht="19.5" customHeight="1" x14ac:dyDescent="0.2">
      <c r="A1" s="310" t="s">
        <v>5</v>
      </c>
      <c r="B1" s="310"/>
      <c r="C1" s="310"/>
      <c r="D1" s="310"/>
      <c r="E1" s="310"/>
      <c r="F1" s="310"/>
    </row>
    <row r="2" spans="1:9" s="45" customFormat="1" ht="30" customHeight="1" x14ac:dyDescent="0.25">
      <c r="A2" s="311" t="str">
        <f>'Príloha č.1'!A2:D2</f>
        <v>Parný sterilizátor 2-dverový s vyvíjačom pary (1 ks) a Kombinovaný parno-formaldehydový sterilizátor 2-dverový s vyvíjačom pary (1 ks) vrátane pozáručného servisu</v>
      </c>
      <c r="B2" s="311"/>
      <c r="C2" s="311"/>
      <c r="D2" s="311"/>
      <c r="E2" s="311"/>
      <c r="F2" s="311"/>
      <c r="G2" s="18"/>
      <c r="H2" s="18"/>
      <c r="I2" s="18"/>
    </row>
    <row r="3" spans="1:9" s="17" customFormat="1" ht="15" customHeight="1" x14ac:dyDescent="0.2">
      <c r="A3" s="27"/>
      <c r="B3" s="27"/>
      <c r="C3" s="27"/>
      <c r="D3" s="27"/>
      <c r="E3" s="27"/>
      <c r="F3" s="27"/>
      <c r="G3" s="27"/>
      <c r="H3" s="18"/>
      <c r="I3" s="18"/>
    </row>
    <row r="4" spans="1:9" s="45" customFormat="1" ht="30" customHeight="1" x14ac:dyDescent="0.25">
      <c r="A4" s="312" t="s">
        <v>106</v>
      </c>
      <c r="B4" s="312"/>
      <c r="C4" s="312"/>
      <c r="D4" s="312"/>
      <c r="E4" s="312"/>
      <c r="F4" s="312"/>
      <c r="G4" s="158"/>
      <c r="H4" s="159"/>
      <c r="I4" s="159"/>
    </row>
    <row r="5" spans="1:9" ht="15.75" thickBot="1" x14ac:dyDescent="0.3"/>
    <row r="6" spans="1:9" ht="75.75" customHeight="1" x14ac:dyDescent="0.25">
      <c r="A6" s="28" t="s">
        <v>29</v>
      </c>
      <c r="B6" s="29" t="s">
        <v>30</v>
      </c>
      <c r="C6" s="69" t="s">
        <v>61</v>
      </c>
      <c r="D6" s="29" t="s">
        <v>62</v>
      </c>
      <c r="E6" s="30" t="s">
        <v>64</v>
      </c>
      <c r="F6" s="31" t="s">
        <v>63</v>
      </c>
    </row>
    <row r="7" spans="1:9" x14ac:dyDescent="0.25">
      <c r="A7" s="32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2" t="s">
        <v>27</v>
      </c>
    </row>
    <row r="8" spans="1:9" ht="39.950000000000003" customHeight="1" x14ac:dyDescent="0.25">
      <c r="A8" s="33"/>
      <c r="B8" s="34"/>
      <c r="C8" s="35"/>
      <c r="D8" s="36"/>
      <c r="E8" s="37"/>
      <c r="F8" s="38"/>
    </row>
    <row r="9" spans="1:9" ht="39.950000000000003" customHeight="1" x14ac:dyDescent="0.25">
      <c r="A9" s="33"/>
      <c r="B9" s="34"/>
      <c r="C9" s="35"/>
      <c r="D9" s="36"/>
      <c r="E9" s="37"/>
      <c r="F9" s="38"/>
    </row>
    <row r="10" spans="1:9" ht="39.950000000000003" customHeight="1" x14ac:dyDescent="0.25">
      <c r="A10" s="33"/>
      <c r="B10" s="34"/>
      <c r="C10" s="35"/>
      <c r="D10" s="36"/>
      <c r="E10" s="37"/>
      <c r="F10" s="38"/>
    </row>
    <row r="11" spans="1:9" ht="39.950000000000003" customHeight="1" x14ac:dyDescent="0.25">
      <c r="A11" s="33"/>
      <c r="B11" s="34"/>
      <c r="C11" s="35"/>
      <c r="D11" s="36"/>
      <c r="E11" s="37"/>
      <c r="F11" s="38"/>
    </row>
    <row r="12" spans="1:9" ht="39.950000000000003" customHeight="1" x14ac:dyDescent="0.25">
      <c r="A12" s="33"/>
      <c r="B12" s="34"/>
      <c r="C12" s="35"/>
      <c r="D12" s="36"/>
      <c r="E12" s="37"/>
      <c r="F12" s="38"/>
    </row>
    <row r="13" spans="1:9" ht="39.950000000000003" customHeight="1" thickBot="1" x14ac:dyDescent="0.3">
      <c r="A13" s="39"/>
      <c r="B13" s="40"/>
      <c r="C13" s="41"/>
      <c r="D13" s="42"/>
      <c r="E13" s="43"/>
      <c r="F13" s="44"/>
    </row>
    <row r="15" spans="1:9" ht="15" customHeight="1" x14ac:dyDescent="0.25">
      <c r="A15" s="309" t="s">
        <v>7</v>
      </c>
      <c r="B15" s="309"/>
      <c r="C15" s="25" t="str">
        <f>IF('Príloha č.1'!$C$6="","",'Príloha č.1'!$C$6)</f>
        <v/>
      </c>
      <c r="D15" s="45"/>
    </row>
    <row r="16" spans="1:9" ht="15" customHeight="1" x14ac:dyDescent="0.25">
      <c r="A16" s="309" t="s">
        <v>8</v>
      </c>
      <c r="B16" s="309"/>
      <c r="C16" s="149" t="str">
        <f>IF('Príloha č.1'!$C$7="","",'Príloha č.1'!$C$7)</f>
        <v/>
      </c>
      <c r="D16" s="19"/>
    </row>
    <row r="17" spans="1:5" x14ac:dyDescent="0.25">
      <c r="A17" s="309" t="s">
        <v>9</v>
      </c>
      <c r="B17" s="309"/>
      <c r="C17" s="149" t="str">
        <f>IF('Príloha č.1'!$C$8="","",'Príloha č.1'!$C$8)</f>
        <v/>
      </c>
      <c r="D17" s="19"/>
    </row>
    <row r="18" spans="1:5" x14ac:dyDescent="0.25">
      <c r="A18" s="309" t="s">
        <v>10</v>
      </c>
      <c r="B18" s="309"/>
      <c r="C18" s="149" t="str">
        <f>IF('Príloha č.1'!$C$9="","",'Príloha č.1'!$C$9)</f>
        <v/>
      </c>
      <c r="D18" s="19"/>
    </row>
    <row r="22" spans="1:5" x14ac:dyDescent="0.25">
      <c r="A22" s="3" t="s">
        <v>17</v>
      </c>
      <c r="B22" s="25" t="str">
        <f>IF('Príloha č.1'!B23:B23="","",'Príloha č.1'!B23:B23)</f>
        <v/>
      </c>
      <c r="C22" s="13"/>
      <c r="D22" s="5"/>
    </row>
    <row r="23" spans="1:5" x14ac:dyDescent="0.25">
      <c r="A23" s="3" t="s">
        <v>18</v>
      </c>
      <c r="B23" s="26" t="str">
        <f>IF('Príloha č.1'!B24:B24="","",'Príloha č.1'!B24:B24)</f>
        <v/>
      </c>
      <c r="C23" s="16"/>
      <c r="D23" s="11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</row>
    <row r="26" spans="1:5" x14ac:dyDescent="0.25">
      <c r="A26" s="5"/>
      <c r="B26" s="5"/>
      <c r="C26" s="5"/>
      <c r="D26" s="5"/>
      <c r="E26" s="46"/>
    </row>
    <row r="27" spans="1:5" x14ac:dyDescent="0.25">
      <c r="A27" s="5"/>
      <c r="B27" s="5"/>
      <c r="C27" s="5"/>
      <c r="D27" s="24" t="s">
        <v>28</v>
      </c>
      <c r="E27" s="25" t="str">
        <f>IF('Príloha č.1'!D27="","",'Príloha č.1'!D27)</f>
        <v/>
      </c>
    </row>
    <row r="28" spans="1:5" x14ac:dyDescent="0.25">
      <c r="A28" s="5"/>
      <c r="B28" s="5"/>
      <c r="D28" s="1"/>
      <c r="E28" s="220" t="s">
        <v>110</v>
      </c>
    </row>
    <row r="29" spans="1:5" x14ac:dyDescent="0.25">
      <c r="A29" s="5"/>
      <c r="B29" s="5"/>
      <c r="E29" s="220"/>
    </row>
    <row r="30" spans="1:5" x14ac:dyDescent="0.25">
      <c r="A30" s="5"/>
      <c r="B30" s="5"/>
      <c r="C30" s="5"/>
      <c r="D30" s="5"/>
      <c r="E30" s="220"/>
    </row>
    <row r="31" spans="1:5" x14ac:dyDescent="0.25">
      <c r="A31" s="212" t="s">
        <v>19</v>
      </c>
      <c r="B31" s="212"/>
      <c r="C31" s="1"/>
    </row>
    <row r="32" spans="1:5" x14ac:dyDescent="0.25">
      <c r="A32" s="23"/>
      <c r="B32" s="215" t="s">
        <v>20</v>
      </c>
      <c r="C32" s="215"/>
    </row>
    <row r="33" spans="1:4" x14ac:dyDescent="0.25">
      <c r="A33" s="5"/>
      <c r="B33" s="5"/>
      <c r="C33" s="5"/>
      <c r="D33" s="5"/>
    </row>
  </sheetData>
  <mergeCells count="10">
    <mergeCell ref="A18:B18"/>
    <mergeCell ref="A31:B31"/>
    <mergeCell ref="B32:C32"/>
    <mergeCell ref="A1:F1"/>
    <mergeCell ref="A2:F2"/>
    <mergeCell ref="A4:F4"/>
    <mergeCell ref="A15:B15"/>
    <mergeCell ref="A16:B16"/>
    <mergeCell ref="A17:B17"/>
    <mergeCell ref="E28:E30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 xml:space="preserve">&amp;L&amp;"Arial,Tučné"&amp;9Príloha č. 7 SP (Príloha č.5 Zmluvy)
&amp;"Arial,Normálne"Zoznam známych subdodávateľov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Juraj Barbarič</cp:lastModifiedBy>
  <cp:lastPrinted>2022-07-15T11:27:22Z</cp:lastPrinted>
  <dcterms:created xsi:type="dcterms:W3CDTF">2017-08-18T08:10:31Z</dcterms:created>
  <dcterms:modified xsi:type="dcterms:W3CDTF">2022-07-15T11:27:36Z</dcterms:modified>
</cp:coreProperties>
</file>