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022_73_Stravné poukážky_aktualizácia\03. Súťažné podklady +prílohy\"/>
    </mc:Choice>
  </mc:AlternateContent>
  <bookViews>
    <workbookView xWindow="0" yWindow="0" windowWidth="28800" windowHeight="12585" tabRatio="874" activeTab="4"/>
  </bookViews>
  <sheets>
    <sheet name="Príloha č. 1" sheetId="4" r:id="rId1"/>
    <sheet name="Príloha č. 2" sheetId="5" r:id="rId2"/>
    <sheet name="Príloha č. 3" sheetId="8" r:id="rId3"/>
    <sheet name="Príloha č. 4" sheetId="14" r:id="rId4"/>
    <sheet name="Príloha č. 5" sheetId="3" r:id="rId5"/>
    <sheet name="Príloha č.6" sheetId="10" r:id="rId6"/>
    <sheet name="Príloha č. 7" sheetId="12" r:id="rId7"/>
  </sheets>
  <definedNames>
    <definedName name="_xlnm.Print_Area" localSheetId="0">'Príloha č. 1'!$A$1:$D$32</definedName>
    <definedName name="_xlnm.Print_Area" localSheetId="4">'Príloha č. 5'!$A$1:$E$78</definedName>
    <definedName name="_xlnm.Print_Area" localSheetId="6">'Príloha č. 7'!$A$1:$F$27</definedName>
    <definedName name="_xlnm.Print_Area" localSheetId="5">'Príloha č.6'!$A$1:$M$48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0" l="1"/>
  <c r="F27" i="10" l="1"/>
  <c r="F19" i="10"/>
  <c r="F11" i="10"/>
  <c r="H11" i="10"/>
  <c r="I11" i="10" s="1"/>
  <c r="B17" i="14" l="1"/>
  <c r="B16" i="14"/>
  <c r="C8" i="14"/>
  <c r="C7" i="14"/>
  <c r="C6" i="14"/>
  <c r="C5" i="14"/>
  <c r="A2" i="14"/>
  <c r="I27" i="10" l="1"/>
  <c r="I28" i="10" s="1"/>
  <c r="H19" i="10"/>
  <c r="I19" i="10" s="1"/>
  <c r="I20" i="10" s="1"/>
  <c r="I12" i="10"/>
  <c r="I31" i="10" l="1"/>
  <c r="B20" i="12"/>
  <c r="B21" i="12"/>
  <c r="B40" i="10"/>
  <c r="B39" i="10"/>
  <c r="C36" i="10"/>
  <c r="C35" i="10"/>
  <c r="C34" i="10"/>
  <c r="C33" i="10"/>
  <c r="A2" i="10" l="1"/>
  <c r="A2" i="12"/>
  <c r="B14" i="8" l="1"/>
  <c r="A2" i="8" l="1"/>
  <c r="A2" i="5"/>
  <c r="D64" i="3" l="1"/>
  <c r="D63" i="3"/>
  <c r="D101" i="4"/>
  <c r="C73" i="3"/>
  <c r="C72" i="3"/>
  <c r="B13" i="8"/>
  <c r="D62" i="3"/>
  <c r="D61" i="3"/>
  <c r="C8" i="8"/>
  <c r="C7" i="8"/>
  <c r="C6" i="8"/>
  <c r="C5" i="8"/>
  <c r="B19" i="5"/>
  <c r="B18" i="5"/>
  <c r="C9" i="5"/>
  <c r="C8" i="5"/>
  <c r="C7" i="5"/>
  <c r="C6" i="5"/>
  <c r="A2" i="3"/>
</calcChain>
</file>

<file path=xl/sharedStrings.xml><?xml version="1.0" encoding="utf-8"?>
<sst xmlns="http://schemas.openxmlformats.org/spreadsheetml/2006/main" count="341" uniqueCount="170">
  <si>
    <t>1.</t>
  </si>
  <si>
    <t>2.</t>
  </si>
  <si>
    <t>3.</t>
  </si>
  <si>
    <t>4.</t>
  </si>
  <si>
    <t>Položky predmetu zákazky</t>
  </si>
  <si>
    <t xml:space="preserve">Funkčná špecifikácia, opis a požadované minimálne technické vlastnosti, parametre a hodnoty predmetu zákazky požadované verejným obstarávateľom
</t>
  </si>
  <si>
    <t>1.1</t>
  </si>
  <si>
    <t>1.2</t>
  </si>
  <si>
    <t>1.3</t>
  </si>
  <si>
    <t>1.4</t>
  </si>
  <si>
    <t>1.5</t>
  </si>
  <si>
    <t>1.6</t>
  </si>
  <si>
    <t>Požaduje sa:</t>
  </si>
  <si>
    <t>-</t>
  </si>
  <si>
    <t>áno</t>
  </si>
  <si>
    <t>xxx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</si>
  <si>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</si>
  <si>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</si>
  <si>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</si>
  <si>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</si>
  <si>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</si>
  <si>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parametrov ponúkaného produktu:</t>
  </si>
  <si>
    <t>Meno a priezvisko:</t>
  </si>
  <si>
    <t>Pracovné zaradenie: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</si>
  <si>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</si>
  <si>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</si>
  <si>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</si>
  <si>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</si>
  <si>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</si>
  <si>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</si>
  <si>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</si>
  <si>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</si>
  <si>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</si>
  <si>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</si>
  <si>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</si>
  <si>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</si>
  <si>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</si>
  <si>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</si>
  <si>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súhlasím s podmienkami určenými verejným obstarávateľom v tomto verejnom obstarávaní uvedené v Oznámení o vyhlásení verejného obstarávania a v jednotlivých častiach súťažných podkladov,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</si>
  <si>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</si>
  <si>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</si>
  <si>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</si>
  <si>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</si>
  <si>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P.č.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</si>
  <si>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</si>
  <si>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uvedených v časti D. Záväzné zmluvné podmienky SP bez výhrad </t>
    </r>
    <r>
      <rPr>
        <b/>
        <sz val="9"/>
        <color indexed="8"/>
        <rFont val="Arial"/>
        <family val="2"/>
        <charset val="238"/>
      </rPr>
      <t>SÚHLASÍ.</t>
    </r>
  </si>
  <si>
    <t>ks</t>
  </si>
  <si>
    <t>KALKULÁCIA CENY a NÁVRH NA PLNENIE KRITÉRIA NA VYHODNOTENIE PONÚK</t>
  </si>
  <si>
    <t>Názov položky</t>
  </si>
  <si>
    <t>Mer. 
jed.
(MJ)</t>
  </si>
  <si>
    <t>- návrh na plnenie kritéria na vyhodnotenie ponúk</t>
  </si>
  <si>
    <t>ŠPECIFIKÁCIA PREDMETU ZÁKAZKY</t>
  </si>
  <si>
    <t>Požadovaná
hodnota</t>
  </si>
  <si>
    <t>Ponúkaná
hodnota</t>
  </si>
  <si>
    <t>A.</t>
  </si>
  <si>
    <t>E</t>
  </si>
  <si>
    <t>B</t>
  </si>
  <si>
    <t>C</t>
  </si>
  <si>
    <t>D</t>
  </si>
  <si>
    <t>Stravné poukážky</t>
  </si>
  <si>
    <t>názov a logo dodávateľa</t>
  </si>
  <si>
    <t>číselný resp. čiarový kód</t>
  </si>
  <si>
    <t xml:space="preserve">2. </t>
  </si>
  <si>
    <t xml:space="preserve">áno </t>
  </si>
  <si>
    <t>3.2.</t>
  </si>
  <si>
    <t>dodanie stravných poukážok do 48 hodín od doručenia písomnej  objednávky na miesto plnenia</t>
  </si>
  <si>
    <t>platnosť stravných poukážok po celý kalendárny rok</t>
  </si>
  <si>
    <t>možnosť vrátenia stravných poukážok pri zmene nominálnej hodnoty do 15 dní nasledujúceho mesiaca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</si>
  <si>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</si>
  <si>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</si>
  <si>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</si>
  <si>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</t>
  </si>
  <si>
    <t>uvedenie predmetu subdodávky</t>
  </si>
  <si>
    <t>percentuálny podiel zákazky zabezpečovaný subdodávateľom.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</si>
  <si>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</si>
  <si>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</si>
  <si>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</si>
  <si>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</si>
  <si>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</si>
  <si>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5.</t>
  </si>
  <si>
    <t>6.</t>
  </si>
  <si>
    <t>áno / 48 hod.</t>
  </si>
  <si>
    <t>Požaduje sa, aby v cene stravných poukážok boli zahrnuté všetky náklady  spojené s poskytnutím služby a to:</t>
  </si>
  <si>
    <t>balenie stravných poukážok v obálkach po 20 ks v neviazanej forme</t>
  </si>
  <si>
    <t>- cena, zadávaná do systému JOSEPHINE</t>
  </si>
  <si>
    <t>poučenie pre spotrebiteľa</t>
  </si>
  <si>
    <t>ESK musí byť aktivovaná</t>
  </si>
  <si>
    <t>doba platnosti karty minimálne 4 roky</t>
  </si>
  <si>
    <t>ESK musí byť bezkontaktná a s možnosťou overenia zostatku hodnoty stravovania prostredníctvom portálu a mobilnej aplikácie</t>
  </si>
  <si>
    <t>možnosť odblokovania ESK oprávneným záujemcom verejného obstarávateľa</t>
  </si>
  <si>
    <t>balenie ESK - 1 karta, 1 obálka so sprievodným listom, v ktorom budú uvedené prihlasovacie údaje do portálu</t>
  </si>
  <si>
    <t>minimálna platba kartou 0,01 EUR</t>
  </si>
  <si>
    <t>karta musí umožňovať dobíjanie karty do 24 hodín - verejný obstarávateľ upozorňuje, že nesmie nastať prípad, aby boli dodané každý mesiac nabité karty iba na jeden mesiac</t>
  </si>
  <si>
    <t>kalendárny rok s vyznačením platnosti stravnej poukážky</t>
  </si>
  <si>
    <t>ochranné prvky proti znižovaniu a falšovaniu používané pre tlač dokladov a cenných papierov (min. vodoznak, strieborný metalický pásik)</t>
  </si>
  <si>
    <r>
      <rPr>
        <sz val="9"/>
        <rFont val="Arial"/>
        <family val="2"/>
        <charset val="238"/>
      </rPr>
      <t>provízia,</t>
    </r>
    <r>
      <rPr>
        <sz val="9"/>
        <color rgb="FF000000"/>
        <rFont val="Arial"/>
        <family val="2"/>
        <charset val="238"/>
      </rPr>
      <t xml:space="preserve"> dane, balenie, poistenie, storno poplatky za vrátenie alebo výmenu stravných poukážok</t>
    </r>
  </si>
  <si>
    <t>2.2</t>
  </si>
  <si>
    <t>2.1</t>
  </si>
  <si>
    <t>tlač stravných poukážok na vlastné náklady uchádzača</t>
  </si>
  <si>
    <t>dodanie objednaného množstva  stravných poukážok na miesto plnenia (osobne resp. kuriérom vrátane prípadného poistenia)</t>
  </si>
  <si>
    <t>všetky ďalšie súvisiace  služby a poplatky pre komplexné zabezpečenie plnenia rámcovej dohody</t>
  </si>
  <si>
    <t>náklady spojené s prípadnou zmenou nominálnej hodnoty stravnej poukážky</t>
  </si>
  <si>
    <t>poskytovanie plnenia v pravidelných intervaloch - 1x mesačne (v prípade potreby aj viac ako 1x mesačne) a to na základe písomnej objednávky verejného obstarávateľa, ktorá môže byť zadaná písomne e-mailom, resp. zaslaná poštou.</t>
  </si>
  <si>
    <t>3.3.1</t>
  </si>
  <si>
    <t>ak koniec lehoty dodania stravných poukážok pripadne na deň pracovného voľna resp. štátneho sviatku, uchádzač musí dodať stravné poukážky do 12:00 hod. najbližšieho pracovného dňa do miesta plnenia uvedeného v objednávke.</t>
  </si>
  <si>
    <t>stravná poukážka musí  byť v papierovej forme</t>
  </si>
  <si>
    <t>zreteľne vyznačená nominálna hodnotu stravnej poukážky</t>
  </si>
  <si>
    <t>1.7</t>
  </si>
  <si>
    <t>1.8</t>
  </si>
  <si>
    <t>s kartou musí byť dodaný aj PIN kód (štvormiestny číselný kód) - požiadavka na PIN kód pri platbe sumy prevyšujúcej 50 EUR (do sumy 50 EUR bez použitia PIN)</t>
  </si>
  <si>
    <t>ochranné prvky proti znižovaniu a falšovaniu - bezpečnostný čip (obdobne ako pri bankovej karte)</t>
  </si>
  <si>
    <t>bezodplatná výmena ESK v prípade poškodenia alebo straty</t>
  </si>
  <si>
    <t>bezplatná zmena hesla pri strate alebo zabudnutí prihlasovacích údajov v rámci zabezpečenia prístupu na portál</t>
  </si>
  <si>
    <t>možnosť zablokovania ESK oprávneným zamestnancom verejného obstarávateľa ako aj zamestnancom samotným zamestnancom</t>
  </si>
  <si>
    <t>Stravná poukážky - náležitosti:</t>
  </si>
  <si>
    <t>Požaduje sa, aby v cene stravnej jednotky boli zahrnuté všetky náklady  spojené s plnením predmetu zákazky a to:</t>
  </si>
  <si>
    <t xml:space="preserve">provízia, dane, balenie, poistenie, storno poplatky za vrátenie alebo výmenu </t>
  </si>
  <si>
    <t>náklady spojené so zmenou nominálnej hodnoty stravnej jednotky ESK</t>
  </si>
  <si>
    <r>
      <t xml:space="preserve">možnosť vrátenia neplatných stravných poukážok do </t>
    </r>
    <r>
      <rPr>
        <sz val="9"/>
        <rFont val="Arial"/>
        <family val="2"/>
        <charset val="238"/>
      </rPr>
      <t xml:space="preserve">31.1. </t>
    </r>
    <r>
      <rPr>
        <sz val="9"/>
        <color theme="1"/>
        <rFont val="Arial"/>
        <family val="2"/>
        <charset val="238"/>
      </rPr>
      <t>nasledujúceho kalendárneho roka</t>
    </r>
  </si>
  <si>
    <t>všetky ďalšie súvisiace služby a poplatky pre komplexné zabezpečenie plnenia RD</t>
  </si>
  <si>
    <t>Položka č. 1</t>
  </si>
  <si>
    <t>A</t>
  </si>
  <si>
    <t>G</t>
  </si>
  <si>
    <t>H</t>
  </si>
  <si>
    <t>C*G</t>
  </si>
  <si>
    <t>Položka č. 2</t>
  </si>
  <si>
    <t>Stravné jednotky elektronickej stravovacej karty</t>
  </si>
  <si>
    <t>Položka č. 3</t>
  </si>
  <si>
    <t>Lehota dodávky elektronických stravovacích kariet je do 5 (piatich) pracovných dní odo dňa doručenia potvrdenia o prijatí objednávky úspešným uchádzačom/dodávateľom, najneskôr do 7 (siedmych) pracovných dní odo dňa odoslania objednávky úspešnému uchádzačovi/dodávateľovi, pokiaľ verejný obstarávateľ v objednávke, vzhľadom k povahe služby, povolí dlhšiu lehotu.</t>
  </si>
  <si>
    <r>
      <t>Lehota na dobitie elektronických stravovacích kariet je do 2 (dvoch) hodín od doručenia potvrdenia o prijatí objednávky, najneskôr do 24 (dvadsaťštyri) hodín od odoslania objednávky úspešnému uchádzačovi /dodávateľovi,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pokiaľ </t>
    </r>
    <r>
      <rPr>
        <sz val="9"/>
        <color theme="1"/>
        <rFont val="Arial"/>
        <family val="2"/>
        <charset val="238"/>
      </rPr>
      <t xml:space="preserve">verejný obstarávateľ v objednávke, vzhľadom k povahe služby, povolí dlhšiu lehotu. </t>
    </r>
  </si>
  <si>
    <t>3.2.1</t>
  </si>
  <si>
    <t>Položka č. 1: Stravné poukážky</t>
  </si>
  <si>
    <t>Zabezpečenie stravovania prostredníctvom stravných poukážok a elektronických stravovacích kariet</t>
  </si>
  <si>
    <t xml:space="preserve">VYHLÁSENIE UCHÁDZAČA KU KONFLIKTU ZÁUJMOV 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</si>
  <si>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</si>
  <si>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</si>
  <si>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</si>
  <si>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celková cena za predpokladané množstvo stravných poukážok                        (ks)</t>
  </si>
  <si>
    <t>F</t>
  </si>
  <si>
    <t>D-F</t>
  </si>
  <si>
    <t>C*D</t>
  </si>
  <si>
    <t>možnosť zmeny nominálnej hodnoty stravnj jednotky počas doby trvania zmluvy</t>
  </si>
  <si>
    <t>Celková cena Položky č. 2 v EUR bez DPH:</t>
  </si>
  <si>
    <t>Celková cena Položky č. 1  v EUR bez DPH:</t>
  </si>
  <si>
    <t>Celková cena Položky č. 3 v EUR bez DPH:</t>
  </si>
  <si>
    <t>predpokladané množstvo stravných jednotiek na obdobie 12 mesiacov</t>
  </si>
  <si>
    <t>celková cena za predpokladané množstvo stravných jednotiek                        (ks)</t>
  </si>
  <si>
    <t>celková cena za predpokladané množstvo stravných jednotiek                  (ks)</t>
  </si>
  <si>
    <t>výška poskytnutej zľavy z nominálnej hodnoty 1 ks stravnej poukážky                     (EUR bez DPH)</t>
  </si>
  <si>
    <t>cena stravnej jednotky po uplatnení zľavy                (EUR bez DPH)</t>
  </si>
  <si>
    <t>výška poskytnutej zľavy z nominálnej hodnoty 1 ks stravnej jednotky                     (EUR bez DPH)</t>
  </si>
  <si>
    <t>nominálna hodnota    1ks stravnej jednotky                       (EUR bez DPH)</t>
  </si>
  <si>
    <t>nominálna hodnota   1 ks stravnej jednotky               (EUR bez DPH)</t>
  </si>
  <si>
    <t>cena stravnej poukážky po uplatnení zľavy                (EUR bez DPH)</t>
  </si>
  <si>
    <t>celková cena za predpokladané množstvo stravných jednotiek po uplatnení zľavy                        (EUR bez DPH)</t>
  </si>
  <si>
    <t>celková cena za predpokladané množstvo stravných poukážok po uplatnení zľavy                        (EUR bez DPH)</t>
  </si>
  <si>
    <t>Celková cena za predmet zákazky  (súčet položiek č. 1-3) v  EUR bez DPH:</t>
  </si>
  <si>
    <t>nominálna hodnota 1 ks stravnej poukážky                           (EUR bez DPH)</t>
  </si>
  <si>
    <t>Podpis podľa bodu 11.9 časti 
A - Pokyny pre záujemcov a uchádzačov súťažných podkladov</t>
  </si>
  <si>
    <t>.................................................................................
Podpis podľa bodu 11.9 časti 
A - Pokyny pre záujemcov a uchádzačov súťažných podkladov</t>
  </si>
  <si>
    <t>dodanie objednaného množstva ESK na miesto plnenia (osobne resp. kuriérom vrátane prípadného poistenia),</t>
  </si>
  <si>
    <t>predpokladané množstvo stravných jednotiek na obdobie na 31 mesiacov</t>
  </si>
  <si>
    <t>Elektronická stravovacia karta sa bude dobíjať stravnými jednotkami na mesačnej báze; v prípade potreby má verejný obstarávateľ právo objednať ESK s dobitím stravných jednotiek aj viackrát ako 1x mesačne</t>
  </si>
  <si>
    <r>
      <t>Elektronická stravovacia karta</t>
    </r>
    <r>
      <rPr>
        <i/>
        <sz val="9"/>
        <rFont val="Arial"/>
        <family val="2"/>
        <charset val="238"/>
      </rPr>
      <t xml:space="preserve"> (ďalej len </t>
    </r>
    <r>
      <rPr>
        <b/>
        <i/>
        <sz val="9"/>
        <rFont val="Arial"/>
        <family val="2"/>
        <charset val="238"/>
      </rPr>
      <t>"ESK</t>
    </r>
    <r>
      <rPr>
        <i/>
        <sz val="9"/>
        <rFont val="Arial"/>
        <family val="2"/>
        <charset val="238"/>
      </rPr>
      <t>")</t>
    </r>
    <r>
      <rPr>
        <b/>
        <i/>
        <sz val="9"/>
        <rFont val="Arial"/>
        <family val="2"/>
        <charset val="238"/>
      </rPr>
      <t xml:space="preserve"> - náležitosti:</t>
    </r>
  </si>
  <si>
    <t>1.13</t>
  </si>
  <si>
    <t>Položka č. 2 a č. 3: Elektronické stravovacie karty</t>
  </si>
  <si>
    <r>
      <t>Položka č. 2  a č. 3 -</t>
    </r>
    <r>
      <rPr>
        <b/>
        <sz val="9"/>
        <color theme="1"/>
        <rFont val="Arial"/>
        <family val="2"/>
        <charset val="238"/>
      </rPr>
      <t xml:space="preserve"> Stravné jednotky elektronickej stravovacej karty</t>
    </r>
    <r>
      <rPr>
        <sz val="9"/>
        <color theme="1"/>
        <rFont val="Arial"/>
        <family val="2"/>
        <charset val="238"/>
      </rPr>
      <t xml:space="preserve">  (v nominálnej hodnote 5,00 EUR a 5,50 EUR - viď Príloha č. 6)</t>
    </r>
  </si>
  <si>
    <r>
      <t xml:space="preserve">Položka č. 1 - </t>
    </r>
    <r>
      <rPr>
        <b/>
        <sz val="9"/>
        <rFont val="Arial"/>
        <family val="2"/>
        <charset val="238"/>
      </rPr>
      <t>Stravné poukážky</t>
    </r>
    <r>
      <rPr>
        <sz val="9"/>
        <rFont val="Arial"/>
        <family val="2"/>
        <charset val="238"/>
      </rPr>
      <t xml:space="preserve"> (v nominálnej hodnote 4,50 EUR - viď Príloha č. 6)</t>
    </r>
  </si>
  <si>
    <t>nominálna hodnota jednej stravnej poukážky vo výške 5,00 EUR</t>
  </si>
  <si>
    <r>
      <t xml:space="preserve">predpokladané množstvo stravných poukážok na obdobie </t>
    </r>
    <r>
      <rPr>
        <sz val="9"/>
        <color rgb="FFFF0000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</si>
</sst>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00\ &quot;EUR&quot;"/>
    <numFmt numFmtId="166" formatCode="#,##0.00\ [$EUR]"/>
    <numFmt numFmtId="167" formatCode="#,##0.000\ [$EUR]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 style="dashed">
        <color indexed="64"/>
      </top>
      <bottom/>
      <diagonal/>
    </border>
  </borders>
  <cellStyleXfs count="6">
    <xf numFmtId="0" fontId="0" fillId="0" borderId="0"/>
    <xf numFmtId="0" fontId="3" fillId="0" borderId="0"/>
    <xf numFmtId="0" fontId="6" fillId="0" borderId="0"/>
    <xf numFmtId="0" fontId="3" fillId="0" borderId="0"/>
    <xf numFmtId="0" fontId="7" fillId="0" borderId="0" applyNumberFormat="0" applyFill="0" applyBorder="0" applyAlignment="0" applyProtection="0"/>
    <xf numFmtId="0" fontId="6" fillId="0" borderId="0"/>
  </cellStyleXfs>
  <cellXfs count="3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16" fontId="1" fillId="0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2" fillId="2" borderId="13" xfId="0" applyNumberFormat="1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 applyAlignment="1">
      <alignment vertical="center"/>
    </xf>
    <xf numFmtId="0" fontId="4" fillId="0" borderId="0" xfId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9" fillId="0" borderId="0" xfId="4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/>
    </xf>
    <xf numFmtId="49" fontId="2" fillId="0" borderId="0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1" fillId="0" borderId="0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1" fillId="0" borderId="0" xfId="0" applyFont="1" applyAlignment="1" applyProtection="1">
      <alignment wrapText="1"/>
      <protection locked="0" hidden="1"/>
    </xf>
    <xf numFmtId="0" fontId="1" fillId="0" borderId="0" xfId="0" applyFont="1" applyAlignment="1" applyProtection="1">
      <alignment vertical="top" wrapText="1"/>
      <protection locked="0" hidden="1"/>
    </xf>
    <xf numFmtId="0" fontId="1" fillId="0" borderId="0" xfId="0" applyFont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horizontal="center" vertical="center" wrapText="1"/>
      <protection locked="0" hidden="1"/>
    </xf>
    <xf numFmtId="165" fontId="1" fillId="0" borderId="0" xfId="0" applyNumberFormat="1" applyFont="1" applyAlignment="1" applyProtection="1">
      <alignment horizontal="left" vertical="center" wrapText="1"/>
      <protection locked="0" hidden="1"/>
    </xf>
    <xf numFmtId="164" fontId="1" fillId="0" borderId="0" xfId="0" applyNumberFormat="1" applyFont="1" applyAlignment="1" applyProtection="1">
      <alignment vertical="center" wrapText="1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Protection="1">
      <protection locked="0" hidden="1"/>
    </xf>
    <xf numFmtId="0" fontId="1" fillId="2" borderId="13" xfId="0" applyFont="1" applyFill="1" applyBorder="1" applyAlignment="1" applyProtection="1">
      <alignment wrapText="1"/>
      <protection locked="0" hidden="1"/>
    </xf>
    <xf numFmtId="0" fontId="1" fillId="0" borderId="0" xfId="0" applyFont="1" applyAlignment="1" applyProtection="1">
      <alignment horizontal="center"/>
      <protection locked="0" hidden="1"/>
    </xf>
    <xf numFmtId="3" fontId="1" fillId="0" borderId="0" xfId="0" applyNumberFormat="1" applyFont="1" applyAlignment="1" applyProtection="1">
      <alignment horizontal="center"/>
      <protection locked="0" hidden="1"/>
    </xf>
    <xf numFmtId="0" fontId="1" fillId="0" borderId="0" xfId="0" applyFont="1" applyAlignment="1" applyProtection="1">
      <protection locked="0" hidden="1"/>
    </xf>
    <xf numFmtId="49" fontId="1" fillId="0" borderId="0" xfId="0" applyNumberFormat="1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center" vertical="top"/>
      <protection locked="0" hidden="1"/>
    </xf>
    <xf numFmtId="0" fontId="1" fillId="3" borderId="0" xfId="0" applyFont="1" applyFill="1" applyAlignment="1" applyProtection="1">
      <alignment wrapText="1"/>
      <protection locked="0" hidden="1"/>
    </xf>
    <xf numFmtId="164" fontId="1" fillId="4" borderId="15" xfId="0" applyNumberFormat="1" applyFont="1" applyFill="1" applyBorder="1" applyAlignment="1" applyProtection="1">
      <alignment horizontal="right"/>
      <protection locked="0" hidden="1"/>
    </xf>
    <xf numFmtId="49" fontId="7" fillId="0" borderId="0" xfId="4" applyNumberFormat="1" applyBorder="1" applyAlignment="1">
      <alignment vertical="center" wrapText="1"/>
    </xf>
    <xf numFmtId="0" fontId="1" fillId="0" borderId="0" xfId="0" applyNumberFormat="1" applyFont="1" applyBorder="1" applyAlignment="1" applyProtection="1">
      <alignment vertical="center" wrapText="1"/>
      <protection locked="0" hidden="1"/>
    </xf>
    <xf numFmtId="14" fontId="1" fillId="0" borderId="0" xfId="0" applyNumberFormat="1" applyFont="1" applyBorder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4" xfId="0" applyFont="1" applyFill="1" applyBorder="1" applyAlignment="1" applyProtection="1">
      <alignment horizontal="center" vertical="center" wrapText="1"/>
      <protection locked="0" hidden="1"/>
    </xf>
    <xf numFmtId="0" fontId="1" fillId="0" borderId="8" xfId="0" applyFont="1" applyFill="1" applyBorder="1" applyAlignment="1" applyProtection="1">
      <alignment horizontal="center" vertical="center" wrapText="1"/>
      <protection locked="0" hidden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/>
    </xf>
    <xf numFmtId="16" fontId="1" fillId="0" borderId="17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justify" vertical="center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wrapText="1"/>
    </xf>
    <xf numFmtId="0" fontId="2" fillId="0" borderId="0" xfId="5" applyFont="1" applyAlignment="1">
      <alignment wrapText="1"/>
    </xf>
    <xf numFmtId="0" fontId="12" fillId="0" borderId="0" xfId="5" applyFont="1" applyAlignment="1">
      <alignment vertical="center" wrapText="1"/>
    </xf>
    <xf numFmtId="0" fontId="1" fillId="0" borderId="0" xfId="5" applyFont="1" applyAlignment="1">
      <alignment vertical="top" wrapText="1"/>
    </xf>
    <xf numFmtId="0" fontId="12" fillId="0" borderId="0" xfId="5" applyFont="1" applyAlignment="1">
      <alignment horizontal="left" vertical="top" wrapText="1"/>
    </xf>
    <xf numFmtId="0" fontId="1" fillId="0" borderId="0" xfId="5" applyFont="1" applyAlignment="1">
      <alignment vertical="center" wrapText="1"/>
    </xf>
    <xf numFmtId="0" fontId="12" fillId="0" borderId="0" xfId="5" applyFont="1" applyAlignment="1">
      <alignment horizontal="left" vertical="center" wrapText="1"/>
    </xf>
    <xf numFmtId="0" fontId="2" fillId="0" borderId="20" xfId="5" applyFont="1" applyBorder="1" applyAlignment="1">
      <alignment vertical="top" wrapText="1"/>
    </xf>
    <xf numFmtId="0" fontId="2" fillId="0" borderId="21" xfId="5" applyFont="1" applyBorder="1" applyAlignment="1">
      <alignment vertical="top" wrapText="1"/>
    </xf>
    <xf numFmtId="0" fontId="2" fillId="0" borderId="22" xfId="5" applyFont="1" applyBorder="1" applyAlignment="1">
      <alignment horizontal="center" vertical="top" wrapText="1"/>
    </xf>
    <xf numFmtId="0" fontId="2" fillId="0" borderId="23" xfId="5" applyFont="1" applyBorder="1" applyAlignment="1">
      <alignment horizontal="center" vertical="top" wrapText="1"/>
    </xf>
    <xf numFmtId="49" fontId="1" fillId="0" borderId="25" xfId="5" applyNumberFormat="1" applyFont="1" applyBorder="1" applyAlignment="1">
      <alignment horizontal="center" vertical="center" wrapText="1"/>
    </xf>
    <xf numFmtId="49" fontId="1" fillId="0" borderId="26" xfId="5" applyNumberFormat="1" applyFont="1" applyBorder="1" applyAlignment="1">
      <alignment horizontal="left" vertical="center" wrapText="1"/>
    </xf>
    <xf numFmtId="9" fontId="1" fillId="0" borderId="26" xfId="5" applyNumberFormat="1" applyFont="1" applyBorder="1" applyAlignment="1">
      <alignment horizontal="center" vertical="center" wrapText="1"/>
    </xf>
    <xf numFmtId="49" fontId="1" fillId="0" borderId="27" xfId="5" applyNumberFormat="1" applyFont="1" applyBorder="1" applyAlignment="1">
      <alignment horizontal="left" vertical="center" wrapText="1"/>
    </xf>
    <xf numFmtId="9" fontId="1" fillId="0" borderId="28" xfId="5" applyNumberFormat="1" applyFont="1" applyBorder="1" applyAlignment="1">
      <alignment horizontal="center" vertical="center" wrapText="1"/>
    </xf>
    <xf numFmtId="49" fontId="1" fillId="0" borderId="29" xfId="5" applyNumberFormat="1" applyFont="1" applyBorder="1" applyAlignment="1">
      <alignment horizontal="center" vertical="center" wrapText="1"/>
    </xf>
    <xf numFmtId="49" fontId="1" fillId="0" borderId="8" xfId="5" applyNumberFormat="1" applyFont="1" applyBorder="1" applyAlignment="1">
      <alignment horizontal="left" vertical="center" wrapText="1"/>
    </xf>
    <xf numFmtId="9" fontId="1" fillId="0" borderId="8" xfId="5" applyNumberFormat="1" applyFont="1" applyBorder="1" applyAlignment="1">
      <alignment horizontal="center" vertical="center" wrapText="1"/>
    </xf>
    <xf numFmtId="49" fontId="1" fillId="0" borderId="11" xfId="5" applyNumberFormat="1" applyFont="1" applyBorder="1" applyAlignment="1">
      <alignment horizontal="left" vertical="center" wrapText="1"/>
    </xf>
    <xf numFmtId="9" fontId="1" fillId="0" borderId="30" xfId="5" applyNumberFormat="1" applyFont="1" applyBorder="1" applyAlignment="1">
      <alignment horizontal="center" vertical="center" wrapText="1"/>
    </xf>
    <xf numFmtId="49" fontId="1" fillId="0" borderId="31" xfId="5" applyNumberFormat="1" applyFont="1" applyBorder="1" applyAlignment="1">
      <alignment horizontal="center" vertical="center" wrapText="1"/>
    </xf>
    <xf numFmtId="49" fontId="1" fillId="0" borderId="32" xfId="5" applyNumberFormat="1" applyFont="1" applyBorder="1" applyAlignment="1">
      <alignment horizontal="left" vertical="center" wrapText="1"/>
    </xf>
    <xf numFmtId="9" fontId="1" fillId="0" borderId="32" xfId="5" applyNumberFormat="1" applyFont="1" applyBorder="1" applyAlignment="1">
      <alignment horizontal="center" vertical="center" wrapText="1"/>
    </xf>
    <xf numFmtId="49" fontId="1" fillId="0" borderId="33" xfId="5" applyNumberFormat="1" applyFont="1" applyBorder="1" applyAlignment="1">
      <alignment horizontal="left" vertical="center" wrapText="1"/>
    </xf>
    <xf numFmtId="9" fontId="1" fillId="0" borderId="34" xfId="5" applyNumberFormat="1" applyFont="1" applyBorder="1" applyAlignment="1">
      <alignment horizontal="center" vertical="center" wrapText="1"/>
    </xf>
    <xf numFmtId="0" fontId="1" fillId="0" borderId="0" xfId="5" applyFont="1" applyBorder="1" applyAlignment="1">
      <alignment horizontal="left" wrapText="1"/>
    </xf>
    <xf numFmtId="0" fontId="1" fillId="0" borderId="0" xfId="5" applyNumberFormat="1" applyFont="1" applyBorder="1" applyAlignment="1">
      <alignment wrapText="1"/>
    </xf>
    <xf numFmtId="14" fontId="1" fillId="0" borderId="0" xfId="5" applyNumberFormat="1" applyFont="1" applyBorder="1" applyAlignment="1">
      <alignment horizontal="left" wrapText="1"/>
    </xf>
    <xf numFmtId="14" fontId="1" fillId="0" borderId="0" xfId="5" applyNumberFormat="1" applyFont="1" applyBorder="1" applyAlignment="1">
      <alignment wrapText="1"/>
    </xf>
    <xf numFmtId="0" fontId="1" fillId="0" borderId="0" xfId="5" applyFont="1" applyAlignment="1">
      <alignment horizontal="center" vertical="center" wrapText="1"/>
    </xf>
    <xf numFmtId="0" fontId="1" fillId="0" borderId="0" xfId="5" applyFont="1" applyBorder="1" applyAlignment="1">
      <alignment horizontal="center" vertical="center" wrapText="1"/>
    </xf>
    <xf numFmtId="0" fontId="1" fillId="0" borderId="0" xfId="5" applyFont="1"/>
    <xf numFmtId="49" fontId="2" fillId="2" borderId="24" xfId="5" applyNumberFormat="1" applyFont="1" applyFill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167" fontId="1" fillId="0" borderId="0" xfId="0" applyNumberFormat="1" applyFont="1" applyAlignment="1" applyProtection="1">
      <alignment vertical="center" wrapText="1"/>
      <protection locked="0" hidden="1"/>
    </xf>
    <xf numFmtId="166" fontId="1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6" fontId="1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2" borderId="37" xfId="5" applyFont="1" applyFill="1" applyBorder="1" applyAlignment="1">
      <alignment horizontal="center" vertical="center" wrapText="1"/>
    </xf>
    <xf numFmtId="0" fontId="1" fillId="2" borderId="13" xfId="5" applyFont="1" applyFill="1" applyBorder="1" applyAlignment="1">
      <alignment horizontal="center" vertical="center" wrapText="1"/>
    </xf>
    <xf numFmtId="0" fontId="1" fillId="2" borderId="38" xfId="5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166" fontId="1" fillId="0" borderId="0" xfId="0" applyNumberFormat="1" applyFont="1" applyBorder="1" applyAlignment="1" applyProtection="1">
      <alignment horizontal="center" vertical="center" wrapText="1"/>
      <protection locked="0" hidden="1"/>
    </xf>
    <xf numFmtId="166" fontId="1" fillId="0" borderId="0" xfId="0" applyNumberFormat="1" applyFont="1" applyFill="1" applyBorder="1" applyAlignment="1" applyProtection="1">
      <alignment vertical="center"/>
      <protection locked="0" hidden="1"/>
    </xf>
    <xf numFmtId="49" fontId="4" fillId="0" borderId="0" xfId="0" applyNumberFormat="1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left" vertical="center" wrapText="1"/>
    </xf>
    <xf numFmtId="16" fontId="4" fillId="0" borderId="17" xfId="0" applyNumberFormat="1" applyFont="1" applyFill="1" applyBorder="1" applyAlignment="1">
      <alignment vertical="center" wrapText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49" fontId="4" fillId="0" borderId="6" xfId="0" applyNumberFormat="1" applyFont="1" applyBorder="1" applyAlignment="1">
      <alignment horizontal="left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166" fontId="1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wrapText="1"/>
      <protection locked="0" hidden="1"/>
    </xf>
    <xf numFmtId="49" fontId="2" fillId="0" borderId="0" xfId="0" applyNumberFormat="1" applyFont="1" applyFill="1" applyBorder="1" applyAlignment="1" applyProtection="1">
      <alignment vertical="center" wrapText="1"/>
      <protection locked="0" hidden="1"/>
    </xf>
    <xf numFmtId="166" fontId="1" fillId="6" borderId="8" xfId="0" applyNumberFormat="1" applyFont="1" applyFill="1" applyBorder="1" applyAlignment="1" applyProtection="1">
      <alignment horizontal="center" vertical="center" wrapText="1"/>
      <protection locked="0" hidden="1"/>
    </xf>
    <xf numFmtId="166" fontId="1" fillId="0" borderId="2" xfId="0" applyNumberFormat="1" applyFont="1" applyFill="1" applyBorder="1" applyAlignment="1" applyProtection="1">
      <alignment vertical="center" wrapText="1"/>
      <protection locked="0" hidden="1"/>
    </xf>
    <xf numFmtId="0" fontId="1" fillId="0" borderId="2" xfId="0" applyFont="1" applyFill="1" applyBorder="1" applyAlignment="1" applyProtection="1">
      <alignment vertical="center" wrapText="1"/>
      <protection locked="0" hidden="1"/>
    </xf>
    <xf numFmtId="49" fontId="2" fillId="0" borderId="2" xfId="0" applyNumberFormat="1" applyFont="1" applyFill="1" applyBorder="1" applyAlignment="1" applyProtection="1">
      <alignment vertical="center" wrapText="1"/>
      <protection locked="0" hidden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49" fontId="4" fillId="0" borderId="0" xfId="1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1" fillId="0" borderId="46" xfId="0" applyFont="1" applyBorder="1" applyAlignment="1" applyProtection="1">
      <alignment vertical="center" wrapText="1"/>
      <protection locked="0" hidden="1"/>
    </xf>
    <xf numFmtId="0" fontId="4" fillId="0" borderId="0" xfId="0" applyFont="1" applyAlignment="1">
      <alignment horizontal="center" vertical="top" wrapText="1"/>
    </xf>
    <xf numFmtId="0" fontId="1" fillId="5" borderId="8" xfId="0" applyFont="1" applyFill="1" applyBorder="1" applyAlignment="1" applyProtection="1">
      <alignment horizontal="center" vertical="center"/>
      <protection locked="0" hidden="1"/>
    </xf>
    <xf numFmtId="166" fontId="2" fillId="7" borderId="0" xfId="0" applyNumberFormat="1" applyFont="1" applyFill="1" applyBorder="1" applyAlignment="1" applyProtection="1">
      <alignment horizontal="right" vertical="center" wrapText="1"/>
      <protection locked="0" hidden="1"/>
    </xf>
    <xf numFmtId="166" fontId="2" fillId="5" borderId="2" xfId="0" applyNumberFormat="1" applyFont="1" applyFill="1" applyBorder="1" applyAlignment="1" applyProtection="1">
      <alignment vertical="center" wrapText="1"/>
      <protection locked="0" hidden="1"/>
    </xf>
    <xf numFmtId="166" fontId="2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0" fontId="1" fillId="0" borderId="14" xfId="0" applyFont="1" applyFill="1" applyBorder="1" applyAlignment="1" applyProtection="1">
      <alignment horizontal="center" vertical="center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49" fontId="4" fillId="5" borderId="54" xfId="0" applyNumberFormat="1" applyFont="1" applyFill="1" applyBorder="1" applyAlignment="1">
      <alignment horizontal="left" vertical="center" wrapText="1"/>
    </xf>
    <xf numFmtId="49" fontId="4" fillId="0" borderId="55" xfId="0" applyNumberFormat="1" applyFont="1" applyBorder="1" applyAlignment="1">
      <alignment horizontal="left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left" vertical="top" wrapText="1"/>
    </xf>
    <xf numFmtId="49" fontId="4" fillId="5" borderId="55" xfId="0" applyNumberFormat="1" applyFont="1" applyFill="1" applyBorder="1" applyAlignment="1">
      <alignment horizontal="left" vertical="center" wrapText="1"/>
    </xf>
    <xf numFmtId="49" fontId="4" fillId="0" borderId="57" xfId="0" applyNumberFormat="1" applyFont="1" applyBorder="1" applyAlignment="1">
      <alignment horizontal="left" vertical="top" wrapText="1"/>
    </xf>
    <xf numFmtId="16" fontId="1" fillId="0" borderId="57" xfId="0" applyNumberFormat="1" applyFont="1" applyFill="1" applyBorder="1" applyAlignment="1">
      <alignment horizontal="left" vertical="center"/>
    </xf>
    <xf numFmtId="0" fontId="1" fillId="5" borderId="55" xfId="0" applyFont="1" applyFill="1" applyBorder="1" applyAlignment="1">
      <alignment horizontal="left" vertical="center"/>
    </xf>
    <xf numFmtId="0" fontId="1" fillId="0" borderId="55" xfId="0" applyFont="1" applyFill="1" applyBorder="1" applyAlignment="1">
      <alignment horizontal="left" vertical="center"/>
    </xf>
    <xf numFmtId="0" fontId="1" fillId="0" borderId="57" xfId="0" applyFont="1" applyFill="1" applyBorder="1" applyAlignment="1">
      <alignment horizontal="left" vertical="center"/>
    </xf>
    <xf numFmtId="49" fontId="1" fillId="0" borderId="55" xfId="0" applyNumberFormat="1" applyFont="1" applyFill="1" applyBorder="1" applyAlignment="1">
      <alignment horizontal="left" vertical="center"/>
    </xf>
    <xf numFmtId="0" fontId="1" fillId="5" borderId="58" xfId="0" applyNumberFormat="1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left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16" fontId="1" fillId="0" borderId="60" xfId="0" applyNumberFormat="1" applyFont="1" applyFill="1" applyBorder="1" applyAlignment="1">
      <alignment horizontal="center" vertical="center" wrapText="1"/>
    </xf>
    <xf numFmtId="16" fontId="1" fillId="5" borderId="60" xfId="0" applyNumberFormat="1" applyFont="1" applyFill="1" applyBorder="1" applyAlignment="1">
      <alignment horizontal="center" vertical="center" wrapText="1"/>
    </xf>
    <xf numFmtId="16" fontId="1" fillId="0" borderId="61" xfId="0" applyNumberFormat="1" applyFont="1" applyFill="1" applyBorder="1" applyAlignment="1">
      <alignment horizontal="center" vertical="center" wrapText="1"/>
    </xf>
    <xf numFmtId="16" fontId="1" fillId="0" borderId="63" xfId="0" applyNumberFormat="1" applyFont="1" applyFill="1" applyBorder="1" applyAlignment="1">
      <alignment vertical="center" wrapText="1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NumberFormat="1" applyFont="1" applyBorder="1" applyAlignment="1">
      <alignment horizontal="center" vertical="center" wrapText="1"/>
    </xf>
    <xf numFmtId="16" fontId="1" fillId="0" borderId="66" xfId="0" applyNumberFormat="1" applyFont="1" applyFill="1" applyBorder="1" applyAlignment="1">
      <alignment horizontal="center" vertical="center" wrapText="1"/>
    </xf>
    <xf numFmtId="16" fontId="1" fillId="0" borderId="66" xfId="0" applyNumberFormat="1" applyFont="1" applyFill="1" applyBorder="1" applyAlignment="1">
      <alignment vertical="center" wrapText="1"/>
    </xf>
    <xf numFmtId="0" fontId="1" fillId="0" borderId="66" xfId="0" applyFont="1" applyFill="1" applyBorder="1" applyAlignment="1">
      <alignment horizontal="center" vertical="center"/>
    </xf>
    <xf numFmtId="0" fontId="1" fillId="0" borderId="66" xfId="0" applyNumberFormat="1" applyFont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justify" vertical="center"/>
    </xf>
    <xf numFmtId="49" fontId="4" fillId="5" borderId="74" xfId="0" applyNumberFormat="1" applyFont="1" applyFill="1" applyBorder="1" applyAlignment="1">
      <alignment horizontal="left" vertical="center" wrapText="1"/>
    </xf>
    <xf numFmtId="49" fontId="1" fillId="0" borderId="76" xfId="0" applyNumberFormat="1" applyFont="1" applyFill="1" applyBorder="1" applyAlignment="1">
      <alignment horizontal="left" vertical="center"/>
    </xf>
    <xf numFmtId="16" fontId="1" fillId="0" borderId="78" xfId="0" applyNumberFormat="1" applyFont="1" applyFill="1" applyBorder="1" applyAlignment="1">
      <alignment vertical="center" wrapText="1"/>
    </xf>
    <xf numFmtId="0" fontId="1" fillId="0" borderId="79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49" fontId="4" fillId="0" borderId="82" xfId="0" applyNumberFormat="1" applyFont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right" vertical="center" wrapText="1"/>
    </xf>
    <xf numFmtId="16" fontId="1" fillId="0" borderId="16" xfId="0" applyNumberFormat="1" applyFont="1" applyFill="1" applyBorder="1" applyAlignment="1">
      <alignment horizontal="left" vertical="center" wrapText="1"/>
    </xf>
    <xf numFmtId="16" fontId="1" fillId="0" borderId="62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/>
    </xf>
    <xf numFmtId="16" fontId="1" fillId="0" borderId="77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0" fontId="17" fillId="5" borderId="40" xfId="0" applyFont="1" applyFill="1" applyBorder="1" applyAlignment="1">
      <alignment horizontal="center" vertical="center"/>
    </xf>
    <xf numFmtId="0" fontId="17" fillId="5" borderId="75" xfId="0" applyNumberFormat="1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81" xfId="0" applyFont="1" applyFill="1" applyBorder="1" applyAlignment="1">
      <alignment horizontal="center" vertical="center"/>
    </xf>
    <xf numFmtId="0" fontId="17" fillId="5" borderId="58" xfId="0" applyNumberFormat="1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 hidden="1"/>
    </xf>
    <xf numFmtId="166" fontId="1" fillId="0" borderId="87" xfId="0" applyNumberFormat="1" applyFont="1" applyFill="1" applyBorder="1" applyAlignment="1" applyProtection="1">
      <alignment horizontal="center" vertical="center" wrapText="1"/>
      <protection locked="0" hidden="1"/>
    </xf>
    <xf numFmtId="166" fontId="1" fillId="0" borderId="12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Fill="1" applyBorder="1" applyAlignment="1" applyProtection="1">
      <alignment vertical="center" wrapText="1"/>
      <protection locked="0" hidden="1"/>
    </xf>
    <xf numFmtId="166" fontId="18" fillId="5" borderId="43" xfId="0" applyNumberFormat="1" applyFont="1" applyFill="1" applyBorder="1" applyAlignment="1" applyProtection="1">
      <alignment horizontal="center" vertical="center" wrapText="1"/>
      <protection locked="0" hidden="1"/>
    </xf>
    <xf numFmtId="166" fontId="18" fillId="5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>
      <alignment vertical="center" wrapText="1"/>
    </xf>
    <xf numFmtId="49" fontId="1" fillId="0" borderId="88" xfId="0" applyNumberFormat="1" applyFont="1" applyFill="1" applyBorder="1" applyAlignment="1">
      <alignment horizontal="left" vertical="center"/>
    </xf>
    <xf numFmtId="49" fontId="1" fillId="0" borderId="89" xfId="0" applyNumberFormat="1" applyFont="1" applyFill="1" applyBorder="1" applyAlignment="1">
      <alignment horizontal="right" vertical="center" wrapText="1"/>
    </xf>
    <xf numFmtId="16" fontId="1" fillId="0" borderId="1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horizontal="left" vertical="center" wrapText="1"/>
    </xf>
    <xf numFmtId="49" fontId="14" fillId="5" borderId="16" xfId="0" applyNumberFormat="1" applyFont="1" applyFill="1" applyBorder="1" applyAlignment="1">
      <alignment horizontal="left" vertical="center" wrapText="1"/>
    </xf>
    <xf numFmtId="49" fontId="14" fillId="5" borderId="7" xfId="0" applyNumberFormat="1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49" fontId="2" fillId="0" borderId="49" xfId="0" applyNumberFormat="1" applyFont="1" applyBorder="1" applyAlignment="1">
      <alignment horizontal="center" wrapText="1"/>
    </xf>
    <xf numFmtId="49" fontId="2" fillId="0" borderId="50" xfId="0" applyNumberFormat="1" applyFont="1" applyBorder="1" applyAlignment="1">
      <alignment horizontal="center" wrapText="1"/>
    </xf>
    <xf numFmtId="49" fontId="2" fillId="0" borderId="51" xfId="0" applyNumberFormat="1" applyFont="1" applyBorder="1" applyAlignment="1">
      <alignment horizontal="center" wrapText="1"/>
    </xf>
    <xf numFmtId="49" fontId="5" fillId="5" borderId="80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9" fontId="5" fillId="2" borderId="72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73" xfId="0" applyNumberFormat="1" applyFont="1" applyFill="1" applyBorder="1" applyAlignment="1">
      <alignment horizontal="left" vertical="center" wrapText="1"/>
    </xf>
    <xf numFmtId="49" fontId="5" fillId="0" borderId="69" xfId="1" applyNumberFormat="1" applyFont="1" applyBorder="1" applyAlignment="1">
      <alignment horizontal="left" vertical="center" wrapText="1"/>
    </xf>
    <xf numFmtId="49" fontId="5" fillId="0" borderId="70" xfId="1" applyNumberFormat="1" applyFont="1" applyBorder="1" applyAlignment="1">
      <alignment horizontal="left" vertical="center" wrapText="1"/>
    </xf>
    <xf numFmtId="49" fontId="5" fillId="0" borderId="71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2" fillId="2" borderId="7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73" xfId="0" applyNumberFormat="1" applyFont="1" applyFill="1" applyBorder="1" applyAlignment="1">
      <alignment horizontal="left" vertical="center" wrapText="1"/>
    </xf>
    <xf numFmtId="49" fontId="14" fillId="5" borderId="83" xfId="0" applyNumberFormat="1" applyFont="1" applyFill="1" applyBorder="1" applyAlignment="1">
      <alignment horizontal="left" vertical="center" wrapText="1"/>
    </xf>
    <xf numFmtId="49" fontId="14" fillId="5" borderId="84" xfId="0" applyNumberFormat="1" applyFont="1" applyFill="1" applyBorder="1" applyAlignment="1">
      <alignment horizontal="left" vertical="center" wrapText="1"/>
    </xf>
    <xf numFmtId="16" fontId="15" fillId="5" borderId="16" xfId="0" applyNumberFormat="1" applyFont="1" applyFill="1" applyBorder="1" applyAlignment="1">
      <alignment horizontal="left" vertical="center" wrapText="1"/>
    </xf>
    <xf numFmtId="16" fontId="15" fillId="5" borderId="7" xfId="0" applyNumberFormat="1" applyFont="1" applyFill="1" applyBorder="1" applyAlignment="1">
      <alignment horizontal="left" vertical="center" wrapText="1"/>
    </xf>
    <xf numFmtId="49" fontId="4" fillId="0" borderId="49" xfId="1" applyNumberFormat="1" applyFont="1" applyBorder="1" applyAlignment="1">
      <alignment horizontal="left" vertical="center" wrapText="1"/>
    </xf>
    <xf numFmtId="49" fontId="4" fillId="0" borderId="50" xfId="1" applyNumberFormat="1" applyFont="1" applyBorder="1" applyAlignment="1">
      <alignment horizontal="left" vertical="center" wrapText="1"/>
    </xf>
    <xf numFmtId="49" fontId="4" fillId="0" borderId="85" xfId="1" applyNumberFormat="1" applyFont="1" applyBorder="1" applyAlignment="1">
      <alignment horizontal="left" vertical="center" wrapText="1"/>
    </xf>
    <xf numFmtId="49" fontId="1" fillId="0" borderId="86" xfId="0" applyNumberFormat="1" applyFont="1" applyBorder="1" applyAlignment="1">
      <alignment horizontal="left" vertical="center" wrapText="1"/>
    </xf>
    <xf numFmtId="49" fontId="1" fillId="0" borderId="67" xfId="0" applyNumberFormat="1" applyFont="1" applyBorder="1" applyAlignment="1">
      <alignment horizontal="left" vertical="center" wrapText="1"/>
    </xf>
    <xf numFmtId="49" fontId="1" fillId="0" borderId="68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 hidden="1"/>
    </xf>
    <xf numFmtId="0" fontId="2" fillId="0" borderId="0" xfId="0" applyNumberFormat="1" applyFont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1" fillId="0" borderId="0" xfId="0" applyFont="1" applyFill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/>
      <protection locked="0" hidden="1"/>
    </xf>
    <xf numFmtId="0" fontId="1" fillId="0" borderId="11" xfId="0" applyFont="1" applyBorder="1" applyAlignment="1" applyProtection="1">
      <alignment horizontal="center" vertical="center"/>
      <protection locked="0" hidden="1"/>
    </xf>
    <xf numFmtId="0" fontId="1" fillId="0" borderId="12" xfId="0" applyFont="1" applyBorder="1" applyAlignment="1" applyProtection="1">
      <alignment horizontal="center" vertical="center"/>
      <protection locked="0" hidden="1"/>
    </xf>
    <xf numFmtId="0" fontId="1" fillId="0" borderId="14" xfId="0" applyFont="1" applyFill="1" applyBorder="1" applyAlignment="1" applyProtection="1">
      <alignment horizontal="center" vertical="center" wrapText="1"/>
      <protection locked="0" hidden="1"/>
    </xf>
    <xf numFmtId="0" fontId="1" fillId="0" borderId="26" xfId="0" applyFont="1" applyFill="1" applyBorder="1" applyAlignment="1" applyProtection="1">
      <alignment horizontal="center" vertical="center" wrapText="1"/>
      <protection locked="0" hidden="1"/>
    </xf>
    <xf numFmtId="0" fontId="2" fillId="0" borderId="36" xfId="0" applyFont="1" applyFill="1" applyBorder="1" applyAlignment="1" applyProtection="1">
      <alignment horizontal="center" vertical="top" wrapText="1"/>
      <protection locked="0" hidden="1"/>
    </xf>
    <xf numFmtId="0" fontId="2" fillId="0" borderId="1" xfId="0" applyFont="1" applyFill="1" applyBorder="1" applyAlignment="1" applyProtection="1">
      <alignment horizontal="center" vertical="top" wrapText="1"/>
      <protection locked="0" hidden="1"/>
    </xf>
    <xf numFmtId="0" fontId="2" fillId="0" borderId="27" xfId="0" applyFont="1" applyFill="1" applyBorder="1" applyAlignment="1" applyProtection="1">
      <alignment horizontal="center" vertical="top" wrapText="1"/>
      <protection locked="0" hidden="1"/>
    </xf>
    <xf numFmtId="0" fontId="2" fillId="0" borderId="41" xfId="0" applyFont="1" applyFill="1" applyBorder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horizontal="center" vertical="top" wrapText="1"/>
      <protection locked="0" hidden="1"/>
    </xf>
    <xf numFmtId="0" fontId="1" fillId="0" borderId="8" xfId="0" applyFont="1" applyFill="1" applyBorder="1" applyAlignment="1" applyProtection="1">
      <alignment horizontal="center" vertical="top" wrapText="1"/>
      <protection locked="0" hidden="1"/>
    </xf>
    <xf numFmtId="0" fontId="2" fillId="0" borderId="43" xfId="0" applyNumberFormat="1" applyFont="1" applyBorder="1" applyAlignment="1" applyProtection="1">
      <alignment horizontal="center" vertical="top"/>
      <protection locked="0" hidden="1"/>
    </xf>
    <xf numFmtId="0" fontId="2" fillId="0" borderId="44" xfId="0" applyNumberFormat="1" applyFont="1" applyBorder="1" applyAlignment="1" applyProtection="1">
      <alignment horizontal="center" vertical="top"/>
      <protection locked="0" hidden="1"/>
    </xf>
    <xf numFmtId="0" fontId="2" fillId="0" borderId="45" xfId="0" applyNumberFormat="1" applyFont="1" applyBorder="1" applyAlignment="1" applyProtection="1">
      <alignment horizontal="center" vertical="top"/>
      <protection locked="0" hidden="1"/>
    </xf>
    <xf numFmtId="0" fontId="1" fillId="0" borderId="46" xfId="0" applyNumberFormat="1" applyFont="1" applyBorder="1" applyAlignment="1" applyProtection="1">
      <alignment horizontal="center" vertical="top"/>
      <protection locked="0" hidden="1"/>
    </xf>
    <xf numFmtId="0" fontId="1" fillId="0" borderId="47" xfId="0" applyNumberFormat="1" applyFont="1" applyBorder="1" applyAlignment="1" applyProtection="1">
      <alignment horizontal="center" vertical="top"/>
      <protection locked="0" hidden="1"/>
    </xf>
    <xf numFmtId="0" fontId="1" fillId="0" borderId="43" xfId="0" applyNumberFormat="1" applyFont="1" applyBorder="1" applyAlignment="1" applyProtection="1">
      <alignment horizontal="center" vertical="top"/>
      <protection locked="0" hidden="1"/>
    </xf>
    <xf numFmtId="0" fontId="1" fillId="0" borderId="44" xfId="0" applyNumberFormat="1" applyFont="1" applyBorder="1" applyAlignment="1" applyProtection="1">
      <alignment horizontal="center" vertical="top"/>
      <protection locked="0" hidden="1"/>
    </xf>
    <xf numFmtId="0" fontId="1" fillId="0" borderId="45" xfId="0" applyNumberFormat="1" applyFont="1" applyBorder="1" applyAlignment="1" applyProtection="1">
      <alignment horizontal="center" vertical="top"/>
      <protection locked="0" hidden="1"/>
    </xf>
    <xf numFmtId="0" fontId="1" fillId="0" borderId="0" xfId="0" applyNumberFormat="1" applyFont="1" applyBorder="1" applyAlignment="1" applyProtection="1">
      <alignment horizontal="center" vertical="top"/>
      <protection locked="0" hidden="1"/>
    </xf>
    <xf numFmtId="0" fontId="1" fillId="0" borderId="48" xfId="0" applyNumberFormat="1" applyFont="1" applyBorder="1" applyAlignment="1" applyProtection="1">
      <alignment horizontal="center" vertical="top"/>
      <protection locked="0" hidden="1"/>
    </xf>
    <xf numFmtId="0" fontId="1" fillId="0" borderId="90" xfId="0" applyFont="1" applyBorder="1" applyAlignment="1" applyProtection="1">
      <alignment horizontal="center" vertical="center" wrapText="1"/>
      <protection locked="0" hidden="1"/>
    </xf>
    <xf numFmtId="0" fontId="1" fillId="0" borderId="11" xfId="0" applyFont="1" applyFill="1" applyBorder="1" applyAlignment="1" applyProtection="1">
      <alignment horizontal="center" vertical="top" wrapText="1"/>
      <protection locked="0" hidden="1"/>
    </xf>
    <xf numFmtId="0" fontId="1" fillId="0" borderId="12" xfId="0" applyFont="1" applyFill="1" applyBorder="1" applyAlignment="1" applyProtection="1">
      <alignment horizontal="center" vertical="top" wrapText="1"/>
      <protection locked="0" hidden="1"/>
    </xf>
    <xf numFmtId="49" fontId="1" fillId="0" borderId="11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12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2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36" xfId="0" applyNumberFormat="1" applyFont="1" applyFill="1" applyBorder="1" applyAlignment="1" applyProtection="1">
      <alignment horizontal="left" vertical="center" wrapText="1"/>
      <protection locked="0" hidden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right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42" xfId="0" applyFont="1" applyBorder="1" applyAlignment="1" applyProtection="1">
      <alignment horizontal="left" vertical="center" wrapText="1"/>
      <protection locked="0" hidden="1"/>
    </xf>
    <xf numFmtId="0" fontId="1" fillId="5" borderId="8" xfId="0" applyFont="1" applyFill="1" applyBorder="1" applyAlignment="1" applyProtection="1">
      <alignment horizontal="center" vertical="top" wrapText="1"/>
      <protection locked="0" hidden="1"/>
    </xf>
    <xf numFmtId="0" fontId="1" fillId="0" borderId="8" xfId="0" applyFont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Fill="1" applyBorder="1" applyAlignment="1" applyProtection="1">
      <alignment horizontal="center" vertical="top" wrapText="1"/>
      <protection locked="0" hidden="1"/>
    </xf>
    <xf numFmtId="0" fontId="1" fillId="0" borderId="26" xfId="0" applyFont="1" applyFill="1" applyBorder="1" applyAlignment="1" applyProtection="1">
      <alignment horizontal="center" vertical="top" wrapText="1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 vertical="center" wrapText="1"/>
      <protection locked="0" hidden="1"/>
    </xf>
    <xf numFmtId="0" fontId="1" fillId="0" borderId="0" xfId="0" applyFont="1" applyAlignment="1" applyProtection="1">
      <alignment horizontal="left" vertical="top" wrapText="1"/>
      <protection locked="0" hidden="1"/>
    </xf>
    <xf numFmtId="49" fontId="2" fillId="7" borderId="0" xfId="0" applyNumberFormat="1" applyFont="1" applyFill="1" applyBorder="1" applyAlignment="1" applyProtection="1">
      <alignment horizontal="left" vertical="center" wrapText="1"/>
      <protection locked="0" hidden="1"/>
    </xf>
    <xf numFmtId="3" fontId="1" fillId="0" borderId="8" xfId="0" applyNumberFormat="1" applyFont="1" applyFill="1" applyBorder="1" applyAlignment="1" applyProtection="1">
      <alignment horizontal="center" vertical="top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2" xfId="0" applyFont="1" applyBorder="1" applyAlignment="1" applyProtection="1">
      <alignment horizontal="center" vertical="center" wrapText="1"/>
      <protection locked="0" hidden="1"/>
    </xf>
    <xf numFmtId="0" fontId="1" fillId="5" borderId="14" xfId="0" applyFont="1" applyFill="1" applyBorder="1" applyAlignment="1" applyProtection="1">
      <alignment horizontal="center" vertical="center" wrapText="1"/>
      <protection locked="0" hidden="1"/>
    </xf>
    <xf numFmtId="0" fontId="1" fillId="5" borderId="26" xfId="0" applyFont="1" applyFill="1" applyBorder="1" applyAlignment="1" applyProtection="1">
      <alignment horizontal="center" vertical="center" wrapText="1"/>
      <protection locked="0" hidden="1"/>
    </xf>
    <xf numFmtId="3" fontId="1" fillId="0" borderId="14" xfId="0" applyNumberFormat="1" applyFont="1" applyFill="1" applyBorder="1" applyAlignment="1" applyProtection="1">
      <alignment horizontal="center" vertical="center" wrapText="1"/>
      <protection locked="0" hidden="1"/>
    </xf>
    <xf numFmtId="3" fontId="1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12" fillId="0" borderId="0" xfId="5" applyFont="1" applyAlignment="1">
      <alignment horizontal="left" vertical="top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top" wrapText="1"/>
    </xf>
    <xf numFmtId="0" fontId="11" fillId="0" borderId="0" xfId="5" applyFont="1" applyAlignment="1">
      <alignment horizontal="center" wrapText="1"/>
    </xf>
    <xf numFmtId="0" fontId="12" fillId="0" borderId="0" xfId="5" applyFont="1" applyAlignment="1">
      <alignment horizontal="left" vertical="center" wrapText="1"/>
    </xf>
    <xf numFmtId="0" fontId="1" fillId="0" borderId="35" xfId="5" applyFont="1" applyBorder="1" applyAlignment="1">
      <alignment horizontal="left" vertical="center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Border="1" applyAlignment="1">
      <alignment horizontal="center" vertical="top" wrapText="1"/>
    </xf>
    <xf numFmtId="0" fontId="1" fillId="0" borderId="0" xfId="5" applyFont="1" applyAlignment="1">
      <alignment horizontal="left"/>
    </xf>
    <xf numFmtId="3" fontId="1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166" fontId="1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0" borderId="17" xfId="0" applyFont="1" applyBorder="1" applyAlignment="1">
      <alignment vertical="center" wrapText="1"/>
    </xf>
  </cellXfs>
  <cellStyles count="6">
    <cellStyle name="Hypertextové prepojenie" xfId="4" builtinId="8"/>
    <cellStyle name="Normálna 2" xfId="5"/>
    <cellStyle name="Normálne" xfId="0" builtinId="0"/>
    <cellStyle name="normálne 2 2" xfId="1"/>
    <cellStyle name="normálne 2 2 2" xfId="3"/>
    <cellStyle name="Normálne 4" xfId="2"/>
  </cellStyles>
  <dxfs count="47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101"/>
  <sheetViews>
    <sheetView zoomScaleNormal="100" workbookViewId="0">
      <selection activeCell="A2" sqref="A2:D2"/>
    </sheetView>
  </sheetViews>
  <sheetFormatPr defaultRowHeight="12" x14ac:dyDescent="0.2"/>
  <cols>
    <col min="1" max="1" width="5.140625" style="14" bestFit="1" customWidth="1"/>
    <col min="2" max="2" width="22.42578125" style="14" customWidth="1"/>
    <col min="3" max="4" width="29.7109375" style="14" customWidth="1"/>
    <col min="5" max="256" width="9.140625" style="14"/>
    <col min="257" max="257" width="5.140625" style="14" bestFit="1" customWidth="1"/>
    <col min="258" max="258" width="22.42578125" style="14" customWidth="1"/>
    <col min="259" max="260" width="29.7109375" style="14" customWidth="1"/>
    <col min="261" max="512" width="9.140625" style="14"/>
    <col min="513" max="513" width="5.140625" style="14" bestFit="1" customWidth="1"/>
    <col min="514" max="514" width="22.42578125" style="14" customWidth="1"/>
    <col min="515" max="516" width="29.7109375" style="14" customWidth="1"/>
    <col min="517" max="768" width="9.140625" style="14"/>
    <col min="769" max="769" width="5.140625" style="14" bestFit="1" customWidth="1"/>
    <col min="770" max="770" width="22.42578125" style="14" customWidth="1"/>
    <col min="771" max="772" width="29.7109375" style="14" customWidth="1"/>
    <col min="773" max="1024" width="9.140625" style="14"/>
    <col min="1025" max="1025" width="5.140625" style="14" bestFit="1" customWidth="1"/>
    <col min="1026" max="1026" width="22.42578125" style="14" customWidth="1"/>
    <col min="1027" max="1028" width="29.7109375" style="14" customWidth="1"/>
    <col min="1029" max="1280" width="9.140625" style="14"/>
    <col min="1281" max="1281" width="5.140625" style="14" bestFit="1" customWidth="1"/>
    <col min="1282" max="1282" width="22.42578125" style="14" customWidth="1"/>
    <col min="1283" max="1284" width="29.7109375" style="14" customWidth="1"/>
    <col min="1285" max="1536" width="9.140625" style="14"/>
    <col min="1537" max="1537" width="5.140625" style="14" bestFit="1" customWidth="1"/>
    <col min="1538" max="1538" width="22.42578125" style="14" customWidth="1"/>
    <col min="1539" max="1540" width="29.7109375" style="14" customWidth="1"/>
    <col min="1541" max="1792" width="9.140625" style="14"/>
    <col min="1793" max="1793" width="5.140625" style="14" bestFit="1" customWidth="1"/>
    <col min="1794" max="1794" width="22.42578125" style="14" customWidth="1"/>
    <col min="1795" max="1796" width="29.7109375" style="14" customWidth="1"/>
    <col min="1797" max="2048" width="9.140625" style="14"/>
    <col min="2049" max="2049" width="5.140625" style="14" bestFit="1" customWidth="1"/>
    <col min="2050" max="2050" width="22.42578125" style="14" customWidth="1"/>
    <col min="2051" max="2052" width="29.7109375" style="14" customWidth="1"/>
    <col min="2053" max="2304" width="9.140625" style="14"/>
    <col min="2305" max="2305" width="5.140625" style="14" bestFit="1" customWidth="1"/>
    <col min="2306" max="2306" width="22.42578125" style="14" customWidth="1"/>
    <col min="2307" max="2308" width="29.7109375" style="14" customWidth="1"/>
    <col min="2309" max="2560" width="9.140625" style="14"/>
    <col min="2561" max="2561" width="5.140625" style="14" bestFit="1" customWidth="1"/>
    <col min="2562" max="2562" width="22.42578125" style="14" customWidth="1"/>
    <col min="2563" max="2564" width="29.7109375" style="14" customWidth="1"/>
    <col min="2565" max="2816" width="9.140625" style="14"/>
    <col min="2817" max="2817" width="5.140625" style="14" bestFit="1" customWidth="1"/>
    <col min="2818" max="2818" width="22.42578125" style="14" customWidth="1"/>
    <col min="2819" max="2820" width="29.7109375" style="14" customWidth="1"/>
    <col min="2821" max="3072" width="9.140625" style="14"/>
    <col min="3073" max="3073" width="5.140625" style="14" bestFit="1" customWidth="1"/>
    <col min="3074" max="3074" width="22.42578125" style="14" customWidth="1"/>
    <col min="3075" max="3076" width="29.7109375" style="14" customWidth="1"/>
    <col min="3077" max="3328" width="9.140625" style="14"/>
    <col min="3329" max="3329" width="5.140625" style="14" bestFit="1" customWidth="1"/>
    <col min="3330" max="3330" width="22.42578125" style="14" customWidth="1"/>
    <col min="3331" max="3332" width="29.7109375" style="14" customWidth="1"/>
    <col min="3333" max="3584" width="9.140625" style="14"/>
    <col min="3585" max="3585" width="5.140625" style="14" bestFit="1" customWidth="1"/>
    <col min="3586" max="3586" width="22.42578125" style="14" customWidth="1"/>
    <col min="3587" max="3588" width="29.7109375" style="14" customWidth="1"/>
    <col min="3589" max="3840" width="9.140625" style="14"/>
    <col min="3841" max="3841" width="5.140625" style="14" bestFit="1" customWidth="1"/>
    <col min="3842" max="3842" width="22.42578125" style="14" customWidth="1"/>
    <col min="3843" max="3844" width="29.7109375" style="14" customWidth="1"/>
    <col min="3845" max="4096" width="9.140625" style="14"/>
    <col min="4097" max="4097" width="5.140625" style="14" bestFit="1" customWidth="1"/>
    <col min="4098" max="4098" width="22.42578125" style="14" customWidth="1"/>
    <col min="4099" max="4100" width="29.7109375" style="14" customWidth="1"/>
    <col min="4101" max="4352" width="9.140625" style="14"/>
    <col min="4353" max="4353" width="5.140625" style="14" bestFit="1" customWidth="1"/>
    <col min="4354" max="4354" width="22.42578125" style="14" customWidth="1"/>
    <col min="4355" max="4356" width="29.7109375" style="14" customWidth="1"/>
    <col min="4357" max="4608" width="9.140625" style="14"/>
    <col min="4609" max="4609" width="5.140625" style="14" bestFit="1" customWidth="1"/>
    <col min="4610" max="4610" width="22.42578125" style="14" customWidth="1"/>
    <col min="4611" max="4612" width="29.7109375" style="14" customWidth="1"/>
    <col min="4613" max="4864" width="9.140625" style="14"/>
    <col min="4865" max="4865" width="5.140625" style="14" bestFit="1" customWidth="1"/>
    <col min="4866" max="4866" width="22.42578125" style="14" customWidth="1"/>
    <col min="4867" max="4868" width="29.7109375" style="14" customWidth="1"/>
    <col min="4869" max="5120" width="9.140625" style="14"/>
    <col min="5121" max="5121" width="5.140625" style="14" bestFit="1" customWidth="1"/>
    <col min="5122" max="5122" width="22.42578125" style="14" customWidth="1"/>
    <col min="5123" max="5124" width="29.7109375" style="14" customWidth="1"/>
    <col min="5125" max="5376" width="9.140625" style="14"/>
    <col min="5377" max="5377" width="5.140625" style="14" bestFit="1" customWidth="1"/>
    <col min="5378" max="5378" width="22.42578125" style="14" customWidth="1"/>
    <col min="5379" max="5380" width="29.7109375" style="14" customWidth="1"/>
    <col min="5381" max="5632" width="9.140625" style="14"/>
    <col min="5633" max="5633" width="5.140625" style="14" bestFit="1" customWidth="1"/>
    <col min="5634" max="5634" width="22.42578125" style="14" customWidth="1"/>
    <col min="5635" max="5636" width="29.7109375" style="14" customWidth="1"/>
    <col min="5637" max="5888" width="9.140625" style="14"/>
    <col min="5889" max="5889" width="5.140625" style="14" bestFit="1" customWidth="1"/>
    <col min="5890" max="5890" width="22.42578125" style="14" customWidth="1"/>
    <col min="5891" max="5892" width="29.7109375" style="14" customWidth="1"/>
    <col min="5893" max="6144" width="9.140625" style="14"/>
    <col min="6145" max="6145" width="5.140625" style="14" bestFit="1" customWidth="1"/>
    <col min="6146" max="6146" width="22.42578125" style="14" customWidth="1"/>
    <col min="6147" max="6148" width="29.7109375" style="14" customWidth="1"/>
    <col min="6149" max="6400" width="9.140625" style="14"/>
    <col min="6401" max="6401" width="5.140625" style="14" bestFit="1" customWidth="1"/>
    <col min="6402" max="6402" width="22.42578125" style="14" customWidth="1"/>
    <col min="6403" max="6404" width="29.7109375" style="14" customWidth="1"/>
    <col min="6405" max="6656" width="9.140625" style="14"/>
    <col min="6657" max="6657" width="5.140625" style="14" bestFit="1" customWidth="1"/>
    <col min="6658" max="6658" width="22.42578125" style="14" customWidth="1"/>
    <col min="6659" max="6660" width="29.7109375" style="14" customWidth="1"/>
    <col min="6661" max="6912" width="9.140625" style="14"/>
    <col min="6913" max="6913" width="5.140625" style="14" bestFit="1" customWidth="1"/>
    <col min="6914" max="6914" width="22.42578125" style="14" customWidth="1"/>
    <col min="6915" max="6916" width="29.7109375" style="14" customWidth="1"/>
    <col min="6917" max="7168" width="9.140625" style="14"/>
    <col min="7169" max="7169" width="5.140625" style="14" bestFit="1" customWidth="1"/>
    <col min="7170" max="7170" width="22.42578125" style="14" customWidth="1"/>
    <col min="7171" max="7172" width="29.7109375" style="14" customWidth="1"/>
    <col min="7173" max="7424" width="9.140625" style="14"/>
    <col min="7425" max="7425" width="5.140625" style="14" bestFit="1" customWidth="1"/>
    <col min="7426" max="7426" width="22.42578125" style="14" customWidth="1"/>
    <col min="7427" max="7428" width="29.7109375" style="14" customWidth="1"/>
    <col min="7429" max="7680" width="9.140625" style="14"/>
    <col min="7681" max="7681" width="5.140625" style="14" bestFit="1" customWidth="1"/>
    <col min="7682" max="7682" width="22.42578125" style="14" customWidth="1"/>
    <col min="7683" max="7684" width="29.7109375" style="14" customWidth="1"/>
    <col min="7685" max="7936" width="9.140625" style="14"/>
    <col min="7937" max="7937" width="5.140625" style="14" bestFit="1" customWidth="1"/>
    <col min="7938" max="7938" width="22.42578125" style="14" customWidth="1"/>
    <col min="7939" max="7940" width="29.7109375" style="14" customWidth="1"/>
    <col min="7941" max="8192" width="9.140625" style="14"/>
    <col min="8193" max="8193" width="5.140625" style="14" bestFit="1" customWidth="1"/>
    <col min="8194" max="8194" width="22.42578125" style="14" customWidth="1"/>
    <col min="8195" max="8196" width="29.7109375" style="14" customWidth="1"/>
    <col min="8197" max="8448" width="9.140625" style="14"/>
    <col min="8449" max="8449" width="5.140625" style="14" bestFit="1" customWidth="1"/>
    <col min="8450" max="8450" width="22.42578125" style="14" customWidth="1"/>
    <col min="8451" max="8452" width="29.7109375" style="14" customWidth="1"/>
    <col min="8453" max="8704" width="9.140625" style="14"/>
    <col min="8705" max="8705" width="5.140625" style="14" bestFit="1" customWidth="1"/>
    <col min="8706" max="8706" width="22.42578125" style="14" customWidth="1"/>
    <col min="8707" max="8708" width="29.7109375" style="14" customWidth="1"/>
    <col min="8709" max="8960" width="9.140625" style="14"/>
    <col min="8961" max="8961" width="5.140625" style="14" bestFit="1" customWidth="1"/>
    <col min="8962" max="8962" width="22.42578125" style="14" customWidth="1"/>
    <col min="8963" max="8964" width="29.7109375" style="14" customWidth="1"/>
    <col min="8965" max="9216" width="9.140625" style="14"/>
    <col min="9217" max="9217" width="5.140625" style="14" bestFit="1" customWidth="1"/>
    <col min="9218" max="9218" width="22.42578125" style="14" customWidth="1"/>
    <col min="9219" max="9220" width="29.7109375" style="14" customWidth="1"/>
    <col min="9221" max="9472" width="9.140625" style="14"/>
    <col min="9473" max="9473" width="5.140625" style="14" bestFit="1" customWidth="1"/>
    <col min="9474" max="9474" width="22.42578125" style="14" customWidth="1"/>
    <col min="9475" max="9476" width="29.7109375" style="14" customWidth="1"/>
    <col min="9477" max="9728" width="9.140625" style="14"/>
    <col min="9729" max="9729" width="5.140625" style="14" bestFit="1" customWidth="1"/>
    <col min="9730" max="9730" width="22.42578125" style="14" customWidth="1"/>
    <col min="9731" max="9732" width="29.7109375" style="14" customWidth="1"/>
    <col min="9733" max="9984" width="9.140625" style="14"/>
    <col min="9985" max="9985" width="5.140625" style="14" bestFit="1" customWidth="1"/>
    <col min="9986" max="9986" width="22.42578125" style="14" customWidth="1"/>
    <col min="9987" max="9988" width="29.7109375" style="14" customWidth="1"/>
    <col min="9989" max="10240" width="9.140625" style="14"/>
    <col min="10241" max="10241" width="5.140625" style="14" bestFit="1" customWidth="1"/>
    <col min="10242" max="10242" width="22.42578125" style="14" customWidth="1"/>
    <col min="10243" max="10244" width="29.7109375" style="14" customWidth="1"/>
    <col min="10245" max="10496" width="9.140625" style="14"/>
    <col min="10497" max="10497" width="5.140625" style="14" bestFit="1" customWidth="1"/>
    <col min="10498" max="10498" width="22.42578125" style="14" customWidth="1"/>
    <col min="10499" max="10500" width="29.7109375" style="14" customWidth="1"/>
    <col min="10501" max="10752" width="9.140625" style="14"/>
    <col min="10753" max="10753" width="5.140625" style="14" bestFit="1" customWidth="1"/>
    <col min="10754" max="10754" width="22.42578125" style="14" customWidth="1"/>
    <col min="10755" max="10756" width="29.7109375" style="14" customWidth="1"/>
    <col min="10757" max="11008" width="9.140625" style="14"/>
    <col min="11009" max="11009" width="5.140625" style="14" bestFit="1" customWidth="1"/>
    <col min="11010" max="11010" width="22.42578125" style="14" customWidth="1"/>
    <col min="11011" max="11012" width="29.7109375" style="14" customWidth="1"/>
    <col min="11013" max="11264" width="9.140625" style="14"/>
    <col min="11265" max="11265" width="5.140625" style="14" bestFit="1" customWidth="1"/>
    <col min="11266" max="11266" width="22.42578125" style="14" customWidth="1"/>
    <col min="11267" max="11268" width="29.7109375" style="14" customWidth="1"/>
    <col min="11269" max="11520" width="9.140625" style="14"/>
    <col min="11521" max="11521" width="5.140625" style="14" bestFit="1" customWidth="1"/>
    <col min="11522" max="11522" width="22.42578125" style="14" customWidth="1"/>
    <col min="11523" max="11524" width="29.7109375" style="14" customWidth="1"/>
    <col min="11525" max="11776" width="9.140625" style="14"/>
    <col min="11777" max="11777" width="5.140625" style="14" bestFit="1" customWidth="1"/>
    <col min="11778" max="11778" width="22.42578125" style="14" customWidth="1"/>
    <col min="11779" max="11780" width="29.7109375" style="14" customWidth="1"/>
    <col min="11781" max="12032" width="9.140625" style="14"/>
    <col min="12033" max="12033" width="5.140625" style="14" bestFit="1" customWidth="1"/>
    <col min="12034" max="12034" width="22.42578125" style="14" customWidth="1"/>
    <col min="12035" max="12036" width="29.7109375" style="14" customWidth="1"/>
    <col min="12037" max="12288" width="9.140625" style="14"/>
    <col min="12289" max="12289" width="5.140625" style="14" bestFit="1" customWidth="1"/>
    <col min="12290" max="12290" width="22.42578125" style="14" customWidth="1"/>
    <col min="12291" max="12292" width="29.7109375" style="14" customWidth="1"/>
    <col min="12293" max="12544" width="9.140625" style="14"/>
    <col min="12545" max="12545" width="5.140625" style="14" bestFit="1" customWidth="1"/>
    <col min="12546" max="12546" width="22.42578125" style="14" customWidth="1"/>
    <col min="12547" max="12548" width="29.7109375" style="14" customWidth="1"/>
    <col min="12549" max="12800" width="9.140625" style="14"/>
    <col min="12801" max="12801" width="5.140625" style="14" bestFit="1" customWidth="1"/>
    <col min="12802" max="12802" width="22.42578125" style="14" customWidth="1"/>
    <col min="12803" max="12804" width="29.7109375" style="14" customWidth="1"/>
    <col min="12805" max="13056" width="9.140625" style="14"/>
    <col min="13057" max="13057" width="5.140625" style="14" bestFit="1" customWidth="1"/>
    <col min="13058" max="13058" width="22.42578125" style="14" customWidth="1"/>
    <col min="13059" max="13060" width="29.7109375" style="14" customWidth="1"/>
    <col min="13061" max="13312" width="9.140625" style="14"/>
    <col min="13313" max="13313" width="5.140625" style="14" bestFit="1" customWidth="1"/>
    <col min="13314" max="13314" width="22.42578125" style="14" customWidth="1"/>
    <col min="13315" max="13316" width="29.7109375" style="14" customWidth="1"/>
    <col min="13317" max="13568" width="9.140625" style="14"/>
    <col min="13569" max="13569" width="5.140625" style="14" bestFit="1" customWidth="1"/>
    <col min="13570" max="13570" width="22.42578125" style="14" customWidth="1"/>
    <col min="13571" max="13572" width="29.7109375" style="14" customWidth="1"/>
    <col min="13573" max="13824" width="9.140625" style="14"/>
    <col min="13825" max="13825" width="5.140625" style="14" bestFit="1" customWidth="1"/>
    <col min="13826" max="13826" width="22.42578125" style="14" customWidth="1"/>
    <col min="13827" max="13828" width="29.7109375" style="14" customWidth="1"/>
    <col min="13829" max="14080" width="9.140625" style="14"/>
    <col min="14081" max="14081" width="5.140625" style="14" bestFit="1" customWidth="1"/>
    <col min="14082" max="14082" width="22.42578125" style="14" customWidth="1"/>
    <col min="14083" max="14084" width="29.7109375" style="14" customWidth="1"/>
    <col min="14085" max="14336" width="9.140625" style="14"/>
    <col min="14337" max="14337" width="5.140625" style="14" bestFit="1" customWidth="1"/>
    <col min="14338" max="14338" width="22.42578125" style="14" customWidth="1"/>
    <col min="14339" max="14340" width="29.7109375" style="14" customWidth="1"/>
    <col min="14341" max="14592" width="9.140625" style="14"/>
    <col min="14593" max="14593" width="5.140625" style="14" bestFit="1" customWidth="1"/>
    <col min="14594" max="14594" width="22.42578125" style="14" customWidth="1"/>
    <col min="14595" max="14596" width="29.7109375" style="14" customWidth="1"/>
    <col min="14597" max="14848" width="9.140625" style="14"/>
    <col min="14849" max="14849" width="5.140625" style="14" bestFit="1" customWidth="1"/>
    <col min="14850" max="14850" width="22.42578125" style="14" customWidth="1"/>
    <col min="14851" max="14852" width="29.7109375" style="14" customWidth="1"/>
    <col min="14853" max="15104" width="9.140625" style="14"/>
    <col min="15105" max="15105" width="5.140625" style="14" bestFit="1" customWidth="1"/>
    <col min="15106" max="15106" width="22.42578125" style="14" customWidth="1"/>
    <col min="15107" max="15108" width="29.7109375" style="14" customWidth="1"/>
    <col min="15109" max="15360" width="9.140625" style="14"/>
    <col min="15361" max="15361" width="5.140625" style="14" bestFit="1" customWidth="1"/>
    <col min="15362" max="15362" width="22.42578125" style="14" customWidth="1"/>
    <col min="15363" max="15364" width="29.7109375" style="14" customWidth="1"/>
    <col min="15365" max="15616" width="9.140625" style="14"/>
    <col min="15617" max="15617" width="5.140625" style="14" bestFit="1" customWidth="1"/>
    <col min="15618" max="15618" width="22.42578125" style="14" customWidth="1"/>
    <col min="15619" max="15620" width="29.7109375" style="14" customWidth="1"/>
    <col min="15621" max="15872" width="9.140625" style="14"/>
    <col min="15873" max="15873" width="5.140625" style="14" bestFit="1" customWidth="1"/>
    <col min="15874" max="15874" width="22.42578125" style="14" customWidth="1"/>
    <col min="15875" max="15876" width="29.7109375" style="14" customWidth="1"/>
    <col min="15877" max="16128" width="9.140625" style="14"/>
    <col min="16129" max="16129" width="5.140625" style="14" bestFit="1" customWidth="1"/>
    <col min="16130" max="16130" width="22.42578125" style="14" customWidth="1"/>
    <col min="16131" max="16132" width="29.7109375" style="14" customWidth="1"/>
    <col min="16133" max="16384" width="9.140625" style="14"/>
  </cols>
  <sheetData>
    <row r="1" spans="1:10" x14ac:dyDescent="0.2">
      <c r="A1" s="204" t="s">
        <v>30</v>
      </c>
      <c r="B1" s="204"/>
    </row>
    <row r="2" spans="1:10" ht="23.25" customHeight="1" x14ac:dyDescent="0.2">
      <c r="A2" s="208" t="s">
        <v>132</v>
      </c>
      <c r="B2" s="208"/>
      <c r="C2" s="208"/>
      <c r="D2" s="208"/>
    </row>
    <row r="3" spans="1:10" ht="24.95" customHeight="1" x14ac:dyDescent="0.2">
      <c r="A3" s="209"/>
      <c r="B3" s="209"/>
      <c r="C3" s="209"/>
    </row>
    <row r="4" spans="1:10" ht="14.25" x14ac:dyDescent="0.2">
      <c r="A4" s="210" t="s">
        <v>31</v>
      </c>
      <c r="B4" s="210"/>
      <c r="C4" s="210"/>
      <c r="D4" s="210"/>
      <c r="E4" s="20"/>
      <c r="F4" s="20"/>
      <c r="G4" s="20"/>
      <c r="H4" s="20"/>
      <c r="I4" s="20"/>
      <c r="J4" s="20"/>
    </row>
    <row r="6" spans="1:10" s="3" customFormat="1" ht="15" customHeight="1" x14ac:dyDescent="0.25">
      <c r="A6" s="206" t="s">
        <v>17</v>
      </c>
      <c r="B6" s="206"/>
      <c r="C6" s="211"/>
      <c r="D6" s="211"/>
      <c r="F6" s="21"/>
    </row>
    <row r="7" spans="1:10" s="3" customFormat="1" ht="15" customHeight="1" x14ac:dyDescent="0.25">
      <c r="A7" s="206" t="s">
        <v>18</v>
      </c>
      <c r="B7" s="206"/>
      <c r="C7" s="212"/>
      <c r="D7" s="212"/>
    </row>
    <row r="8" spans="1:10" s="3" customFormat="1" ht="15" customHeight="1" x14ac:dyDescent="0.25">
      <c r="A8" s="206" t="s">
        <v>19</v>
      </c>
      <c r="B8" s="206"/>
      <c r="C8" s="22"/>
    </row>
    <row r="9" spans="1:10" s="3" customFormat="1" ht="15" customHeight="1" x14ac:dyDescent="0.25">
      <c r="A9" s="206" t="s">
        <v>20</v>
      </c>
      <c r="B9" s="206"/>
      <c r="C9" s="22"/>
    </row>
    <row r="10" spans="1:10" x14ac:dyDescent="0.2">
      <c r="A10" s="1"/>
      <c r="B10" s="1"/>
      <c r="C10" s="1"/>
    </row>
    <row r="11" spans="1:10" x14ac:dyDescent="0.2">
      <c r="A11" s="207" t="s">
        <v>32</v>
      </c>
      <c r="B11" s="207"/>
      <c r="C11" s="207"/>
      <c r="D11" s="20"/>
      <c r="E11" s="20"/>
      <c r="F11" s="20"/>
      <c r="G11" s="20"/>
      <c r="H11" s="20"/>
      <c r="I11" s="20"/>
      <c r="J11" s="20"/>
    </row>
    <row r="12" spans="1:10" s="3" customFormat="1" ht="15" customHeight="1" x14ac:dyDescent="0.25">
      <c r="A12" s="206" t="s">
        <v>22</v>
      </c>
      <c r="B12" s="206"/>
      <c r="C12" s="23"/>
      <c r="D12" s="23"/>
    </row>
    <row r="13" spans="1:10" s="3" customFormat="1" ht="15" customHeight="1" x14ac:dyDescent="0.25">
      <c r="A13" s="206" t="s">
        <v>24</v>
      </c>
      <c r="B13" s="206"/>
      <c r="C13" s="24"/>
      <c r="D13" s="24"/>
    </row>
    <row r="14" spans="1:10" s="3" customFormat="1" ht="15" customHeight="1" x14ac:dyDescent="0.25">
      <c r="A14" s="206" t="s">
        <v>25</v>
      </c>
      <c r="B14" s="206"/>
      <c r="C14" s="50"/>
      <c r="D14" s="24"/>
    </row>
    <row r="15" spans="1:10" x14ac:dyDescent="0.2">
      <c r="A15" s="1"/>
      <c r="B15" s="1"/>
      <c r="C15" s="1"/>
    </row>
    <row r="16" spans="1:10" x14ac:dyDescent="0.2">
      <c r="A16" s="207" t="s">
        <v>33</v>
      </c>
      <c r="B16" s="207"/>
      <c r="C16" s="207"/>
      <c r="D16" s="20"/>
      <c r="E16" s="20"/>
      <c r="F16" s="20"/>
      <c r="G16" s="20"/>
      <c r="H16" s="20"/>
      <c r="I16" s="20"/>
      <c r="J16" s="20"/>
    </row>
    <row r="17" spans="1:5" s="3" customFormat="1" ht="15" customHeight="1" x14ac:dyDescent="0.25">
      <c r="A17" s="206" t="s">
        <v>22</v>
      </c>
      <c r="B17" s="206"/>
      <c r="C17" s="23"/>
      <c r="D17" s="23"/>
    </row>
    <row r="18" spans="1:5" s="3" customFormat="1" ht="15" customHeight="1" x14ac:dyDescent="0.25">
      <c r="A18" s="206" t="s">
        <v>34</v>
      </c>
      <c r="B18" s="206"/>
      <c r="C18" s="24"/>
      <c r="D18" s="24"/>
    </row>
    <row r="19" spans="1:5" s="3" customFormat="1" ht="15" customHeight="1" x14ac:dyDescent="0.25">
      <c r="A19" s="206" t="s">
        <v>25</v>
      </c>
      <c r="B19" s="206"/>
      <c r="C19" s="25"/>
      <c r="D19" s="24"/>
    </row>
    <row r="20" spans="1:5" x14ac:dyDescent="0.2">
      <c r="B20" s="204"/>
      <c r="C20" s="204"/>
    </row>
    <row r="21" spans="1:5" s="19" customFormat="1" ht="15" customHeight="1" x14ac:dyDescent="0.2"/>
    <row r="22" spans="1:5" s="19" customFormat="1" ht="15" customHeight="1" x14ac:dyDescent="0.2"/>
    <row r="23" spans="1:5" s="3" customFormat="1" x14ac:dyDescent="0.25">
      <c r="A23" s="3" t="s">
        <v>26</v>
      </c>
      <c r="B23" s="26"/>
      <c r="C23" s="26"/>
    </row>
    <row r="24" spans="1:5" s="3" customFormat="1" x14ac:dyDescent="0.25">
      <c r="A24" s="3" t="s">
        <v>35</v>
      </c>
      <c r="B24" s="27"/>
      <c r="C24" s="26"/>
    </row>
    <row r="26" spans="1:5" ht="15" customHeight="1" x14ac:dyDescent="0.2">
      <c r="D26" s="28"/>
    </row>
    <row r="27" spans="1:5" ht="45" customHeight="1" x14ac:dyDescent="0.2">
      <c r="D27" s="138" t="s">
        <v>158</v>
      </c>
    </row>
    <row r="29" spans="1:5" x14ac:dyDescent="0.2">
      <c r="A29" s="204" t="s">
        <v>28</v>
      </c>
      <c r="B29" s="204"/>
    </row>
    <row r="30" spans="1:5" s="19" customFormat="1" ht="12" customHeight="1" x14ac:dyDescent="0.2">
      <c r="A30" s="29"/>
      <c r="B30" s="205" t="s">
        <v>29</v>
      </c>
      <c r="C30" s="205"/>
      <c r="D30" s="15"/>
      <c r="E30" s="18"/>
    </row>
    <row r="101" spans="4:4" x14ac:dyDescent="0.2">
      <c r="D101" s="14" t="str">
        <f>IF('Príloha č. 1'!C8="","",'Príloha č. 1'!C8:D8)</f>
        <v/>
      </c>
    </row>
  </sheetData>
  <mergeCells count="21">
    <mergeCell ref="A12:B12"/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</mergeCells>
  <conditionalFormatting sqref="C6:D6">
    <cfRule type="containsBlanks" dxfId="46" priority="6">
      <formula>LEN(TRIM(C6))=0</formula>
    </cfRule>
  </conditionalFormatting>
  <conditionalFormatting sqref="C7:D7 C8:C9">
    <cfRule type="containsBlanks" dxfId="45" priority="5">
      <formula>LEN(TRIM(C7))=0</formula>
    </cfRule>
  </conditionalFormatting>
  <conditionalFormatting sqref="C12:C14">
    <cfRule type="containsBlanks" dxfId="44" priority="4">
      <formula>LEN(TRIM(C12))=0</formula>
    </cfRule>
  </conditionalFormatting>
  <conditionalFormatting sqref="A30:B30">
    <cfRule type="containsBlanks" dxfId="43" priority="3">
      <formula>LEN(TRIM(A30))=0</formula>
    </cfRule>
  </conditionalFormatting>
  <conditionalFormatting sqref="C17:C19">
    <cfRule type="containsBlanks" dxfId="42" priority="2">
      <formula>LEN(TRIM(C17))=0</formula>
    </cfRule>
  </conditionalFormatting>
  <conditionalFormatting sqref="B23:B24">
    <cfRule type="containsBlanks" dxfId="41" priority="1">
      <formula>LEN(TRIM(B23))=0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J24"/>
  <sheetViews>
    <sheetView zoomScaleNormal="100" workbookViewId="0">
      <selection activeCell="F27" sqref="F27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x14ac:dyDescent="0.2">
      <c r="A1" s="213" t="s">
        <v>30</v>
      </c>
      <c r="B1" s="213"/>
    </row>
    <row r="2" spans="1:10" s="2" customFormat="1" ht="30" customHeight="1" x14ac:dyDescent="0.25">
      <c r="A2" s="208" t="str">
        <f>'Príloha č. 1'!A2:D2</f>
        <v>Zabezpečenie stravovania prostredníctvom stravných poukážok a elektronických stravovacích kariet</v>
      </c>
      <c r="B2" s="208"/>
      <c r="C2" s="208"/>
      <c r="D2" s="208"/>
    </row>
    <row r="3" spans="1:10" ht="24.95" customHeight="1" x14ac:dyDescent="0.2">
      <c r="A3" s="216"/>
      <c r="B3" s="216"/>
      <c r="C3" s="216"/>
    </row>
    <row r="4" spans="1:10" ht="18.75" customHeight="1" x14ac:dyDescent="0.2">
      <c r="A4" s="217" t="s">
        <v>36</v>
      </c>
      <c r="B4" s="217"/>
      <c r="C4" s="217"/>
      <c r="D4" s="217"/>
      <c r="E4" s="30"/>
      <c r="F4" s="30"/>
      <c r="G4" s="30"/>
      <c r="H4" s="30"/>
      <c r="I4" s="30"/>
      <c r="J4" s="30"/>
    </row>
    <row r="6" spans="1:10" s="2" customFormat="1" ht="15" customHeight="1" x14ac:dyDescent="0.25">
      <c r="A6" s="214" t="s">
        <v>17</v>
      </c>
      <c r="B6" s="214"/>
      <c r="C6" s="218" t="str">
        <f>IF('Príloha č. 1'!$C$6="","",'Príloha č. 1'!$C$6)</f>
        <v/>
      </c>
      <c r="D6" s="218"/>
      <c r="E6" s="33"/>
    </row>
    <row r="7" spans="1:10" s="2" customFormat="1" ht="15" customHeight="1" x14ac:dyDescent="0.25">
      <c r="A7" s="214" t="s">
        <v>18</v>
      </c>
      <c r="B7" s="214"/>
      <c r="C7" s="215" t="str">
        <f>IF('Príloha č. 1'!$C$7="","",'Príloha č. 1'!$C$7)</f>
        <v/>
      </c>
      <c r="D7" s="215"/>
    </row>
    <row r="8" spans="1:10" ht="15" customHeight="1" x14ac:dyDescent="0.2">
      <c r="A8" s="213" t="s">
        <v>19</v>
      </c>
      <c r="B8" s="213"/>
      <c r="C8" s="31" t="str">
        <f>IF('Príloha č. 1'!C8:D8="","",'Príloha č. 1'!C8:D8)</f>
        <v/>
      </c>
      <c r="D8" s="32"/>
    </row>
    <row r="9" spans="1:10" ht="15" customHeight="1" x14ac:dyDescent="0.2">
      <c r="A9" s="213" t="s">
        <v>20</v>
      </c>
      <c r="B9" s="213"/>
      <c r="C9" s="31" t="str">
        <f>IF('Príloha č. 1'!C9:D9="","",'Príloha č. 1'!C9:D9)</f>
        <v/>
      </c>
      <c r="D9" s="32"/>
    </row>
    <row r="10" spans="1:10" ht="20.100000000000001" customHeight="1" x14ac:dyDescent="0.2">
      <c r="C10" s="13"/>
    </row>
    <row r="11" spans="1:10" s="4" customFormat="1" ht="20.100000000000001" customHeight="1" x14ac:dyDescent="0.25">
      <c r="A11" s="206" t="s">
        <v>37</v>
      </c>
      <c r="B11" s="206"/>
      <c r="C11" s="206"/>
      <c r="D11" s="206"/>
    </row>
    <row r="12" spans="1:10" ht="24.95" customHeight="1" x14ac:dyDescent="0.2">
      <c r="A12" s="2" t="s">
        <v>13</v>
      </c>
      <c r="B12" s="214" t="s">
        <v>38</v>
      </c>
      <c r="C12" s="214"/>
      <c r="D12" s="214"/>
    </row>
    <row r="13" spans="1:10" ht="24.95" customHeight="1" x14ac:dyDescent="0.2">
      <c r="A13" s="2" t="s">
        <v>13</v>
      </c>
      <c r="B13" s="214" t="s">
        <v>39</v>
      </c>
      <c r="C13" s="214"/>
      <c r="D13" s="214"/>
    </row>
    <row r="14" spans="1:10" ht="24.95" customHeight="1" x14ac:dyDescent="0.2">
      <c r="A14" s="2" t="s">
        <v>13</v>
      </c>
      <c r="B14" s="214" t="s">
        <v>40</v>
      </c>
      <c r="C14" s="214"/>
      <c r="D14" s="214"/>
    </row>
    <row r="15" spans="1:10" ht="39.950000000000003" customHeight="1" x14ac:dyDescent="0.2">
      <c r="A15" s="2" t="s">
        <v>13</v>
      </c>
      <c r="B15" s="214" t="s">
        <v>41</v>
      </c>
      <c r="C15" s="214"/>
      <c r="D15" s="214"/>
    </row>
    <row r="16" spans="1:10" ht="20.100000000000001" customHeight="1" x14ac:dyDescent="0.2">
      <c r="A16" s="2" t="s">
        <v>13</v>
      </c>
      <c r="B16" s="214" t="s">
        <v>42</v>
      </c>
      <c r="C16" s="214"/>
      <c r="D16" s="214"/>
    </row>
    <row r="17" spans="1:5" ht="20.100000000000001" customHeight="1" x14ac:dyDescent="0.2"/>
    <row r="18" spans="1:5" s="4" customFormat="1" x14ac:dyDescent="0.25">
      <c r="A18" s="4" t="s">
        <v>26</v>
      </c>
      <c r="B18" s="26" t="str">
        <f>IF('Príloha č. 1'!B23:B23="","",'Príloha č. 1'!B23:B23)</f>
        <v/>
      </c>
    </row>
    <row r="19" spans="1:5" s="4" customFormat="1" x14ac:dyDescent="0.25">
      <c r="A19" s="4" t="s">
        <v>27</v>
      </c>
      <c r="B19" s="27" t="str">
        <f>IF('Príloha č. 1'!B24:B24="","",'Príloha č. 1'!B24:B24)</f>
        <v/>
      </c>
    </row>
    <row r="20" spans="1:5" ht="39.950000000000003" customHeight="1" x14ac:dyDescent="0.2">
      <c r="D20" s="28"/>
    </row>
    <row r="21" spans="1:5" ht="45" customHeight="1" x14ac:dyDescent="0.2">
      <c r="D21" s="138" t="s">
        <v>158</v>
      </c>
    </row>
    <row r="23" spans="1:5" s="14" customFormat="1" x14ac:dyDescent="0.2">
      <c r="A23" s="204" t="s">
        <v>28</v>
      </c>
      <c r="B23" s="204"/>
    </row>
    <row r="24" spans="1:5" s="19" customFormat="1" ht="12" customHeight="1" x14ac:dyDescent="0.2">
      <c r="A24" s="29"/>
      <c r="B24" s="213" t="s">
        <v>29</v>
      </c>
      <c r="C24" s="213"/>
      <c r="D24" s="15"/>
      <c r="E24" s="18"/>
    </row>
  </sheetData>
  <mergeCells count="18">
    <mergeCell ref="A1:B1"/>
    <mergeCell ref="A2:D2"/>
    <mergeCell ref="A3:C3"/>
    <mergeCell ref="A4:D4"/>
    <mergeCell ref="A6:B6"/>
    <mergeCell ref="C6:D6"/>
    <mergeCell ref="B24:C24"/>
    <mergeCell ref="A7:B7"/>
    <mergeCell ref="C7:D7"/>
    <mergeCell ref="A8:B8"/>
    <mergeCell ref="A9:B9"/>
    <mergeCell ref="A11:D11"/>
    <mergeCell ref="B12:D12"/>
    <mergeCell ref="B13:D13"/>
    <mergeCell ref="B14:D14"/>
    <mergeCell ref="B15:D15"/>
    <mergeCell ref="B16:D16"/>
    <mergeCell ref="A23:B23"/>
  </mergeCells>
  <conditionalFormatting sqref="A24">
    <cfRule type="containsBlanks" dxfId="40" priority="8">
      <formula>LEN(TRIM(A24))=0</formula>
    </cfRule>
  </conditionalFormatting>
  <conditionalFormatting sqref="B19">
    <cfRule type="containsBlanks" dxfId="39" priority="5">
      <formula>LEN(TRIM(B19))=0</formula>
    </cfRule>
  </conditionalFormatting>
  <conditionalFormatting sqref="C6:D6">
    <cfRule type="containsBlanks" dxfId="38" priority="4">
      <formula>LEN(TRIM(C6))=0</formula>
    </cfRule>
    <cfRule type="containsBlanks" dxfId="37" priority="7">
      <formula>LEN(TRIM(C6))=0</formula>
    </cfRule>
  </conditionalFormatting>
  <conditionalFormatting sqref="B18">
    <cfRule type="containsBlanks" dxfId="36" priority="6">
      <formula>LEN(TRIM(B18))=0</formula>
    </cfRule>
  </conditionalFormatting>
  <conditionalFormatting sqref="C7:D7">
    <cfRule type="containsBlanks" dxfId="35" priority="2">
      <formula>LEN(TRIM(C7))=0</formula>
    </cfRule>
    <cfRule type="containsBlanks" dxfId="34" priority="3">
      <formula>LEN(TRIM(C7))=0</formula>
    </cfRule>
  </conditionalFormatting>
  <conditionalFormatting sqref="C8:C9">
    <cfRule type="containsBlanks" dxfId="33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20"/>
  <sheetViews>
    <sheetView zoomScaleNormal="100" workbookViewId="0">
      <selection activeCell="D33" sqref="D33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0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0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0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0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0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0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0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0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0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0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0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0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0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0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0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0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0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0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0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0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0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0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0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0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0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0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0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0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0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0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0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0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0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0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0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0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0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0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0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0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0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0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0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0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0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0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0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0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0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0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0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0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0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0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0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0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0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0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0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0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0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0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0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0" style="1" customWidth="1"/>
    <col min="16133" max="16133" width="10.42578125" style="1" bestFit="1" customWidth="1"/>
    <col min="16134" max="16384" width="9.140625" style="1"/>
  </cols>
  <sheetData>
    <row r="1" spans="1:10" x14ac:dyDescent="0.2">
      <c r="A1" s="213" t="s">
        <v>30</v>
      </c>
      <c r="B1" s="213"/>
    </row>
    <row r="2" spans="1:10" s="2" customFormat="1" ht="30" customHeight="1" x14ac:dyDescent="0.25">
      <c r="A2" s="208" t="str">
        <f>'Príloha č. 1'!A2:D2</f>
        <v>Zabezpečenie stravovania prostredníctvom stravných poukážok a elektronických stravovacích kariet</v>
      </c>
      <c r="B2" s="208"/>
      <c r="C2" s="208"/>
      <c r="D2" s="208"/>
    </row>
    <row r="3" spans="1:10" ht="50.1" customHeight="1" x14ac:dyDescent="0.2">
      <c r="A3" s="217" t="s">
        <v>44</v>
      </c>
      <c r="B3" s="217"/>
      <c r="C3" s="217"/>
      <c r="D3" s="217"/>
      <c r="E3" s="30"/>
      <c r="F3" s="30"/>
      <c r="G3" s="30"/>
      <c r="H3" s="30"/>
      <c r="I3" s="30"/>
      <c r="J3" s="30"/>
    </row>
    <row r="5" spans="1:10" s="2" customFormat="1" ht="15" customHeight="1" x14ac:dyDescent="0.25">
      <c r="A5" s="214" t="s">
        <v>17</v>
      </c>
      <c r="B5" s="214"/>
      <c r="C5" s="218" t="str">
        <f>IF('Príloha č. 1'!$C$6="","",'Príloha č. 1'!$C$6)</f>
        <v/>
      </c>
      <c r="D5" s="218"/>
      <c r="E5" s="33"/>
    </row>
    <row r="6" spans="1:10" s="2" customFormat="1" ht="15" customHeight="1" x14ac:dyDescent="0.25">
      <c r="A6" s="214" t="s">
        <v>18</v>
      </c>
      <c r="B6" s="214"/>
      <c r="C6" s="215" t="str">
        <f>IF('Príloha č. 1'!$C$7="","",'Príloha č. 1'!$C$7)</f>
        <v/>
      </c>
      <c r="D6" s="215"/>
    </row>
    <row r="7" spans="1:10" s="4" customFormat="1" ht="15" customHeight="1" x14ac:dyDescent="0.25">
      <c r="A7" s="206" t="s">
        <v>19</v>
      </c>
      <c r="B7" s="206"/>
      <c r="C7" s="22" t="str">
        <f>IF('Príloha č. 1'!C8:D8="","",'Príloha č. 1'!C8:D8)</f>
        <v/>
      </c>
      <c r="D7" s="26"/>
    </row>
    <row r="8" spans="1:10" s="4" customFormat="1" ht="15" customHeight="1" x14ac:dyDescent="0.25">
      <c r="A8" s="206" t="s">
        <v>20</v>
      </c>
      <c r="B8" s="206"/>
      <c r="C8" s="22" t="str">
        <f>IF('Príloha č. 1'!C9:D9="","",'Príloha č. 1'!C9:D9)</f>
        <v/>
      </c>
      <c r="D8" s="26"/>
    </row>
    <row r="9" spans="1:10" x14ac:dyDescent="0.2">
      <c r="C9" s="13"/>
    </row>
    <row r="10" spans="1:10" s="4" customFormat="1" ht="39.950000000000003" customHeight="1" x14ac:dyDescent="0.25">
      <c r="A10" s="206" t="s">
        <v>45</v>
      </c>
      <c r="B10" s="206"/>
      <c r="C10" s="206"/>
      <c r="D10" s="206"/>
    </row>
    <row r="12" spans="1:10" ht="15" customHeight="1" x14ac:dyDescent="0.2"/>
    <row r="13" spans="1:10" s="4" customFormat="1" ht="15" customHeight="1" x14ac:dyDescent="0.25">
      <c r="A13" s="4" t="s">
        <v>26</v>
      </c>
      <c r="B13" s="26" t="str">
        <f>IF('Príloha č. 1'!B23:B23="","",'Príloha č. 1'!B23:B23)</f>
        <v/>
      </c>
    </row>
    <row r="14" spans="1:10" s="4" customFormat="1" ht="15" customHeight="1" x14ac:dyDescent="0.25">
      <c r="A14" s="4" t="s">
        <v>27</v>
      </c>
      <c r="B14" s="27" t="str">
        <f>IF('Príloha č. 1'!B24:B24="","",'Príloha č. 1'!B24:B24)</f>
        <v/>
      </c>
    </row>
    <row r="16" spans="1:10" ht="39.950000000000003" customHeight="1" x14ac:dyDescent="0.2">
      <c r="D16" s="28"/>
    </row>
    <row r="17" spans="1:5" ht="45" customHeight="1" x14ac:dyDescent="0.2">
      <c r="D17" s="138" t="s">
        <v>158</v>
      </c>
    </row>
    <row r="19" spans="1:5" s="14" customFormat="1" x14ac:dyDescent="0.2">
      <c r="A19" s="204" t="s">
        <v>28</v>
      </c>
      <c r="B19" s="204"/>
    </row>
    <row r="20" spans="1:5" s="19" customFormat="1" ht="12" customHeight="1" x14ac:dyDescent="0.2">
      <c r="A20" s="29"/>
      <c r="B20" s="206" t="s">
        <v>29</v>
      </c>
      <c r="C20" s="206"/>
      <c r="D20" s="15"/>
      <c r="E20" s="18"/>
    </row>
  </sheetData>
  <mergeCells count="12">
    <mergeCell ref="A6:B6"/>
    <mergeCell ref="C6:D6"/>
    <mergeCell ref="A1:B1"/>
    <mergeCell ref="A2:D2"/>
    <mergeCell ref="A3:D3"/>
    <mergeCell ref="A5:B5"/>
    <mergeCell ref="C5:D5"/>
    <mergeCell ref="A7:B7"/>
    <mergeCell ref="A8:B8"/>
    <mergeCell ref="A10:D10"/>
    <mergeCell ref="A19:B19"/>
    <mergeCell ref="B20:C20"/>
  </mergeCells>
  <conditionalFormatting sqref="A20">
    <cfRule type="containsBlanks" dxfId="32" priority="10">
      <formula>LEN(TRIM(A20))=0</formula>
    </cfRule>
  </conditionalFormatting>
  <conditionalFormatting sqref="B14">
    <cfRule type="containsBlanks" dxfId="31" priority="7">
      <formula>LEN(TRIM(B14))=0</formula>
    </cfRule>
  </conditionalFormatting>
  <conditionalFormatting sqref="C5:D5">
    <cfRule type="containsBlanks" dxfId="30" priority="6">
      <formula>LEN(TRIM(C5))=0</formula>
    </cfRule>
    <cfRule type="containsBlanks" dxfId="29" priority="9">
      <formula>LEN(TRIM(C5))=0</formula>
    </cfRule>
  </conditionalFormatting>
  <conditionalFormatting sqref="B13">
    <cfRule type="containsBlanks" dxfId="28" priority="8">
      <formula>LEN(TRIM(B13))=0</formula>
    </cfRule>
  </conditionalFormatting>
  <conditionalFormatting sqref="C6:D6">
    <cfRule type="containsBlanks" dxfId="27" priority="4">
      <formula>LEN(TRIM(C6))=0</formula>
    </cfRule>
    <cfRule type="containsBlanks" dxfId="26" priority="5">
      <formula>LEN(TRIM(C6))=0</formula>
    </cfRule>
  </conditionalFormatting>
  <conditionalFormatting sqref="C8">
    <cfRule type="containsBlanks" dxfId="25" priority="1">
      <formula>LEN(TRIM(C8))=0</formula>
    </cfRule>
  </conditionalFormatting>
  <conditionalFormatting sqref="C7">
    <cfRule type="containsBlanks" dxfId="24" priority="2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23"/>
  <sheetViews>
    <sheetView zoomScaleNormal="100" workbookViewId="0">
      <selection activeCell="C19" sqref="C19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0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0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0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0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0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0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0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0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0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0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0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0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0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0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0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0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0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0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0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0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0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0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0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0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0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0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0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0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0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0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0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0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0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0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0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0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0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0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0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0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0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0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0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0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0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0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0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0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0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0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0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0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0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0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0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0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0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0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0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0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0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0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0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0" style="1" customWidth="1"/>
    <col min="16133" max="16133" width="10.42578125" style="1" bestFit="1" customWidth="1"/>
    <col min="16134" max="16384" width="9.140625" style="1"/>
  </cols>
  <sheetData>
    <row r="1" spans="1:10" x14ac:dyDescent="0.2">
      <c r="A1" s="213" t="s">
        <v>30</v>
      </c>
      <c r="B1" s="213"/>
    </row>
    <row r="2" spans="1:10" s="132" customFormat="1" ht="30" customHeight="1" x14ac:dyDescent="0.25">
      <c r="A2" s="208" t="str">
        <f>'Príloha č. 1'!A2:D2</f>
        <v>Zabezpečenie stravovania prostredníctvom stravných poukážok a elektronických stravovacích kariet</v>
      </c>
      <c r="B2" s="208"/>
      <c r="C2" s="208"/>
      <c r="D2" s="208"/>
    </row>
    <row r="3" spans="1:10" ht="50.1" customHeight="1" x14ac:dyDescent="0.2">
      <c r="A3" s="217" t="s">
        <v>133</v>
      </c>
      <c r="B3" s="217"/>
      <c r="C3" s="217"/>
      <c r="D3" s="217"/>
      <c r="E3" s="30"/>
      <c r="F3" s="30"/>
      <c r="G3" s="30"/>
      <c r="H3" s="30"/>
      <c r="I3" s="30"/>
      <c r="J3" s="30"/>
    </row>
    <row r="5" spans="1:10" s="132" customFormat="1" ht="15" customHeight="1" x14ac:dyDescent="0.25">
      <c r="A5" s="214" t="s">
        <v>17</v>
      </c>
      <c r="B5" s="214"/>
      <c r="C5" s="218" t="str">
        <f>IF('Príloha č. 1'!$C$6="","",'Príloha č. 1'!$C$6)</f>
        <v/>
      </c>
      <c r="D5" s="218"/>
      <c r="E5" s="33"/>
    </row>
    <row r="6" spans="1:10" s="132" customFormat="1" ht="15" customHeight="1" x14ac:dyDescent="0.25">
      <c r="A6" s="214" t="s">
        <v>18</v>
      </c>
      <c r="B6" s="214"/>
      <c r="C6" s="215" t="str">
        <f>IF('Príloha č. 1'!$C$7="","",'Príloha č. 1'!$C$7)</f>
        <v/>
      </c>
      <c r="D6" s="215"/>
    </row>
    <row r="7" spans="1:10" s="131" customFormat="1" ht="15" customHeight="1" x14ac:dyDescent="0.25">
      <c r="A7" s="206" t="s">
        <v>19</v>
      </c>
      <c r="B7" s="206"/>
      <c r="C7" s="22" t="str">
        <f>IF('Príloha č. 1'!C8:D8="","",'Príloha č. 1'!C8:D8)</f>
        <v/>
      </c>
      <c r="D7" s="26"/>
    </row>
    <row r="8" spans="1:10" s="131" customFormat="1" ht="15" customHeight="1" x14ac:dyDescent="0.25">
      <c r="A8" s="206" t="s">
        <v>20</v>
      </c>
      <c r="B8" s="206"/>
      <c r="C8" s="22" t="str">
        <f>IF('Príloha č. 1'!C9:D9="","",'Príloha č. 1'!C9:D9)</f>
        <v/>
      </c>
      <c r="D8" s="26"/>
    </row>
    <row r="9" spans="1:10" x14ac:dyDescent="0.2">
      <c r="C9" s="130"/>
    </row>
    <row r="10" spans="1:10" s="131" customFormat="1" ht="33" customHeight="1" x14ac:dyDescent="0.25">
      <c r="A10" s="206" t="s">
        <v>37</v>
      </c>
      <c r="B10" s="206"/>
      <c r="C10" s="206"/>
      <c r="D10" s="206"/>
    </row>
    <row r="11" spans="1:10" s="131" customFormat="1" ht="58.5" customHeight="1" x14ac:dyDescent="0.25">
      <c r="A11" s="206" t="s">
        <v>134</v>
      </c>
      <c r="B11" s="206"/>
      <c r="C11" s="206"/>
      <c r="D11" s="206"/>
    </row>
    <row r="12" spans="1:10" s="131" customFormat="1" ht="39.950000000000003" customHeight="1" x14ac:dyDescent="0.25">
      <c r="A12" s="206" t="s">
        <v>135</v>
      </c>
      <c r="B12" s="206"/>
      <c r="C12" s="206"/>
      <c r="D12" s="206"/>
    </row>
    <row r="13" spans="1:10" s="131" customFormat="1" ht="39.950000000000003" customHeight="1" x14ac:dyDescent="0.25">
      <c r="A13" s="206" t="s">
        <v>136</v>
      </c>
      <c r="B13" s="206"/>
      <c r="C13" s="206"/>
      <c r="D13" s="206"/>
    </row>
    <row r="14" spans="1:10" ht="39.75" customHeight="1" x14ac:dyDescent="0.2"/>
    <row r="15" spans="1:10" ht="15" customHeight="1" x14ac:dyDescent="0.2"/>
    <row r="16" spans="1:10" s="131" customFormat="1" ht="15" customHeight="1" x14ac:dyDescent="0.25">
      <c r="A16" s="131" t="s">
        <v>26</v>
      </c>
      <c r="B16" s="26" t="str">
        <f>IF('Príloha č. 1'!B23:B23="","",'Príloha č. 1'!B23:B23)</f>
        <v/>
      </c>
    </row>
    <row r="17" spans="1:5" s="131" customFormat="1" ht="15" customHeight="1" x14ac:dyDescent="0.25">
      <c r="A17" s="131" t="s">
        <v>27</v>
      </c>
      <c r="B17" s="27" t="str">
        <f>IF('Príloha č. 1'!B24:B24="","",'Príloha č. 1'!B24:B24)</f>
        <v/>
      </c>
    </row>
    <row r="19" spans="1:5" ht="39.950000000000003" customHeight="1" x14ac:dyDescent="0.2">
      <c r="D19" s="28"/>
    </row>
    <row r="20" spans="1:5" ht="45" customHeight="1" x14ac:dyDescent="0.2">
      <c r="D20" s="138" t="s">
        <v>158</v>
      </c>
    </row>
    <row r="22" spans="1:5" s="14" customFormat="1" x14ac:dyDescent="0.2">
      <c r="A22" s="204" t="s">
        <v>28</v>
      </c>
      <c r="B22" s="204"/>
    </row>
    <row r="23" spans="1:5" s="19" customFormat="1" ht="12" customHeight="1" x14ac:dyDescent="0.2">
      <c r="A23" s="29"/>
      <c r="B23" s="206" t="s">
        <v>29</v>
      </c>
      <c r="C23" s="206"/>
      <c r="D23" s="129"/>
      <c r="E23" s="18"/>
    </row>
  </sheetData>
  <mergeCells count="15">
    <mergeCell ref="A6:B6"/>
    <mergeCell ref="C6:D6"/>
    <mergeCell ref="A1:B1"/>
    <mergeCell ref="A2:D2"/>
    <mergeCell ref="A3:D3"/>
    <mergeCell ref="A5:B5"/>
    <mergeCell ref="C5:D5"/>
    <mergeCell ref="A7:B7"/>
    <mergeCell ref="A8:B8"/>
    <mergeCell ref="A10:D10"/>
    <mergeCell ref="A22:B22"/>
    <mergeCell ref="B23:C23"/>
    <mergeCell ref="A11:D11"/>
    <mergeCell ref="A12:D12"/>
    <mergeCell ref="A13:D13"/>
  </mergeCells>
  <conditionalFormatting sqref="A23">
    <cfRule type="containsBlanks" dxfId="23" priority="9">
      <formula>LEN(TRIM(A23))=0</formula>
    </cfRule>
  </conditionalFormatting>
  <conditionalFormatting sqref="B17">
    <cfRule type="containsBlanks" dxfId="22" priority="6">
      <formula>LEN(TRIM(B17))=0</formula>
    </cfRule>
  </conditionalFormatting>
  <conditionalFormatting sqref="C5:D5">
    <cfRule type="containsBlanks" dxfId="21" priority="5">
      <formula>LEN(TRIM(C5))=0</formula>
    </cfRule>
    <cfRule type="containsBlanks" dxfId="20" priority="8">
      <formula>LEN(TRIM(C5))=0</formula>
    </cfRule>
  </conditionalFormatting>
  <conditionalFormatting sqref="B16">
    <cfRule type="containsBlanks" dxfId="19" priority="7">
      <formula>LEN(TRIM(B16))=0</formula>
    </cfRule>
  </conditionalFormatting>
  <conditionalFormatting sqref="C6:D6">
    <cfRule type="containsBlanks" dxfId="18" priority="3">
      <formula>LEN(TRIM(C6))=0</formula>
    </cfRule>
    <cfRule type="containsBlanks" dxfId="17" priority="4">
      <formula>LEN(TRIM(C6))=0</formula>
    </cfRule>
  </conditionalFormatting>
  <conditionalFormatting sqref="C8">
    <cfRule type="containsBlanks" dxfId="16" priority="1">
      <formula>LEN(TRIM(C8))=0</formula>
    </cfRule>
  </conditionalFormatting>
  <conditionalFormatting sqref="C7">
    <cfRule type="containsBlanks" dxfId="15" priority="2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 xml:space="preserve">&amp;L&amp;"Arial,Tučné"&amp;9Príloha č. 4 SP&amp;"Arial,Normálne"
Vyhlásenie uchádzača ku konfliktu záujmov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78"/>
  <sheetViews>
    <sheetView tabSelected="1" zoomScaleNormal="100" workbookViewId="0">
      <selection activeCell="N19" sqref="N19"/>
    </sheetView>
  </sheetViews>
  <sheetFormatPr defaultRowHeight="12" x14ac:dyDescent="0.2"/>
  <cols>
    <col min="1" max="1" width="3.42578125" style="1" bestFit="1" customWidth="1"/>
    <col min="2" max="2" width="6" style="1" customWidth="1"/>
    <col min="3" max="3" width="50.7109375" style="1" customWidth="1"/>
    <col min="4" max="5" width="15.7109375" style="10" customWidth="1"/>
    <col min="6" max="16384" width="9.140625" style="1"/>
  </cols>
  <sheetData>
    <row r="1" spans="1:10" ht="12" customHeight="1" x14ac:dyDescent="0.2">
      <c r="A1" s="213" t="s">
        <v>30</v>
      </c>
      <c r="B1" s="213"/>
      <c r="C1" s="213"/>
      <c r="D1" s="1"/>
      <c r="E1" s="1"/>
    </row>
    <row r="2" spans="1:10" s="2" customFormat="1" ht="24.75" customHeight="1" x14ac:dyDescent="0.25">
      <c r="A2" s="219" t="str">
        <f>'Príloha č. 1'!A2:D2</f>
        <v>Zabezpečenie stravovania prostredníctvom stravných poukážok a elektronických stravovacích kariet</v>
      </c>
      <c r="B2" s="219"/>
      <c r="C2" s="219"/>
      <c r="D2" s="219"/>
      <c r="E2" s="219"/>
    </row>
    <row r="3" spans="1:10" s="4" customFormat="1" ht="24.95" customHeight="1" thickBot="1" x14ac:dyDescent="0.3">
      <c r="A3" s="235" t="s">
        <v>51</v>
      </c>
      <c r="B3" s="235"/>
      <c r="C3" s="235"/>
      <c r="D3" s="235"/>
      <c r="E3" s="6"/>
      <c r="F3" s="6"/>
      <c r="G3" s="6"/>
      <c r="H3" s="6"/>
      <c r="I3" s="6"/>
      <c r="J3" s="6"/>
    </row>
    <row r="4" spans="1:10" s="2" customFormat="1" ht="47.25" customHeight="1" x14ac:dyDescent="0.2">
      <c r="A4" s="224" t="s">
        <v>5</v>
      </c>
      <c r="B4" s="225"/>
      <c r="C4" s="226"/>
      <c r="D4" s="192" t="s">
        <v>52</v>
      </c>
      <c r="E4" s="193" t="s">
        <v>53</v>
      </c>
    </row>
    <row r="5" spans="1:10" s="3" customFormat="1" ht="30" customHeight="1" x14ac:dyDescent="0.25">
      <c r="A5" s="229" t="s">
        <v>131</v>
      </c>
      <c r="B5" s="230"/>
      <c r="C5" s="230"/>
      <c r="D5" s="230"/>
      <c r="E5" s="231"/>
    </row>
    <row r="6" spans="1:10" s="3" customFormat="1" ht="30" customHeight="1" x14ac:dyDescent="0.25">
      <c r="A6" s="145" t="s">
        <v>0</v>
      </c>
      <c r="B6" s="227" t="s">
        <v>114</v>
      </c>
      <c r="C6" s="228"/>
      <c r="D6" s="189" t="s">
        <v>15</v>
      </c>
      <c r="E6" s="190" t="s">
        <v>15</v>
      </c>
    </row>
    <row r="7" spans="1:10" s="3" customFormat="1" ht="24.95" customHeight="1" x14ac:dyDescent="0.25">
      <c r="A7" s="177"/>
      <c r="B7" s="112" t="s">
        <v>6</v>
      </c>
      <c r="C7" s="175" t="s">
        <v>105</v>
      </c>
      <c r="D7" s="176" t="s">
        <v>14</v>
      </c>
      <c r="E7" s="147"/>
    </row>
    <row r="8" spans="1:10" s="3" customFormat="1" ht="24.95" customHeight="1" x14ac:dyDescent="0.25">
      <c r="A8" s="146"/>
      <c r="B8" s="60" t="s">
        <v>7</v>
      </c>
      <c r="C8" s="319" t="s">
        <v>168</v>
      </c>
      <c r="D8" s="58" t="s">
        <v>14</v>
      </c>
      <c r="E8" s="147"/>
    </row>
    <row r="9" spans="1:10" s="3" customFormat="1" ht="24.75" customHeight="1" x14ac:dyDescent="0.25">
      <c r="A9" s="146"/>
      <c r="B9" s="60" t="s">
        <v>8</v>
      </c>
      <c r="C9" s="61" t="s">
        <v>60</v>
      </c>
      <c r="D9" s="58" t="s">
        <v>14</v>
      </c>
      <c r="E9" s="147"/>
    </row>
    <row r="10" spans="1:10" s="3" customFormat="1" ht="24.75" customHeight="1" x14ac:dyDescent="0.25">
      <c r="A10" s="146"/>
      <c r="B10" s="60" t="s">
        <v>9</v>
      </c>
      <c r="C10" s="61" t="s">
        <v>106</v>
      </c>
      <c r="D10" s="58" t="s">
        <v>14</v>
      </c>
      <c r="E10" s="147"/>
    </row>
    <row r="11" spans="1:10" s="3" customFormat="1" ht="24.75" customHeight="1" x14ac:dyDescent="0.25">
      <c r="A11" s="146"/>
      <c r="B11" s="60" t="s">
        <v>10</v>
      </c>
      <c r="C11" s="61" t="s">
        <v>93</v>
      </c>
      <c r="D11" s="58" t="s">
        <v>14</v>
      </c>
      <c r="E11" s="147"/>
    </row>
    <row r="12" spans="1:10" s="8" customFormat="1" ht="37.5" customHeight="1" x14ac:dyDescent="0.25">
      <c r="A12" s="148"/>
      <c r="B12" s="60" t="s">
        <v>11</v>
      </c>
      <c r="C12" s="61" t="s">
        <v>94</v>
      </c>
      <c r="D12" s="58" t="s">
        <v>14</v>
      </c>
      <c r="E12" s="147"/>
    </row>
    <row r="13" spans="1:10" s="3" customFormat="1" ht="24.75" customHeight="1" x14ac:dyDescent="0.25">
      <c r="A13" s="146"/>
      <c r="B13" s="60" t="s">
        <v>107</v>
      </c>
      <c r="C13" s="61" t="s">
        <v>61</v>
      </c>
      <c r="D13" s="58" t="s">
        <v>14</v>
      </c>
      <c r="E13" s="147"/>
    </row>
    <row r="14" spans="1:10" s="3" customFormat="1" ht="24.75" customHeight="1" x14ac:dyDescent="0.25">
      <c r="A14" s="146"/>
      <c r="B14" s="60" t="s">
        <v>108</v>
      </c>
      <c r="C14" s="61" t="s">
        <v>85</v>
      </c>
      <c r="D14" s="58" t="s">
        <v>14</v>
      </c>
      <c r="E14" s="147"/>
    </row>
    <row r="15" spans="1:10" s="3" customFormat="1" ht="30" customHeight="1" x14ac:dyDescent="0.25">
      <c r="A15" s="149" t="s">
        <v>62</v>
      </c>
      <c r="B15" s="220" t="s">
        <v>82</v>
      </c>
      <c r="C15" s="221"/>
      <c r="D15" s="187" t="s">
        <v>15</v>
      </c>
      <c r="E15" s="188" t="s">
        <v>15</v>
      </c>
    </row>
    <row r="16" spans="1:10" s="8" customFormat="1" ht="33" customHeight="1" x14ac:dyDescent="0.25">
      <c r="A16" s="148"/>
      <c r="B16" s="60" t="s">
        <v>97</v>
      </c>
      <c r="C16" s="170" t="s">
        <v>95</v>
      </c>
      <c r="D16" s="58" t="s">
        <v>14</v>
      </c>
      <c r="E16" s="147"/>
    </row>
    <row r="17" spans="1:5" s="8" customFormat="1" ht="24.75" customHeight="1" x14ac:dyDescent="0.25">
      <c r="A17" s="150"/>
      <c r="B17" s="117" t="s">
        <v>96</v>
      </c>
      <c r="C17" s="170" t="s">
        <v>98</v>
      </c>
      <c r="D17" s="58" t="s">
        <v>14</v>
      </c>
      <c r="E17" s="147"/>
    </row>
    <row r="18" spans="1:5" s="5" customFormat="1" ht="33" customHeight="1" x14ac:dyDescent="0.25">
      <c r="A18" s="151"/>
      <c r="B18" s="7">
        <v>44622</v>
      </c>
      <c r="C18" s="62" t="s">
        <v>99</v>
      </c>
      <c r="D18" s="58" t="s">
        <v>63</v>
      </c>
      <c r="E18" s="147"/>
    </row>
    <row r="19" spans="1:5" s="5" customFormat="1" ht="33" customHeight="1" x14ac:dyDescent="0.25">
      <c r="A19" s="151"/>
      <c r="B19" s="7">
        <v>44653</v>
      </c>
      <c r="C19" s="62" t="s">
        <v>101</v>
      </c>
      <c r="D19" s="58" t="s">
        <v>63</v>
      </c>
      <c r="E19" s="147"/>
    </row>
    <row r="20" spans="1:5" s="5" customFormat="1" ht="33" customHeight="1" x14ac:dyDescent="0.25">
      <c r="A20" s="151"/>
      <c r="B20" s="7">
        <v>44683</v>
      </c>
      <c r="C20" s="62" t="s">
        <v>83</v>
      </c>
      <c r="D20" s="58" t="s">
        <v>63</v>
      </c>
      <c r="E20" s="147"/>
    </row>
    <row r="21" spans="1:5" s="5" customFormat="1" ht="33" customHeight="1" x14ac:dyDescent="0.25">
      <c r="A21" s="151"/>
      <c r="B21" s="7">
        <v>44714</v>
      </c>
      <c r="C21" s="62" t="s">
        <v>100</v>
      </c>
      <c r="D21" s="58" t="s">
        <v>14</v>
      </c>
      <c r="E21" s="147"/>
    </row>
    <row r="22" spans="1:5" s="5" customFormat="1" ht="30" customHeight="1" x14ac:dyDescent="0.25">
      <c r="A22" s="152" t="s">
        <v>2</v>
      </c>
      <c r="B22" s="222" t="s">
        <v>12</v>
      </c>
      <c r="C22" s="223"/>
      <c r="D22" s="187" t="s">
        <v>15</v>
      </c>
      <c r="E22" s="188" t="s">
        <v>15</v>
      </c>
    </row>
    <row r="23" spans="1:5" s="5" customFormat="1" ht="24.75" customHeight="1" x14ac:dyDescent="0.25">
      <c r="A23" s="153"/>
      <c r="B23" s="179">
        <v>42007</v>
      </c>
      <c r="C23" s="63" t="s">
        <v>66</v>
      </c>
      <c r="D23" s="59" t="s">
        <v>14</v>
      </c>
      <c r="E23" s="147"/>
    </row>
    <row r="24" spans="1:5" s="5" customFormat="1" ht="53.25" customHeight="1" x14ac:dyDescent="0.25">
      <c r="A24" s="154"/>
      <c r="B24" s="181" t="s">
        <v>64</v>
      </c>
      <c r="C24" s="65" t="s">
        <v>102</v>
      </c>
      <c r="D24" s="59" t="s">
        <v>14</v>
      </c>
      <c r="E24" s="147"/>
    </row>
    <row r="25" spans="1:5" s="5" customFormat="1" ht="33" customHeight="1" x14ac:dyDescent="0.25">
      <c r="A25" s="201"/>
      <c r="B25" s="203">
        <v>42066</v>
      </c>
      <c r="C25" s="62" t="s">
        <v>65</v>
      </c>
      <c r="D25" s="59" t="s">
        <v>81</v>
      </c>
      <c r="E25" s="147"/>
    </row>
    <row r="26" spans="1:5" s="5" customFormat="1" ht="52.5" customHeight="1" x14ac:dyDescent="0.25">
      <c r="A26" s="155"/>
      <c r="B26" s="202" t="s">
        <v>103</v>
      </c>
      <c r="C26" s="169" t="s">
        <v>104</v>
      </c>
      <c r="D26" s="59" t="s">
        <v>14</v>
      </c>
      <c r="E26" s="147"/>
    </row>
    <row r="27" spans="1:5" s="5" customFormat="1" ht="33" customHeight="1" x14ac:dyDescent="0.25">
      <c r="A27" s="155"/>
      <c r="B27" s="179">
        <v>42097</v>
      </c>
      <c r="C27" s="64" t="s">
        <v>118</v>
      </c>
      <c r="D27" s="59" t="s">
        <v>14</v>
      </c>
      <c r="E27" s="147"/>
    </row>
    <row r="28" spans="1:5" s="5" customFormat="1" ht="33" customHeight="1" x14ac:dyDescent="0.25">
      <c r="A28" s="172"/>
      <c r="B28" s="182">
        <v>42127</v>
      </c>
      <c r="C28" s="173" t="s">
        <v>67</v>
      </c>
      <c r="D28" s="174" t="s">
        <v>14</v>
      </c>
      <c r="E28" s="158"/>
    </row>
    <row r="29" spans="1:5" s="5" customFormat="1" ht="30" customHeight="1" x14ac:dyDescent="0.25">
      <c r="A29" s="236" t="s">
        <v>165</v>
      </c>
      <c r="B29" s="237"/>
      <c r="C29" s="237"/>
      <c r="D29" s="237"/>
      <c r="E29" s="238"/>
    </row>
    <row r="30" spans="1:5" s="5" customFormat="1" ht="30" customHeight="1" x14ac:dyDescent="0.25">
      <c r="A30" s="171" t="s">
        <v>0</v>
      </c>
      <c r="B30" s="239" t="s">
        <v>163</v>
      </c>
      <c r="C30" s="240"/>
      <c r="D30" s="185" t="s">
        <v>15</v>
      </c>
      <c r="E30" s="186" t="s">
        <v>15</v>
      </c>
    </row>
    <row r="31" spans="1:5" s="5" customFormat="1" ht="24.75" customHeight="1" x14ac:dyDescent="0.25">
      <c r="A31" s="157"/>
      <c r="B31" s="183" t="s">
        <v>6</v>
      </c>
      <c r="C31" s="113" t="s">
        <v>60</v>
      </c>
      <c r="D31" s="59" t="s">
        <v>14</v>
      </c>
      <c r="E31" s="158"/>
    </row>
    <row r="32" spans="1:5" s="5" customFormat="1" ht="24.75" customHeight="1" x14ac:dyDescent="0.25">
      <c r="A32" s="159"/>
      <c r="B32" s="179">
        <v>44593</v>
      </c>
      <c r="C32" s="64" t="s">
        <v>86</v>
      </c>
      <c r="D32" s="59" t="s">
        <v>14</v>
      </c>
      <c r="E32" s="158"/>
    </row>
    <row r="33" spans="1:5" s="5" customFormat="1" ht="45.75" customHeight="1" x14ac:dyDescent="0.25">
      <c r="A33" s="159"/>
      <c r="B33" s="179">
        <v>44621</v>
      </c>
      <c r="C33" s="114" t="s">
        <v>92</v>
      </c>
      <c r="D33" s="59" t="s">
        <v>14</v>
      </c>
      <c r="E33" s="158"/>
    </row>
    <row r="34" spans="1:5" s="5" customFormat="1" ht="42" customHeight="1" x14ac:dyDescent="0.25">
      <c r="A34" s="159"/>
      <c r="B34" s="179">
        <v>44652</v>
      </c>
      <c r="C34" s="114" t="s">
        <v>109</v>
      </c>
      <c r="D34" s="59" t="s">
        <v>14</v>
      </c>
      <c r="E34" s="158"/>
    </row>
    <row r="35" spans="1:5" s="5" customFormat="1" ht="24.75" customHeight="1" x14ac:dyDescent="0.25">
      <c r="A35" s="159"/>
      <c r="B35" s="179">
        <v>44682</v>
      </c>
      <c r="C35" s="64" t="s">
        <v>87</v>
      </c>
      <c r="D35" s="59" t="s">
        <v>14</v>
      </c>
      <c r="E35" s="158"/>
    </row>
    <row r="36" spans="1:5" s="5" customFormat="1" ht="24.75" customHeight="1" x14ac:dyDescent="0.25">
      <c r="A36" s="159"/>
      <c r="B36" s="179">
        <v>44713</v>
      </c>
      <c r="C36" s="64" t="s">
        <v>91</v>
      </c>
      <c r="D36" s="59" t="s">
        <v>14</v>
      </c>
      <c r="E36" s="158"/>
    </row>
    <row r="37" spans="1:5" s="5" customFormat="1" ht="33" customHeight="1" x14ac:dyDescent="0.25">
      <c r="A37" s="159"/>
      <c r="B37" s="179">
        <v>44743</v>
      </c>
      <c r="C37" s="64" t="s">
        <v>110</v>
      </c>
      <c r="D37" s="59" t="s">
        <v>14</v>
      </c>
      <c r="E37" s="158"/>
    </row>
    <row r="38" spans="1:5" s="5" customFormat="1" ht="25.5" customHeight="1" x14ac:dyDescent="0.25">
      <c r="A38" s="159"/>
      <c r="B38" s="179">
        <v>44774</v>
      </c>
      <c r="C38" s="64" t="s">
        <v>111</v>
      </c>
      <c r="D38" s="59" t="s">
        <v>14</v>
      </c>
      <c r="E38" s="158"/>
    </row>
    <row r="39" spans="1:5" s="5" customFormat="1" ht="42.75" customHeight="1" x14ac:dyDescent="0.25">
      <c r="A39" s="159"/>
      <c r="B39" s="179">
        <v>44805</v>
      </c>
      <c r="C39" s="64" t="s">
        <v>88</v>
      </c>
      <c r="D39" s="59" t="s">
        <v>14</v>
      </c>
      <c r="E39" s="158"/>
    </row>
    <row r="40" spans="1:5" s="5" customFormat="1" ht="33" customHeight="1" x14ac:dyDescent="0.25">
      <c r="A40" s="159"/>
      <c r="B40" s="179">
        <v>44835</v>
      </c>
      <c r="C40" s="64" t="s">
        <v>112</v>
      </c>
      <c r="D40" s="59" t="s">
        <v>14</v>
      </c>
      <c r="E40" s="158"/>
    </row>
    <row r="41" spans="1:5" s="5" customFormat="1" ht="41.25" customHeight="1" x14ac:dyDescent="0.25">
      <c r="A41" s="159"/>
      <c r="B41" s="179">
        <v>44866</v>
      </c>
      <c r="C41" s="64" t="s">
        <v>113</v>
      </c>
      <c r="D41" s="59" t="s">
        <v>14</v>
      </c>
      <c r="E41" s="158"/>
    </row>
    <row r="42" spans="1:5" s="5" customFormat="1" ht="33" customHeight="1" x14ac:dyDescent="0.25">
      <c r="A42" s="159"/>
      <c r="B42" s="179">
        <v>44896</v>
      </c>
      <c r="C42" s="64" t="s">
        <v>89</v>
      </c>
      <c r="D42" s="59" t="s">
        <v>14</v>
      </c>
      <c r="E42" s="158"/>
    </row>
    <row r="43" spans="1:5" s="5" customFormat="1" ht="33" customHeight="1" x14ac:dyDescent="0.25">
      <c r="A43" s="159"/>
      <c r="B43" s="184" t="s">
        <v>164</v>
      </c>
      <c r="C43" s="64" t="s">
        <v>90</v>
      </c>
      <c r="D43" s="59" t="s">
        <v>14</v>
      </c>
      <c r="E43" s="158"/>
    </row>
    <row r="44" spans="1:5" s="5" customFormat="1" ht="33" customHeight="1" x14ac:dyDescent="0.25">
      <c r="A44" s="160" t="s">
        <v>1</v>
      </c>
      <c r="B44" s="241" t="s">
        <v>115</v>
      </c>
      <c r="C44" s="242"/>
      <c r="D44" s="187" t="s">
        <v>15</v>
      </c>
      <c r="E44" s="191" t="s">
        <v>15</v>
      </c>
    </row>
    <row r="45" spans="1:5" s="5" customFormat="1" ht="33" customHeight="1" x14ac:dyDescent="0.25">
      <c r="A45" s="159"/>
      <c r="B45" s="179">
        <v>44563</v>
      </c>
      <c r="C45" s="64" t="s">
        <v>116</v>
      </c>
      <c r="D45" s="59" t="s">
        <v>14</v>
      </c>
      <c r="E45" s="158"/>
    </row>
    <row r="46" spans="1:5" s="5" customFormat="1" ht="33" customHeight="1" x14ac:dyDescent="0.25">
      <c r="A46" s="159"/>
      <c r="B46" s="179">
        <v>44594</v>
      </c>
      <c r="C46" s="64" t="s">
        <v>160</v>
      </c>
      <c r="D46" s="59" t="s">
        <v>14</v>
      </c>
      <c r="E46" s="158"/>
    </row>
    <row r="47" spans="1:5" s="5" customFormat="1" ht="33" customHeight="1" x14ac:dyDescent="0.25">
      <c r="A47" s="159"/>
      <c r="B47" s="179">
        <v>44622</v>
      </c>
      <c r="C47" s="64" t="s">
        <v>117</v>
      </c>
      <c r="D47" s="59" t="s">
        <v>14</v>
      </c>
      <c r="E47" s="158"/>
    </row>
    <row r="48" spans="1:5" s="5" customFormat="1" ht="33" customHeight="1" x14ac:dyDescent="0.25">
      <c r="A48" s="159"/>
      <c r="B48" s="179">
        <v>44653</v>
      </c>
      <c r="C48" s="64" t="s">
        <v>119</v>
      </c>
      <c r="D48" s="59" t="s">
        <v>14</v>
      </c>
      <c r="E48" s="158"/>
    </row>
    <row r="49" spans="1:11" s="5" customFormat="1" ht="30" customHeight="1" x14ac:dyDescent="0.25">
      <c r="A49" s="160" t="s">
        <v>2</v>
      </c>
      <c r="B49" s="241" t="s">
        <v>12</v>
      </c>
      <c r="C49" s="242"/>
      <c r="D49" s="118" t="s">
        <v>15</v>
      </c>
      <c r="E49" s="156" t="s">
        <v>15</v>
      </c>
    </row>
    <row r="50" spans="1:11" s="5" customFormat="1" ht="55.5" customHeight="1" x14ac:dyDescent="0.25">
      <c r="A50" s="159"/>
      <c r="B50" s="179">
        <v>44595</v>
      </c>
      <c r="C50" s="64" t="s">
        <v>162</v>
      </c>
      <c r="D50" s="59" t="s">
        <v>14</v>
      </c>
      <c r="E50" s="158"/>
    </row>
    <row r="51" spans="1:11" s="5" customFormat="1" ht="33" customHeight="1" x14ac:dyDescent="0.25">
      <c r="A51" s="159"/>
      <c r="B51" s="178" t="s">
        <v>130</v>
      </c>
      <c r="C51" s="64" t="s">
        <v>141</v>
      </c>
      <c r="D51" s="59" t="s">
        <v>14</v>
      </c>
      <c r="E51" s="158"/>
    </row>
    <row r="52" spans="1:11" s="5" customFormat="1" ht="77.25" customHeight="1" x14ac:dyDescent="0.25">
      <c r="A52" s="159"/>
      <c r="B52" s="179">
        <v>44623</v>
      </c>
      <c r="C52" s="64" t="s">
        <v>129</v>
      </c>
      <c r="D52" s="59" t="s">
        <v>14</v>
      </c>
      <c r="E52" s="158"/>
    </row>
    <row r="53" spans="1:11" s="5" customFormat="1" ht="87.75" customHeight="1" thickBot="1" x14ac:dyDescent="0.3">
      <c r="A53" s="161"/>
      <c r="B53" s="180">
        <v>44654</v>
      </c>
      <c r="C53" s="162" t="s">
        <v>128</v>
      </c>
      <c r="D53" s="163" t="s">
        <v>14</v>
      </c>
      <c r="E53" s="164"/>
    </row>
    <row r="54" spans="1:11" s="5" customFormat="1" ht="20.100000000000001" customHeight="1" thickBot="1" x14ac:dyDescent="0.3">
      <c r="A54" s="165"/>
      <c r="B54" s="165"/>
      <c r="C54" s="166"/>
      <c r="D54" s="167"/>
      <c r="E54" s="168"/>
    </row>
    <row r="55" spans="1:11" s="4" customFormat="1" ht="20.100000000000001" customHeight="1" thickBot="1" x14ac:dyDescent="0.3">
      <c r="A55" s="232" t="s">
        <v>4</v>
      </c>
      <c r="B55" s="233"/>
      <c r="C55" s="233"/>
      <c r="D55" s="233"/>
      <c r="E55" s="234"/>
    </row>
    <row r="56" spans="1:11" s="4" customFormat="1" ht="21" customHeight="1" x14ac:dyDescent="0.25">
      <c r="A56" s="243" t="s">
        <v>167</v>
      </c>
      <c r="B56" s="244"/>
      <c r="C56" s="244"/>
      <c r="D56" s="244"/>
      <c r="E56" s="245"/>
    </row>
    <row r="57" spans="1:11" s="119" customFormat="1" ht="28.5" customHeight="1" thickBot="1" x14ac:dyDescent="0.3">
      <c r="A57" s="246" t="s">
        <v>166</v>
      </c>
      <c r="B57" s="247"/>
      <c r="C57" s="247"/>
      <c r="D57" s="247"/>
      <c r="E57" s="248"/>
      <c r="K57" s="200"/>
    </row>
    <row r="58" spans="1:11" s="119" customFormat="1" ht="16.5" customHeight="1" x14ac:dyDescent="0.25">
      <c r="A58" s="133"/>
      <c r="B58" s="205"/>
      <c r="C58" s="205"/>
      <c r="D58" s="9"/>
      <c r="E58" s="9"/>
    </row>
    <row r="59" spans="1:11" s="16" customFormat="1" ht="22.5" customHeight="1" x14ac:dyDescent="0.25">
      <c r="A59" s="251" t="s">
        <v>16</v>
      </c>
      <c r="B59" s="251"/>
      <c r="C59" s="251"/>
      <c r="D59" s="251"/>
      <c r="E59" s="251"/>
    </row>
    <row r="61" spans="1:11" ht="23.25" customHeight="1" x14ac:dyDescent="0.2">
      <c r="A61" s="253" t="s">
        <v>17</v>
      </c>
      <c r="B61" s="253"/>
      <c r="C61" s="253"/>
      <c r="D61" s="218" t="str">
        <f>IF('Príloha č. 1'!$C$6="","",'Príloha č. 1'!$C$6)</f>
        <v/>
      </c>
      <c r="E61" s="218"/>
    </row>
    <row r="62" spans="1:11" ht="15" customHeight="1" x14ac:dyDescent="0.2">
      <c r="A62" s="253" t="s">
        <v>18</v>
      </c>
      <c r="B62" s="253"/>
      <c r="C62" s="253"/>
      <c r="D62" s="215" t="str">
        <f>IF('Príloha č. 1'!$C$7="","",'Príloha č. 1'!$C$7)</f>
        <v/>
      </c>
      <c r="E62" s="215"/>
    </row>
    <row r="63" spans="1:11" s="4" customFormat="1" ht="15" customHeight="1" x14ac:dyDescent="0.25">
      <c r="A63" s="252" t="s">
        <v>19</v>
      </c>
      <c r="B63" s="252"/>
      <c r="C63" s="252"/>
      <c r="D63" s="22" t="str">
        <f>IF('Príloha č. 1'!$C$8="","",'Príloha č. 1'!$C$8)</f>
        <v/>
      </c>
    </row>
    <row r="64" spans="1:11" s="4" customFormat="1" ht="15" customHeight="1" x14ac:dyDescent="0.25">
      <c r="A64" s="252" t="s">
        <v>20</v>
      </c>
      <c r="B64" s="252"/>
      <c r="C64" s="252"/>
      <c r="D64" s="22" t="str">
        <f>IF('Príloha č. 1'!$C$9="","",'Príloha č. 1'!$C$9)</f>
        <v/>
      </c>
      <c r="E64" s="12"/>
    </row>
    <row r="66" spans="1:5" s="17" customFormat="1" ht="20.100000000000001" customHeight="1" x14ac:dyDescent="0.2">
      <c r="A66" s="254" t="s">
        <v>21</v>
      </c>
      <c r="B66" s="254"/>
      <c r="C66" s="254"/>
      <c r="D66" s="254"/>
      <c r="E66" s="254"/>
    </row>
    <row r="67" spans="1:5" s="4" customFormat="1" ht="15" customHeight="1" x14ac:dyDescent="0.25">
      <c r="A67" s="206" t="s">
        <v>22</v>
      </c>
      <c r="B67" s="206"/>
      <c r="C67" s="206"/>
      <c r="D67" s="206"/>
      <c r="E67" s="206"/>
    </row>
    <row r="68" spans="1:5" s="4" customFormat="1" ht="15" customHeight="1" x14ac:dyDescent="0.25">
      <c r="A68" s="206" t="s">
        <v>23</v>
      </c>
      <c r="B68" s="206"/>
      <c r="C68" s="206"/>
      <c r="D68" s="206"/>
      <c r="E68" s="206"/>
    </row>
    <row r="69" spans="1:5" s="4" customFormat="1" ht="15" customHeight="1" x14ac:dyDescent="0.25">
      <c r="A69" s="206" t="s">
        <v>24</v>
      </c>
      <c r="B69" s="206"/>
      <c r="C69" s="206"/>
      <c r="D69" s="206"/>
      <c r="E69" s="206"/>
    </row>
    <row r="70" spans="1:5" s="4" customFormat="1" ht="15" customHeight="1" x14ac:dyDescent="0.25">
      <c r="A70" s="206" t="s">
        <v>25</v>
      </c>
      <c r="B70" s="206"/>
      <c r="C70" s="206"/>
      <c r="D70" s="206"/>
      <c r="E70" s="206"/>
    </row>
    <row r="71" spans="1:5" s="4" customFormat="1" ht="15" customHeight="1" x14ac:dyDescent="0.25">
      <c r="D71" s="206"/>
      <c r="E71" s="206"/>
    </row>
    <row r="72" spans="1:5" s="4" customFormat="1" ht="15" customHeight="1" x14ac:dyDescent="0.25">
      <c r="A72" s="206" t="s">
        <v>26</v>
      </c>
      <c r="B72" s="206"/>
      <c r="C72" s="26" t="str">
        <f>IF('Príloha č. 1'!B23:B23="","",'Príloha č. 1'!B23:B23)</f>
        <v/>
      </c>
      <c r="D72" s="9"/>
      <c r="E72" s="9"/>
    </row>
    <row r="73" spans="1:5" s="4" customFormat="1" ht="15" customHeight="1" x14ac:dyDescent="0.25">
      <c r="A73" s="206" t="s">
        <v>27</v>
      </c>
      <c r="B73" s="206"/>
      <c r="C73" s="27" t="str">
        <f>IF('Príloha č. 1'!B24:B24="","",'Príloha č. 1'!B24:B24)</f>
        <v/>
      </c>
      <c r="D73" s="9"/>
      <c r="E73" s="9"/>
    </row>
    <row r="74" spans="1:5" ht="14.25" customHeight="1" x14ac:dyDescent="0.2">
      <c r="D74" s="249"/>
      <c r="E74" s="249"/>
    </row>
    <row r="75" spans="1:5" ht="42" customHeight="1" x14ac:dyDescent="0.2">
      <c r="D75" s="250" t="s">
        <v>158</v>
      </c>
      <c r="E75" s="250"/>
    </row>
    <row r="76" spans="1:5" ht="6" customHeight="1" x14ac:dyDescent="0.2"/>
    <row r="77" spans="1:5" x14ac:dyDescent="0.2">
      <c r="A77" s="19" t="s">
        <v>28</v>
      </c>
      <c r="B77" s="19"/>
    </row>
    <row r="78" spans="1:5" x14ac:dyDescent="0.2">
      <c r="A78" s="11"/>
      <c r="B78" s="206" t="s">
        <v>29</v>
      </c>
      <c r="C78" s="206"/>
    </row>
  </sheetData>
  <mergeCells count="38">
    <mergeCell ref="B78:C78"/>
    <mergeCell ref="D74:E74"/>
    <mergeCell ref="D75:E75"/>
    <mergeCell ref="A59:E59"/>
    <mergeCell ref="A63:C63"/>
    <mergeCell ref="A64:C64"/>
    <mergeCell ref="A61:C61"/>
    <mergeCell ref="A62:C62"/>
    <mergeCell ref="A67:C67"/>
    <mergeCell ref="A68:C68"/>
    <mergeCell ref="A69:C69"/>
    <mergeCell ref="A70:C70"/>
    <mergeCell ref="A72:B72"/>
    <mergeCell ref="A66:E66"/>
    <mergeCell ref="D61:E61"/>
    <mergeCell ref="A73:B73"/>
    <mergeCell ref="A55:E55"/>
    <mergeCell ref="A3:D3"/>
    <mergeCell ref="A29:E29"/>
    <mergeCell ref="B30:C30"/>
    <mergeCell ref="B44:C44"/>
    <mergeCell ref="D70:E70"/>
    <mergeCell ref="D71:E71"/>
    <mergeCell ref="D62:E62"/>
    <mergeCell ref="B58:C58"/>
    <mergeCell ref="D67:E67"/>
    <mergeCell ref="D68:E68"/>
    <mergeCell ref="D69:E69"/>
    <mergeCell ref="B49:C49"/>
    <mergeCell ref="A56:E56"/>
    <mergeCell ref="A57:E57"/>
    <mergeCell ref="A1:C1"/>
    <mergeCell ref="A2:E2"/>
    <mergeCell ref="B15:C15"/>
    <mergeCell ref="B22:C22"/>
    <mergeCell ref="A4:C4"/>
    <mergeCell ref="B6:C6"/>
    <mergeCell ref="A5:E5"/>
  </mergeCells>
  <conditionalFormatting sqref="D63 E23:E28 E30:E53">
    <cfRule type="containsBlanks" dxfId="14" priority="14">
      <formula>LEN(TRIM(D23))=0</formula>
    </cfRule>
  </conditionalFormatting>
  <conditionalFormatting sqref="D64">
    <cfRule type="containsBlanks" dxfId="13" priority="13">
      <formula>LEN(TRIM(D64))=0</formula>
    </cfRule>
  </conditionalFormatting>
  <conditionalFormatting sqref="D61:E61">
    <cfRule type="containsBlanks" dxfId="12" priority="11">
      <formula>LEN(TRIM(D61))=0</formula>
    </cfRule>
    <cfRule type="containsBlanks" dxfId="11" priority="12">
      <formula>LEN(TRIM(D61))=0</formula>
    </cfRule>
  </conditionalFormatting>
  <conditionalFormatting sqref="D62:E62">
    <cfRule type="containsBlanks" dxfId="10" priority="9">
      <formula>LEN(TRIM(D62))=0</formula>
    </cfRule>
    <cfRule type="containsBlanks" dxfId="9" priority="10">
      <formula>LEN(TRIM(D62))=0</formula>
    </cfRule>
  </conditionalFormatting>
  <conditionalFormatting sqref="C72">
    <cfRule type="containsBlanks" dxfId="8" priority="8">
      <formula>LEN(TRIM(C72))=0</formula>
    </cfRule>
  </conditionalFormatting>
  <conditionalFormatting sqref="C73">
    <cfRule type="containsBlanks" dxfId="7" priority="7">
      <formula>LEN(TRIM(C73))=0</formula>
    </cfRule>
  </conditionalFormatting>
  <conditionalFormatting sqref="D67:E70">
    <cfRule type="containsBlanks" dxfId="6" priority="15">
      <formula>LEN(TRIM(D67))=0</formula>
    </cfRule>
  </conditionalFormatting>
  <conditionalFormatting sqref="E8:E14">
    <cfRule type="containsBlanks" dxfId="5" priority="5">
      <formula>LEN(TRIM(E8))=0</formula>
    </cfRule>
  </conditionalFormatting>
  <conditionalFormatting sqref="E16:E21">
    <cfRule type="containsBlanks" dxfId="4" priority="4">
      <formula>LEN(TRIM(E16))=0</formula>
    </cfRule>
  </conditionalFormatting>
  <conditionalFormatting sqref="E7">
    <cfRule type="containsBlanks" dxfId="3" priority="1">
      <formula>LEN(TRIM(E7))=0</formula>
    </cfRule>
  </conditionalFormatting>
  <pageMargins left="0.78740157480314965" right="0.39370078740157483" top="0.98425196850393704" bottom="0.78740157480314965" header="0.31496062992125984" footer="0.31496062992125984"/>
  <pageSetup paperSize="9" scale="98" fitToHeight="0" orientation="portrait" r:id="rId1"/>
  <headerFooter>
    <oddHeader>&amp;L&amp;"Arial,Tučné"&amp;9Príloha č. 5 SP (Príloha č. 1 RD)&amp;"Arial,Normálne"
Špecifikácia predmetu zákazky</oddHeader>
  </headerFooter>
  <rowBreaks count="2" manualBreakCount="2">
    <brk id="25" max="4" man="1"/>
    <brk id="47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N48"/>
  <sheetViews>
    <sheetView topLeftCell="A4" zoomScaleNormal="100" workbookViewId="0">
      <selection activeCell="N25" sqref="N25"/>
    </sheetView>
  </sheetViews>
  <sheetFormatPr defaultRowHeight="12" x14ac:dyDescent="0.2"/>
  <cols>
    <col min="1" max="1" width="5.28515625" style="34" customWidth="1"/>
    <col min="2" max="2" width="35.5703125" style="34" customWidth="1"/>
    <col min="3" max="3" width="6.28515625" style="34" customWidth="1"/>
    <col min="4" max="4" width="20" style="34" customWidth="1"/>
    <col min="5" max="8" width="16.7109375" style="34" customWidth="1"/>
    <col min="9" max="9" width="25.140625" style="34" customWidth="1"/>
    <col min="10" max="10" width="19.42578125" style="34" customWidth="1"/>
    <col min="11" max="11" width="13.140625" style="34" customWidth="1"/>
    <col min="12" max="12" width="19.5703125" style="34" customWidth="1"/>
    <col min="13" max="13" width="23.85546875" style="34" customWidth="1"/>
    <col min="14" max="14" width="20.5703125" style="34" customWidth="1"/>
    <col min="15" max="255" width="9.140625" style="34"/>
    <col min="256" max="256" width="5.28515625" style="34" customWidth="1"/>
    <col min="257" max="257" width="40.7109375" style="34" customWidth="1"/>
    <col min="258" max="258" width="30.7109375" style="34" customWidth="1"/>
    <col min="259" max="259" width="6.28515625" style="34" customWidth="1"/>
    <col min="260" max="261" width="13.7109375" style="34" customWidth="1"/>
    <col min="262" max="262" width="15.7109375" style="34" customWidth="1"/>
    <col min="263" max="263" width="7.28515625" style="34" customWidth="1"/>
    <col min="264" max="268" width="15.7109375" style="34" customWidth="1"/>
    <col min="269" max="511" width="9.140625" style="34"/>
    <col min="512" max="512" width="5.28515625" style="34" customWidth="1"/>
    <col min="513" max="513" width="40.7109375" style="34" customWidth="1"/>
    <col min="514" max="514" width="30.7109375" style="34" customWidth="1"/>
    <col min="515" max="515" width="6.28515625" style="34" customWidth="1"/>
    <col min="516" max="517" width="13.7109375" style="34" customWidth="1"/>
    <col min="518" max="518" width="15.7109375" style="34" customWidth="1"/>
    <col min="519" max="519" width="7.28515625" style="34" customWidth="1"/>
    <col min="520" max="524" width="15.7109375" style="34" customWidth="1"/>
    <col min="525" max="767" width="9.140625" style="34"/>
    <col min="768" max="768" width="5.28515625" style="34" customWidth="1"/>
    <col min="769" max="769" width="40.7109375" style="34" customWidth="1"/>
    <col min="770" max="770" width="30.7109375" style="34" customWidth="1"/>
    <col min="771" max="771" width="6.28515625" style="34" customWidth="1"/>
    <col min="772" max="773" width="13.7109375" style="34" customWidth="1"/>
    <col min="774" max="774" width="15.7109375" style="34" customWidth="1"/>
    <col min="775" max="775" width="7.28515625" style="34" customWidth="1"/>
    <col min="776" max="780" width="15.7109375" style="34" customWidth="1"/>
    <col min="781" max="1023" width="9.140625" style="34"/>
    <col min="1024" max="1024" width="5.28515625" style="34" customWidth="1"/>
    <col min="1025" max="1025" width="40.7109375" style="34" customWidth="1"/>
    <col min="1026" max="1026" width="30.7109375" style="34" customWidth="1"/>
    <col min="1027" max="1027" width="6.28515625" style="34" customWidth="1"/>
    <col min="1028" max="1029" width="13.7109375" style="34" customWidth="1"/>
    <col min="1030" max="1030" width="15.7109375" style="34" customWidth="1"/>
    <col min="1031" max="1031" width="7.28515625" style="34" customWidth="1"/>
    <col min="1032" max="1036" width="15.7109375" style="34" customWidth="1"/>
    <col min="1037" max="1279" width="9.140625" style="34"/>
    <col min="1280" max="1280" width="5.28515625" style="34" customWidth="1"/>
    <col min="1281" max="1281" width="40.7109375" style="34" customWidth="1"/>
    <col min="1282" max="1282" width="30.7109375" style="34" customWidth="1"/>
    <col min="1283" max="1283" width="6.28515625" style="34" customWidth="1"/>
    <col min="1284" max="1285" width="13.7109375" style="34" customWidth="1"/>
    <col min="1286" max="1286" width="15.7109375" style="34" customWidth="1"/>
    <col min="1287" max="1287" width="7.28515625" style="34" customWidth="1"/>
    <col min="1288" max="1292" width="15.7109375" style="34" customWidth="1"/>
    <col min="1293" max="1535" width="9.140625" style="34"/>
    <col min="1536" max="1536" width="5.28515625" style="34" customWidth="1"/>
    <col min="1537" max="1537" width="40.7109375" style="34" customWidth="1"/>
    <col min="1538" max="1538" width="30.7109375" style="34" customWidth="1"/>
    <col min="1539" max="1539" width="6.28515625" style="34" customWidth="1"/>
    <col min="1540" max="1541" width="13.7109375" style="34" customWidth="1"/>
    <col min="1542" max="1542" width="15.7109375" style="34" customWidth="1"/>
    <col min="1543" max="1543" width="7.28515625" style="34" customWidth="1"/>
    <col min="1544" max="1548" width="15.7109375" style="34" customWidth="1"/>
    <col min="1549" max="1791" width="9.140625" style="34"/>
    <col min="1792" max="1792" width="5.28515625" style="34" customWidth="1"/>
    <col min="1793" max="1793" width="40.7109375" style="34" customWidth="1"/>
    <col min="1794" max="1794" width="30.7109375" style="34" customWidth="1"/>
    <col min="1795" max="1795" width="6.28515625" style="34" customWidth="1"/>
    <col min="1796" max="1797" width="13.7109375" style="34" customWidth="1"/>
    <col min="1798" max="1798" width="15.7109375" style="34" customWidth="1"/>
    <col min="1799" max="1799" width="7.28515625" style="34" customWidth="1"/>
    <col min="1800" max="1804" width="15.7109375" style="34" customWidth="1"/>
    <col min="1805" max="2047" width="9.140625" style="34"/>
    <col min="2048" max="2048" width="5.28515625" style="34" customWidth="1"/>
    <col min="2049" max="2049" width="40.7109375" style="34" customWidth="1"/>
    <col min="2050" max="2050" width="30.7109375" style="34" customWidth="1"/>
    <col min="2051" max="2051" width="6.28515625" style="34" customWidth="1"/>
    <col min="2052" max="2053" width="13.7109375" style="34" customWidth="1"/>
    <col min="2054" max="2054" width="15.7109375" style="34" customWidth="1"/>
    <col min="2055" max="2055" width="7.28515625" style="34" customWidth="1"/>
    <col min="2056" max="2060" width="15.7109375" style="34" customWidth="1"/>
    <col min="2061" max="2303" width="9.140625" style="34"/>
    <col min="2304" max="2304" width="5.28515625" style="34" customWidth="1"/>
    <col min="2305" max="2305" width="40.7109375" style="34" customWidth="1"/>
    <col min="2306" max="2306" width="30.7109375" style="34" customWidth="1"/>
    <col min="2307" max="2307" width="6.28515625" style="34" customWidth="1"/>
    <col min="2308" max="2309" width="13.7109375" style="34" customWidth="1"/>
    <col min="2310" max="2310" width="15.7109375" style="34" customWidth="1"/>
    <col min="2311" max="2311" width="7.28515625" style="34" customWidth="1"/>
    <col min="2312" max="2316" width="15.7109375" style="34" customWidth="1"/>
    <col min="2317" max="2559" width="9.140625" style="34"/>
    <col min="2560" max="2560" width="5.28515625" style="34" customWidth="1"/>
    <col min="2561" max="2561" width="40.7109375" style="34" customWidth="1"/>
    <col min="2562" max="2562" width="30.7109375" style="34" customWidth="1"/>
    <col min="2563" max="2563" width="6.28515625" style="34" customWidth="1"/>
    <col min="2564" max="2565" width="13.7109375" style="34" customWidth="1"/>
    <col min="2566" max="2566" width="15.7109375" style="34" customWidth="1"/>
    <col min="2567" max="2567" width="7.28515625" style="34" customWidth="1"/>
    <col min="2568" max="2572" width="15.7109375" style="34" customWidth="1"/>
    <col min="2573" max="2815" width="9.140625" style="34"/>
    <col min="2816" max="2816" width="5.28515625" style="34" customWidth="1"/>
    <col min="2817" max="2817" width="40.7109375" style="34" customWidth="1"/>
    <col min="2818" max="2818" width="30.7109375" style="34" customWidth="1"/>
    <col min="2819" max="2819" width="6.28515625" style="34" customWidth="1"/>
    <col min="2820" max="2821" width="13.7109375" style="34" customWidth="1"/>
    <col min="2822" max="2822" width="15.7109375" style="34" customWidth="1"/>
    <col min="2823" max="2823" width="7.28515625" style="34" customWidth="1"/>
    <col min="2824" max="2828" width="15.7109375" style="34" customWidth="1"/>
    <col min="2829" max="3071" width="9.140625" style="34"/>
    <col min="3072" max="3072" width="5.28515625" style="34" customWidth="1"/>
    <col min="3073" max="3073" width="40.7109375" style="34" customWidth="1"/>
    <col min="3074" max="3074" width="30.7109375" style="34" customWidth="1"/>
    <col min="3075" max="3075" width="6.28515625" style="34" customWidth="1"/>
    <col min="3076" max="3077" width="13.7109375" style="34" customWidth="1"/>
    <col min="3078" max="3078" width="15.7109375" style="34" customWidth="1"/>
    <col min="3079" max="3079" width="7.28515625" style="34" customWidth="1"/>
    <col min="3080" max="3084" width="15.7109375" style="34" customWidth="1"/>
    <col min="3085" max="3327" width="9.140625" style="34"/>
    <col min="3328" max="3328" width="5.28515625" style="34" customWidth="1"/>
    <col min="3329" max="3329" width="40.7109375" style="34" customWidth="1"/>
    <col min="3330" max="3330" width="30.7109375" style="34" customWidth="1"/>
    <col min="3331" max="3331" width="6.28515625" style="34" customWidth="1"/>
    <col min="3332" max="3333" width="13.7109375" style="34" customWidth="1"/>
    <col min="3334" max="3334" width="15.7109375" style="34" customWidth="1"/>
    <col min="3335" max="3335" width="7.28515625" style="34" customWidth="1"/>
    <col min="3336" max="3340" width="15.7109375" style="34" customWidth="1"/>
    <col min="3341" max="3583" width="9.140625" style="34"/>
    <col min="3584" max="3584" width="5.28515625" style="34" customWidth="1"/>
    <col min="3585" max="3585" width="40.7109375" style="34" customWidth="1"/>
    <col min="3586" max="3586" width="30.7109375" style="34" customWidth="1"/>
    <col min="3587" max="3587" width="6.28515625" style="34" customWidth="1"/>
    <col min="3588" max="3589" width="13.7109375" style="34" customWidth="1"/>
    <col min="3590" max="3590" width="15.7109375" style="34" customWidth="1"/>
    <col min="3591" max="3591" width="7.28515625" style="34" customWidth="1"/>
    <col min="3592" max="3596" width="15.7109375" style="34" customWidth="1"/>
    <col min="3597" max="3839" width="9.140625" style="34"/>
    <col min="3840" max="3840" width="5.28515625" style="34" customWidth="1"/>
    <col min="3841" max="3841" width="40.7109375" style="34" customWidth="1"/>
    <col min="3842" max="3842" width="30.7109375" style="34" customWidth="1"/>
    <col min="3843" max="3843" width="6.28515625" style="34" customWidth="1"/>
    <col min="3844" max="3845" width="13.7109375" style="34" customWidth="1"/>
    <col min="3846" max="3846" width="15.7109375" style="34" customWidth="1"/>
    <col min="3847" max="3847" width="7.28515625" style="34" customWidth="1"/>
    <col min="3848" max="3852" width="15.7109375" style="34" customWidth="1"/>
    <col min="3853" max="4095" width="9.140625" style="34"/>
    <col min="4096" max="4096" width="5.28515625" style="34" customWidth="1"/>
    <col min="4097" max="4097" width="40.7109375" style="34" customWidth="1"/>
    <col min="4098" max="4098" width="30.7109375" style="34" customWidth="1"/>
    <col min="4099" max="4099" width="6.28515625" style="34" customWidth="1"/>
    <col min="4100" max="4101" width="13.7109375" style="34" customWidth="1"/>
    <col min="4102" max="4102" width="15.7109375" style="34" customWidth="1"/>
    <col min="4103" max="4103" width="7.28515625" style="34" customWidth="1"/>
    <col min="4104" max="4108" width="15.7109375" style="34" customWidth="1"/>
    <col min="4109" max="4351" width="9.140625" style="34"/>
    <col min="4352" max="4352" width="5.28515625" style="34" customWidth="1"/>
    <col min="4353" max="4353" width="40.7109375" style="34" customWidth="1"/>
    <col min="4354" max="4354" width="30.7109375" style="34" customWidth="1"/>
    <col min="4355" max="4355" width="6.28515625" style="34" customWidth="1"/>
    <col min="4356" max="4357" width="13.7109375" style="34" customWidth="1"/>
    <col min="4358" max="4358" width="15.7109375" style="34" customWidth="1"/>
    <col min="4359" max="4359" width="7.28515625" style="34" customWidth="1"/>
    <col min="4360" max="4364" width="15.7109375" style="34" customWidth="1"/>
    <col min="4365" max="4607" width="9.140625" style="34"/>
    <col min="4608" max="4608" width="5.28515625" style="34" customWidth="1"/>
    <col min="4609" max="4609" width="40.7109375" style="34" customWidth="1"/>
    <col min="4610" max="4610" width="30.7109375" style="34" customWidth="1"/>
    <col min="4611" max="4611" width="6.28515625" style="34" customWidth="1"/>
    <col min="4612" max="4613" width="13.7109375" style="34" customWidth="1"/>
    <col min="4614" max="4614" width="15.7109375" style="34" customWidth="1"/>
    <col min="4615" max="4615" width="7.28515625" style="34" customWidth="1"/>
    <col min="4616" max="4620" width="15.7109375" style="34" customWidth="1"/>
    <col min="4621" max="4863" width="9.140625" style="34"/>
    <col min="4864" max="4864" width="5.28515625" style="34" customWidth="1"/>
    <col min="4865" max="4865" width="40.7109375" style="34" customWidth="1"/>
    <col min="4866" max="4866" width="30.7109375" style="34" customWidth="1"/>
    <col min="4867" max="4867" width="6.28515625" style="34" customWidth="1"/>
    <col min="4868" max="4869" width="13.7109375" style="34" customWidth="1"/>
    <col min="4870" max="4870" width="15.7109375" style="34" customWidth="1"/>
    <col min="4871" max="4871" width="7.28515625" style="34" customWidth="1"/>
    <col min="4872" max="4876" width="15.7109375" style="34" customWidth="1"/>
    <col min="4877" max="5119" width="9.140625" style="34"/>
    <col min="5120" max="5120" width="5.28515625" style="34" customWidth="1"/>
    <col min="5121" max="5121" width="40.7109375" style="34" customWidth="1"/>
    <col min="5122" max="5122" width="30.7109375" style="34" customWidth="1"/>
    <col min="5123" max="5123" width="6.28515625" style="34" customWidth="1"/>
    <col min="5124" max="5125" width="13.7109375" style="34" customWidth="1"/>
    <col min="5126" max="5126" width="15.7109375" style="34" customWidth="1"/>
    <col min="5127" max="5127" width="7.28515625" style="34" customWidth="1"/>
    <col min="5128" max="5132" width="15.7109375" style="34" customWidth="1"/>
    <col min="5133" max="5375" width="9.140625" style="34"/>
    <col min="5376" max="5376" width="5.28515625" style="34" customWidth="1"/>
    <col min="5377" max="5377" width="40.7109375" style="34" customWidth="1"/>
    <col min="5378" max="5378" width="30.7109375" style="34" customWidth="1"/>
    <col min="5379" max="5379" width="6.28515625" style="34" customWidth="1"/>
    <col min="5380" max="5381" width="13.7109375" style="34" customWidth="1"/>
    <col min="5382" max="5382" width="15.7109375" style="34" customWidth="1"/>
    <col min="5383" max="5383" width="7.28515625" style="34" customWidth="1"/>
    <col min="5384" max="5388" width="15.7109375" style="34" customWidth="1"/>
    <col min="5389" max="5631" width="9.140625" style="34"/>
    <col min="5632" max="5632" width="5.28515625" style="34" customWidth="1"/>
    <col min="5633" max="5633" width="40.7109375" style="34" customWidth="1"/>
    <col min="5634" max="5634" width="30.7109375" style="34" customWidth="1"/>
    <col min="5635" max="5635" width="6.28515625" style="34" customWidth="1"/>
    <col min="5636" max="5637" width="13.7109375" style="34" customWidth="1"/>
    <col min="5638" max="5638" width="15.7109375" style="34" customWidth="1"/>
    <col min="5639" max="5639" width="7.28515625" style="34" customWidth="1"/>
    <col min="5640" max="5644" width="15.7109375" style="34" customWidth="1"/>
    <col min="5645" max="5887" width="9.140625" style="34"/>
    <col min="5888" max="5888" width="5.28515625" style="34" customWidth="1"/>
    <col min="5889" max="5889" width="40.7109375" style="34" customWidth="1"/>
    <col min="5890" max="5890" width="30.7109375" style="34" customWidth="1"/>
    <col min="5891" max="5891" width="6.28515625" style="34" customWidth="1"/>
    <col min="5892" max="5893" width="13.7109375" style="34" customWidth="1"/>
    <col min="5894" max="5894" width="15.7109375" style="34" customWidth="1"/>
    <col min="5895" max="5895" width="7.28515625" style="34" customWidth="1"/>
    <col min="5896" max="5900" width="15.7109375" style="34" customWidth="1"/>
    <col min="5901" max="6143" width="9.140625" style="34"/>
    <col min="6144" max="6144" width="5.28515625" style="34" customWidth="1"/>
    <col min="6145" max="6145" width="40.7109375" style="34" customWidth="1"/>
    <col min="6146" max="6146" width="30.7109375" style="34" customWidth="1"/>
    <col min="6147" max="6147" width="6.28515625" style="34" customWidth="1"/>
    <col min="6148" max="6149" width="13.7109375" style="34" customWidth="1"/>
    <col min="6150" max="6150" width="15.7109375" style="34" customWidth="1"/>
    <col min="6151" max="6151" width="7.28515625" style="34" customWidth="1"/>
    <col min="6152" max="6156" width="15.7109375" style="34" customWidth="1"/>
    <col min="6157" max="6399" width="9.140625" style="34"/>
    <col min="6400" max="6400" width="5.28515625" style="34" customWidth="1"/>
    <col min="6401" max="6401" width="40.7109375" style="34" customWidth="1"/>
    <col min="6402" max="6402" width="30.7109375" style="34" customWidth="1"/>
    <col min="6403" max="6403" width="6.28515625" style="34" customWidth="1"/>
    <col min="6404" max="6405" width="13.7109375" style="34" customWidth="1"/>
    <col min="6406" max="6406" width="15.7109375" style="34" customWidth="1"/>
    <col min="6407" max="6407" width="7.28515625" style="34" customWidth="1"/>
    <col min="6408" max="6412" width="15.7109375" style="34" customWidth="1"/>
    <col min="6413" max="6655" width="9.140625" style="34"/>
    <col min="6656" max="6656" width="5.28515625" style="34" customWidth="1"/>
    <col min="6657" max="6657" width="40.7109375" style="34" customWidth="1"/>
    <col min="6658" max="6658" width="30.7109375" style="34" customWidth="1"/>
    <col min="6659" max="6659" width="6.28515625" style="34" customWidth="1"/>
    <col min="6660" max="6661" width="13.7109375" style="34" customWidth="1"/>
    <col min="6662" max="6662" width="15.7109375" style="34" customWidth="1"/>
    <col min="6663" max="6663" width="7.28515625" style="34" customWidth="1"/>
    <col min="6664" max="6668" width="15.7109375" style="34" customWidth="1"/>
    <col min="6669" max="6911" width="9.140625" style="34"/>
    <col min="6912" max="6912" width="5.28515625" style="34" customWidth="1"/>
    <col min="6913" max="6913" width="40.7109375" style="34" customWidth="1"/>
    <col min="6914" max="6914" width="30.7109375" style="34" customWidth="1"/>
    <col min="6915" max="6915" width="6.28515625" style="34" customWidth="1"/>
    <col min="6916" max="6917" width="13.7109375" style="34" customWidth="1"/>
    <col min="6918" max="6918" width="15.7109375" style="34" customWidth="1"/>
    <col min="6919" max="6919" width="7.28515625" style="34" customWidth="1"/>
    <col min="6920" max="6924" width="15.7109375" style="34" customWidth="1"/>
    <col min="6925" max="7167" width="9.140625" style="34"/>
    <col min="7168" max="7168" width="5.28515625" style="34" customWidth="1"/>
    <col min="7169" max="7169" width="40.7109375" style="34" customWidth="1"/>
    <col min="7170" max="7170" width="30.7109375" style="34" customWidth="1"/>
    <col min="7171" max="7171" width="6.28515625" style="34" customWidth="1"/>
    <col min="7172" max="7173" width="13.7109375" style="34" customWidth="1"/>
    <col min="7174" max="7174" width="15.7109375" style="34" customWidth="1"/>
    <col min="7175" max="7175" width="7.28515625" style="34" customWidth="1"/>
    <col min="7176" max="7180" width="15.7109375" style="34" customWidth="1"/>
    <col min="7181" max="7423" width="9.140625" style="34"/>
    <col min="7424" max="7424" width="5.28515625" style="34" customWidth="1"/>
    <col min="7425" max="7425" width="40.7109375" style="34" customWidth="1"/>
    <col min="7426" max="7426" width="30.7109375" style="34" customWidth="1"/>
    <col min="7427" max="7427" width="6.28515625" style="34" customWidth="1"/>
    <col min="7428" max="7429" width="13.7109375" style="34" customWidth="1"/>
    <col min="7430" max="7430" width="15.7109375" style="34" customWidth="1"/>
    <col min="7431" max="7431" width="7.28515625" style="34" customWidth="1"/>
    <col min="7432" max="7436" width="15.7109375" style="34" customWidth="1"/>
    <col min="7437" max="7679" width="9.140625" style="34"/>
    <col min="7680" max="7680" width="5.28515625" style="34" customWidth="1"/>
    <col min="7681" max="7681" width="40.7109375" style="34" customWidth="1"/>
    <col min="7682" max="7682" width="30.7109375" style="34" customWidth="1"/>
    <col min="7683" max="7683" width="6.28515625" style="34" customWidth="1"/>
    <col min="7684" max="7685" width="13.7109375" style="34" customWidth="1"/>
    <col min="7686" max="7686" width="15.7109375" style="34" customWidth="1"/>
    <col min="7687" max="7687" width="7.28515625" style="34" customWidth="1"/>
    <col min="7688" max="7692" width="15.7109375" style="34" customWidth="1"/>
    <col min="7693" max="7935" width="9.140625" style="34"/>
    <col min="7936" max="7936" width="5.28515625" style="34" customWidth="1"/>
    <col min="7937" max="7937" width="40.7109375" style="34" customWidth="1"/>
    <col min="7938" max="7938" width="30.7109375" style="34" customWidth="1"/>
    <col min="7939" max="7939" width="6.28515625" style="34" customWidth="1"/>
    <col min="7940" max="7941" width="13.7109375" style="34" customWidth="1"/>
    <col min="7942" max="7942" width="15.7109375" style="34" customWidth="1"/>
    <col min="7943" max="7943" width="7.28515625" style="34" customWidth="1"/>
    <col min="7944" max="7948" width="15.7109375" style="34" customWidth="1"/>
    <col min="7949" max="8191" width="9.140625" style="34"/>
    <col min="8192" max="8192" width="5.28515625" style="34" customWidth="1"/>
    <col min="8193" max="8193" width="40.7109375" style="34" customWidth="1"/>
    <col min="8194" max="8194" width="30.7109375" style="34" customWidth="1"/>
    <col min="8195" max="8195" width="6.28515625" style="34" customWidth="1"/>
    <col min="8196" max="8197" width="13.7109375" style="34" customWidth="1"/>
    <col min="8198" max="8198" width="15.7109375" style="34" customWidth="1"/>
    <col min="8199" max="8199" width="7.28515625" style="34" customWidth="1"/>
    <col min="8200" max="8204" width="15.7109375" style="34" customWidth="1"/>
    <col min="8205" max="8447" width="9.140625" style="34"/>
    <col min="8448" max="8448" width="5.28515625" style="34" customWidth="1"/>
    <col min="8449" max="8449" width="40.7109375" style="34" customWidth="1"/>
    <col min="8450" max="8450" width="30.7109375" style="34" customWidth="1"/>
    <col min="8451" max="8451" width="6.28515625" style="34" customWidth="1"/>
    <col min="8452" max="8453" width="13.7109375" style="34" customWidth="1"/>
    <col min="8454" max="8454" width="15.7109375" style="34" customWidth="1"/>
    <col min="8455" max="8455" width="7.28515625" style="34" customWidth="1"/>
    <col min="8456" max="8460" width="15.7109375" style="34" customWidth="1"/>
    <col min="8461" max="8703" width="9.140625" style="34"/>
    <col min="8704" max="8704" width="5.28515625" style="34" customWidth="1"/>
    <col min="8705" max="8705" width="40.7109375" style="34" customWidth="1"/>
    <col min="8706" max="8706" width="30.7109375" style="34" customWidth="1"/>
    <col min="8707" max="8707" width="6.28515625" style="34" customWidth="1"/>
    <col min="8708" max="8709" width="13.7109375" style="34" customWidth="1"/>
    <col min="8710" max="8710" width="15.7109375" style="34" customWidth="1"/>
    <col min="8711" max="8711" width="7.28515625" style="34" customWidth="1"/>
    <col min="8712" max="8716" width="15.7109375" style="34" customWidth="1"/>
    <col min="8717" max="8959" width="9.140625" style="34"/>
    <col min="8960" max="8960" width="5.28515625" style="34" customWidth="1"/>
    <col min="8961" max="8961" width="40.7109375" style="34" customWidth="1"/>
    <col min="8962" max="8962" width="30.7109375" style="34" customWidth="1"/>
    <col min="8963" max="8963" width="6.28515625" style="34" customWidth="1"/>
    <col min="8964" max="8965" width="13.7109375" style="34" customWidth="1"/>
    <col min="8966" max="8966" width="15.7109375" style="34" customWidth="1"/>
    <col min="8967" max="8967" width="7.28515625" style="34" customWidth="1"/>
    <col min="8968" max="8972" width="15.7109375" style="34" customWidth="1"/>
    <col min="8973" max="9215" width="9.140625" style="34"/>
    <col min="9216" max="9216" width="5.28515625" style="34" customWidth="1"/>
    <col min="9217" max="9217" width="40.7109375" style="34" customWidth="1"/>
    <col min="9218" max="9218" width="30.7109375" style="34" customWidth="1"/>
    <col min="9219" max="9219" width="6.28515625" style="34" customWidth="1"/>
    <col min="9220" max="9221" width="13.7109375" style="34" customWidth="1"/>
    <col min="9222" max="9222" width="15.7109375" style="34" customWidth="1"/>
    <col min="9223" max="9223" width="7.28515625" style="34" customWidth="1"/>
    <col min="9224" max="9228" width="15.7109375" style="34" customWidth="1"/>
    <col min="9229" max="9471" width="9.140625" style="34"/>
    <col min="9472" max="9472" width="5.28515625" style="34" customWidth="1"/>
    <col min="9473" max="9473" width="40.7109375" style="34" customWidth="1"/>
    <col min="9474" max="9474" width="30.7109375" style="34" customWidth="1"/>
    <col min="9475" max="9475" width="6.28515625" style="34" customWidth="1"/>
    <col min="9476" max="9477" width="13.7109375" style="34" customWidth="1"/>
    <col min="9478" max="9478" width="15.7109375" style="34" customWidth="1"/>
    <col min="9479" max="9479" width="7.28515625" style="34" customWidth="1"/>
    <col min="9480" max="9484" width="15.7109375" style="34" customWidth="1"/>
    <col min="9485" max="9727" width="9.140625" style="34"/>
    <col min="9728" max="9728" width="5.28515625" style="34" customWidth="1"/>
    <col min="9729" max="9729" width="40.7109375" style="34" customWidth="1"/>
    <col min="9730" max="9730" width="30.7109375" style="34" customWidth="1"/>
    <col min="9731" max="9731" width="6.28515625" style="34" customWidth="1"/>
    <col min="9732" max="9733" width="13.7109375" style="34" customWidth="1"/>
    <col min="9734" max="9734" width="15.7109375" style="34" customWidth="1"/>
    <col min="9735" max="9735" width="7.28515625" style="34" customWidth="1"/>
    <col min="9736" max="9740" width="15.7109375" style="34" customWidth="1"/>
    <col min="9741" max="9983" width="9.140625" style="34"/>
    <col min="9984" max="9984" width="5.28515625" style="34" customWidth="1"/>
    <col min="9985" max="9985" width="40.7109375" style="34" customWidth="1"/>
    <col min="9986" max="9986" width="30.7109375" style="34" customWidth="1"/>
    <col min="9987" max="9987" width="6.28515625" style="34" customWidth="1"/>
    <col min="9988" max="9989" width="13.7109375" style="34" customWidth="1"/>
    <col min="9990" max="9990" width="15.7109375" style="34" customWidth="1"/>
    <col min="9991" max="9991" width="7.28515625" style="34" customWidth="1"/>
    <col min="9992" max="9996" width="15.7109375" style="34" customWidth="1"/>
    <col min="9997" max="10239" width="9.140625" style="34"/>
    <col min="10240" max="10240" width="5.28515625" style="34" customWidth="1"/>
    <col min="10241" max="10241" width="40.7109375" style="34" customWidth="1"/>
    <col min="10242" max="10242" width="30.7109375" style="34" customWidth="1"/>
    <col min="10243" max="10243" width="6.28515625" style="34" customWidth="1"/>
    <col min="10244" max="10245" width="13.7109375" style="34" customWidth="1"/>
    <col min="10246" max="10246" width="15.7109375" style="34" customWidth="1"/>
    <col min="10247" max="10247" width="7.28515625" style="34" customWidth="1"/>
    <col min="10248" max="10252" width="15.7109375" style="34" customWidth="1"/>
    <col min="10253" max="10495" width="9.140625" style="34"/>
    <col min="10496" max="10496" width="5.28515625" style="34" customWidth="1"/>
    <col min="10497" max="10497" width="40.7109375" style="34" customWidth="1"/>
    <col min="10498" max="10498" width="30.7109375" style="34" customWidth="1"/>
    <col min="10499" max="10499" width="6.28515625" style="34" customWidth="1"/>
    <col min="10500" max="10501" width="13.7109375" style="34" customWidth="1"/>
    <col min="10502" max="10502" width="15.7109375" style="34" customWidth="1"/>
    <col min="10503" max="10503" width="7.28515625" style="34" customWidth="1"/>
    <col min="10504" max="10508" width="15.7109375" style="34" customWidth="1"/>
    <col min="10509" max="10751" width="9.140625" style="34"/>
    <col min="10752" max="10752" width="5.28515625" style="34" customWidth="1"/>
    <col min="10753" max="10753" width="40.7109375" style="34" customWidth="1"/>
    <col min="10754" max="10754" width="30.7109375" style="34" customWidth="1"/>
    <col min="10755" max="10755" width="6.28515625" style="34" customWidth="1"/>
    <col min="10756" max="10757" width="13.7109375" style="34" customWidth="1"/>
    <col min="10758" max="10758" width="15.7109375" style="34" customWidth="1"/>
    <col min="10759" max="10759" width="7.28515625" style="34" customWidth="1"/>
    <col min="10760" max="10764" width="15.7109375" style="34" customWidth="1"/>
    <col min="10765" max="11007" width="9.140625" style="34"/>
    <col min="11008" max="11008" width="5.28515625" style="34" customWidth="1"/>
    <col min="11009" max="11009" width="40.7109375" style="34" customWidth="1"/>
    <col min="11010" max="11010" width="30.7109375" style="34" customWidth="1"/>
    <col min="11011" max="11011" width="6.28515625" style="34" customWidth="1"/>
    <col min="11012" max="11013" width="13.7109375" style="34" customWidth="1"/>
    <col min="11014" max="11014" width="15.7109375" style="34" customWidth="1"/>
    <col min="11015" max="11015" width="7.28515625" style="34" customWidth="1"/>
    <col min="11016" max="11020" width="15.7109375" style="34" customWidth="1"/>
    <col min="11021" max="11263" width="9.140625" style="34"/>
    <col min="11264" max="11264" width="5.28515625" style="34" customWidth="1"/>
    <col min="11265" max="11265" width="40.7109375" style="34" customWidth="1"/>
    <col min="11266" max="11266" width="30.7109375" style="34" customWidth="1"/>
    <col min="11267" max="11267" width="6.28515625" style="34" customWidth="1"/>
    <col min="11268" max="11269" width="13.7109375" style="34" customWidth="1"/>
    <col min="11270" max="11270" width="15.7109375" style="34" customWidth="1"/>
    <col min="11271" max="11271" width="7.28515625" style="34" customWidth="1"/>
    <col min="11272" max="11276" width="15.7109375" style="34" customWidth="1"/>
    <col min="11277" max="11519" width="9.140625" style="34"/>
    <col min="11520" max="11520" width="5.28515625" style="34" customWidth="1"/>
    <col min="11521" max="11521" width="40.7109375" style="34" customWidth="1"/>
    <col min="11522" max="11522" width="30.7109375" style="34" customWidth="1"/>
    <col min="11523" max="11523" width="6.28515625" style="34" customWidth="1"/>
    <col min="11524" max="11525" width="13.7109375" style="34" customWidth="1"/>
    <col min="11526" max="11526" width="15.7109375" style="34" customWidth="1"/>
    <col min="11527" max="11527" width="7.28515625" style="34" customWidth="1"/>
    <col min="11528" max="11532" width="15.7109375" style="34" customWidth="1"/>
    <col min="11533" max="11775" width="9.140625" style="34"/>
    <col min="11776" max="11776" width="5.28515625" style="34" customWidth="1"/>
    <col min="11777" max="11777" width="40.7109375" style="34" customWidth="1"/>
    <col min="11778" max="11778" width="30.7109375" style="34" customWidth="1"/>
    <col min="11779" max="11779" width="6.28515625" style="34" customWidth="1"/>
    <col min="11780" max="11781" width="13.7109375" style="34" customWidth="1"/>
    <col min="11782" max="11782" width="15.7109375" style="34" customWidth="1"/>
    <col min="11783" max="11783" width="7.28515625" style="34" customWidth="1"/>
    <col min="11784" max="11788" width="15.7109375" style="34" customWidth="1"/>
    <col min="11789" max="12031" width="9.140625" style="34"/>
    <col min="12032" max="12032" width="5.28515625" style="34" customWidth="1"/>
    <col min="12033" max="12033" width="40.7109375" style="34" customWidth="1"/>
    <col min="12034" max="12034" width="30.7109375" style="34" customWidth="1"/>
    <col min="12035" max="12035" width="6.28515625" style="34" customWidth="1"/>
    <col min="12036" max="12037" width="13.7109375" style="34" customWidth="1"/>
    <col min="12038" max="12038" width="15.7109375" style="34" customWidth="1"/>
    <col min="12039" max="12039" width="7.28515625" style="34" customWidth="1"/>
    <col min="12040" max="12044" width="15.7109375" style="34" customWidth="1"/>
    <col min="12045" max="12287" width="9.140625" style="34"/>
    <col min="12288" max="12288" width="5.28515625" style="34" customWidth="1"/>
    <col min="12289" max="12289" width="40.7109375" style="34" customWidth="1"/>
    <col min="12290" max="12290" width="30.7109375" style="34" customWidth="1"/>
    <col min="12291" max="12291" width="6.28515625" style="34" customWidth="1"/>
    <col min="12292" max="12293" width="13.7109375" style="34" customWidth="1"/>
    <col min="12294" max="12294" width="15.7109375" style="34" customWidth="1"/>
    <col min="12295" max="12295" width="7.28515625" style="34" customWidth="1"/>
    <col min="12296" max="12300" width="15.7109375" style="34" customWidth="1"/>
    <col min="12301" max="12543" width="9.140625" style="34"/>
    <col min="12544" max="12544" width="5.28515625" style="34" customWidth="1"/>
    <col min="12545" max="12545" width="40.7109375" style="34" customWidth="1"/>
    <col min="12546" max="12546" width="30.7109375" style="34" customWidth="1"/>
    <col min="12547" max="12547" width="6.28515625" style="34" customWidth="1"/>
    <col min="12548" max="12549" width="13.7109375" style="34" customWidth="1"/>
    <col min="12550" max="12550" width="15.7109375" style="34" customWidth="1"/>
    <col min="12551" max="12551" width="7.28515625" style="34" customWidth="1"/>
    <col min="12552" max="12556" width="15.7109375" style="34" customWidth="1"/>
    <col min="12557" max="12799" width="9.140625" style="34"/>
    <col min="12800" max="12800" width="5.28515625" style="34" customWidth="1"/>
    <col min="12801" max="12801" width="40.7109375" style="34" customWidth="1"/>
    <col min="12802" max="12802" width="30.7109375" style="34" customWidth="1"/>
    <col min="12803" max="12803" width="6.28515625" style="34" customWidth="1"/>
    <col min="12804" max="12805" width="13.7109375" style="34" customWidth="1"/>
    <col min="12806" max="12806" width="15.7109375" style="34" customWidth="1"/>
    <col min="12807" max="12807" width="7.28515625" style="34" customWidth="1"/>
    <col min="12808" max="12812" width="15.7109375" style="34" customWidth="1"/>
    <col min="12813" max="13055" width="9.140625" style="34"/>
    <col min="13056" max="13056" width="5.28515625" style="34" customWidth="1"/>
    <col min="13057" max="13057" width="40.7109375" style="34" customWidth="1"/>
    <col min="13058" max="13058" width="30.7109375" style="34" customWidth="1"/>
    <col min="13059" max="13059" width="6.28515625" style="34" customWidth="1"/>
    <col min="13060" max="13061" width="13.7109375" style="34" customWidth="1"/>
    <col min="13062" max="13062" width="15.7109375" style="34" customWidth="1"/>
    <col min="13063" max="13063" width="7.28515625" style="34" customWidth="1"/>
    <col min="13064" max="13068" width="15.7109375" style="34" customWidth="1"/>
    <col min="13069" max="13311" width="9.140625" style="34"/>
    <col min="13312" max="13312" width="5.28515625" style="34" customWidth="1"/>
    <col min="13313" max="13313" width="40.7109375" style="34" customWidth="1"/>
    <col min="13314" max="13314" width="30.7109375" style="34" customWidth="1"/>
    <col min="13315" max="13315" width="6.28515625" style="34" customWidth="1"/>
    <col min="13316" max="13317" width="13.7109375" style="34" customWidth="1"/>
    <col min="13318" max="13318" width="15.7109375" style="34" customWidth="1"/>
    <col min="13319" max="13319" width="7.28515625" style="34" customWidth="1"/>
    <col min="13320" max="13324" width="15.7109375" style="34" customWidth="1"/>
    <col min="13325" max="13567" width="9.140625" style="34"/>
    <col min="13568" max="13568" width="5.28515625" style="34" customWidth="1"/>
    <col min="13569" max="13569" width="40.7109375" style="34" customWidth="1"/>
    <col min="13570" max="13570" width="30.7109375" style="34" customWidth="1"/>
    <col min="13571" max="13571" width="6.28515625" style="34" customWidth="1"/>
    <col min="13572" max="13573" width="13.7109375" style="34" customWidth="1"/>
    <col min="13574" max="13574" width="15.7109375" style="34" customWidth="1"/>
    <col min="13575" max="13575" width="7.28515625" style="34" customWidth="1"/>
    <col min="13576" max="13580" width="15.7109375" style="34" customWidth="1"/>
    <col min="13581" max="13823" width="9.140625" style="34"/>
    <col min="13824" max="13824" width="5.28515625" style="34" customWidth="1"/>
    <col min="13825" max="13825" width="40.7109375" style="34" customWidth="1"/>
    <col min="13826" max="13826" width="30.7109375" style="34" customWidth="1"/>
    <col min="13827" max="13827" width="6.28515625" style="34" customWidth="1"/>
    <col min="13828" max="13829" width="13.7109375" style="34" customWidth="1"/>
    <col min="13830" max="13830" width="15.7109375" style="34" customWidth="1"/>
    <col min="13831" max="13831" width="7.28515625" style="34" customWidth="1"/>
    <col min="13832" max="13836" width="15.7109375" style="34" customWidth="1"/>
    <col min="13837" max="14079" width="9.140625" style="34"/>
    <col min="14080" max="14080" width="5.28515625" style="34" customWidth="1"/>
    <col min="14081" max="14081" width="40.7109375" style="34" customWidth="1"/>
    <col min="14082" max="14082" width="30.7109375" style="34" customWidth="1"/>
    <col min="14083" max="14083" width="6.28515625" style="34" customWidth="1"/>
    <col min="14084" max="14085" width="13.7109375" style="34" customWidth="1"/>
    <col min="14086" max="14086" width="15.7109375" style="34" customWidth="1"/>
    <col min="14087" max="14087" width="7.28515625" style="34" customWidth="1"/>
    <col min="14088" max="14092" width="15.7109375" style="34" customWidth="1"/>
    <col min="14093" max="14335" width="9.140625" style="34"/>
    <col min="14336" max="14336" width="5.28515625" style="34" customWidth="1"/>
    <col min="14337" max="14337" width="40.7109375" style="34" customWidth="1"/>
    <col min="14338" max="14338" width="30.7109375" style="34" customWidth="1"/>
    <col min="14339" max="14339" width="6.28515625" style="34" customWidth="1"/>
    <col min="14340" max="14341" width="13.7109375" style="34" customWidth="1"/>
    <col min="14342" max="14342" width="15.7109375" style="34" customWidth="1"/>
    <col min="14343" max="14343" width="7.28515625" style="34" customWidth="1"/>
    <col min="14344" max="14348" width="15.7109375" style="34" customWidth="1"/>
    <col min="14349" max="14591" width="9.140625" style="34"/>
    <col min="14592" max="14592" width="5.28515625" style="34" customWidth="1"/>
    <col min="14593" max="14593" width="40.7109375" style="34" customWidth="1"/>
    <col min="14594" max="14594" width="30.7109375" style="34" customWidth="1"/>
    <col min="14595" max="14595" width="6.28515625" style="34" customWidth="1"/>
    <col min="14596" max="14597" width="13.7109375" style="34" customWidth="1"/>
    <col min="14598" max="14598" width="15.7109375" style="34" customWidth="1"/>
    <col min="14599" max="14599" width="7.28515625" style="34" customWidth="1"/>
    <col min="14600" max="14604" width="15.7109375" style="34" customWidth="1"/>
    <col min="14605" max="14847" width="9.140625" style="34"/>
    <col min="14848" max="14848" width="5.28515625" style="34" customWidth="1"/>
    <col min="14849" max="14849" width="40.7109375" style="34" customWidth="1"/>
    <col min="14850" max="14850" width="30.7109375" style="34" customWidth="1"/>
    <col min="14851" max="14851" width="6.28515625" style="34" customWidth="1"/>
    <col min="14852" max="14853" width="13.7109375" style="34" customWidth="1"/>
    <col min="14854" max="14854" width="15.7109375" style="34" customWidth="1"/>
    <col min="14855" max="14855" width="7.28515625" style="34" customWidth="1"/>
    <col min="14856" max="14860" width="15.7109375" style="34" customWidth="1"/>
    <col min="14861" max="15103" width="9.140625" style="34"/>
    <col min="15104" max="15104" width="5.28515625" style="34" customWidth="1"/>
    <col min="15105" max="15105" width="40.7109375" style="34" customWidth="1"/>
    <col min="15106" max="15106" width="30.7109375" style="34" customWidth="1"/>
    <col min="15107" max="15107" width="6.28515625" style="34" customWidth="1"/>
    <col min="15108" max="15109" width="13.7109375" style="34" customWidth="1"/>
    <col min="15110" max="15110" width="15.7109375" style="34" customWidth="1"/>
    <col min="15111" max="15111" width="7.28515625" style="34" customWidth="1"/>
    <col min="15112" max="15116" width="15.7109375" style="34" customWidth="1"/>
    <col min="15117" max="15359" width="9.140625" style="34"/>
    <col min="15360" max="15360" width="5.28515625" style="34" customWidth="1"/>
    <col min="15361" max="15361" width="40.7109375" style="34" customWidth="1"/>
    <col min="15362" max="15362" width="30.7109375" style="34" customWidth="1"/>
    <col min="15363" max="15363" width="6.28515625" style="34" customWidth="1"/>
    <col min="15364" max="15365" width="13.7109375" style="34" customWidth="1"/>
    <col min="15366" max="15366" width="15.7109375" style="34" customWidth="1"/>
    <col min="15367" max="15367" width="7.28515625" style="34" customWidth="1"/>
    <col min="15368" max="15372" width="15.7109375" style="34" customWidth="1"/>
    <col min="15373" max="15615" width="9.140625" style="34"/>
    <col min="15616" max="15616" width="5.28515625" style="34" customWidth="1"/>
    <col min="15617" max="15617" width="40.7109375" style="34" customWidth="1"/>
    <col min="15618" max="15618" width="30.7109375" style="34" customWidth="1"/>
    <col min="15619" max="15619" width="6.28515625" style="34" customWidth="1"/>
    <col min="15620" max="15621" width="13.7109375" style="34" customWidth="1"/>
    <col min="15622" max="15622" width="15.7109375" style="34" customWidth="1"/>
    <col min="15623" max="15623" width="7.28515625" style="34" customWidth="1"/>
    <col min="15624" max="15628" width="15.7109375" style="34" customWidth="1"/>
    <col min="15629" max="15871" width="9.140625" style="34"/>
    <col min="15872" max="15872" width="5.28515625" style="34" customWidth="1"/>
    <col min="15873" max="15873" width="40.7109375" style="34" customWidth="1"/>
    <col min="15874" max="15874" width="30.7109375" style="34" customWidth="1"/>
    <col min="15875" max="15875" width="6.28515625" style="34" customWidth="1"/>
    <col min="15876" max="15877" width="13.7109375" style="34" customWidth="1"/>
    <col min="15878" max="15878" width="15.7109375" style="34" customWidth="1"/>
    <col min="15879" max="15879" width="7.28515625" style="34" customWidth="1"/>
    <col min="15880" max="15884" width="15.7109375" style="34" customWidth="1"/>
    <col min="15885" max="16127" width="9.140625" style="34"/>
    <col min="16128" max="16128" width="5.28515625" style="34" customWidth="1"/>
    <col min="16129" max="16129" width="40.7109375" style="34" customWidth="1"/>
    <col min="16130" max="16130" width="30.7109375" style="34" customWidth="1"/>
    <col min="16131" max="16131" width="6.28515625" style="34" customWidth="1"/>
    <col min="16132" max="16133" width="13.7109375" style="34" customWidth="1"/>
    <col min="16134" max="16134" width="15.7109375" style="34" customWidth="1"/>
    <col min="16135" max="16135" width="7.28515625" style="34" customWidth="1"/>
    <col min="16136" max="16140" width="15.7109375" style="34" customWidth="1"/>
    <col min="16141" max="16384" width="9.140625" style="34"/>
  </cols>
  <sheetData>
    <row r="1" spans="1:14" ht="12" customHeight="1" x14ac:dyDescent="0.2">
      <c r="A1" s="255" t="s">
        <v>30</v>
      </c>
      <c r="B1" s="255"/>
    </row>
    <row r="2" spans="1:14" s="35" customFormat="1" ht="24" customHeight="1" x14ac:dyDescent="0.25">
      <c r="A2" s="256" t="str">
        <f>'Príloha č. 1'!A2:D2</f>
        <v>Zabezpečenie stravovania prostredníctvom stravných poukážok a elektronických stravovacích kariet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</row>
    <row r="3" spans="1:14" ht="15" customHeight="1" x14ac:dyDescent="0.2">
      <c r="A3" s="257"/>
      <c r="B3" s="257"/>
    </row>
    <row r="4" spans="1:14" ht="21.75" customHeight="1" x14ac:dyDescent="0.2">
      <c r="A4" s="259" t="s">
        <v>47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</row>
    <row r="5" spans="1:14" ht="15" customHeight="1" x14ac:dyDescent="0.2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3"/>
      <c r="N5" s="123"/>
    </row>
    <row r="6" spans="1:14" s="36" customFormat="1" ht="15" customHeight="1" x14ac:dyDescent="0.25">
      <c r="A6" s="260" t="s">
        <v>120</v>
      </c>
      <c r="B6" s="260"/>
      <c r="C6" s="115"/>
      <c r="D6" s="115"/>
      <c r="E6" s="115"/>
      <c r="F6" s="134"/>
      <c r="G6" s="115"/>
      <c r="H6" s="115"/>
      <c r="I6" s="115"/>
      <c r="J6" s="54"/>
      <c r="K6" s="54"/>
      <c r="L6" s="54"/>
      <c r="M6" s="120"/>
      <c r="N6" s="120"/>
    </row>
    <row r="7" spans="1:14" s="35" customFormat="1" ht="14.25" customHeight="1" x14ac:dyDescent="0.25">
      <c r="A7" s="261" t="s">
        <v>121</v>
      </c>
      <c r="B7" s="262"/>
      <c r="C7" s="144" t="s">
        <v>56</v>
      </c>
      <c r="D7" s="144" t="s">
        <v>57</v>
      </c>
      <c r="E7" s="144" t="s">
        <v>58</v>
      </c>
      <c r="F7" s="144" t="s">
        <v>55</v>
      </c>
      <c r="G7" s="139" t="s">
        <v>138</v>
      </c>
      <c r="H7" s="144" t="s">
        <v>122</v>
      </c>
      <c r="I7" s="144" t="s">
        <v>123</v>
      </c>
      <c r="J7" s="258"/>
      <c r="K7" s="258"/>
      <c r="L7" s="258"/>
      <c r="M7" s="258"/>
      <c r="N7" s="258"/>
    </row>
    <row r="8" spans="1:14" s="35" customFormat="1" ht="36.75" customHeight="1" x14ac:dyDescent="0.25">
      <c r="A8" s="265" t="s">
        <v>48</v>
      </c>
      <c r="B8" s="266"/>
      <c r="C8" s="295" t="s">
        <v>49</v>
      </c>
      <c r="D8" s="306" t="s">
        <v>169</v>
      </c>
      <c r="E8" s="263" t="s">
        <v>157</v>
      </c>
      <c r="F8" s="263" t="s">
        <v>137</v>
      </c>
      <c r="G8" s="304" t="s">
        <v>148</v>
      </c>
      <c r="H8" s="263" t="s">
        <v>153</v>
      </c>
      <c r="I8" s="263" t="s">
        <v>155</v>
      </c>
      <c r="J8" s="258"/>
      <c r="K8" s="258"/>
      <c r="L8" s="258"/>
      <c r="M8" s="258"/>
      <c r="N8" s="258"/>
    </row>
    <row r="9" spans="1:14" s="37" customFormat="1" ht="24" customHeight="1" x14ac:dyDescent="0.25">
      <c r="A9" s="267"/>
      <c r="B9" s="268"/>
      <c r="C9" s="296"/>
      <c r="D9" s="307"/>
      <c r="E9" s="264"/>
      <c r="F9" s="264"/>
      <c r="G9" s="305"/>
      <c r="H9" s="264"/>
      <c r="I9" s="264"/>
      <c r="J9" s="120"/>
      <c r="K9" s="120"/>
      <c r="L9" s="120"/>
      <c r="M9" s="120"/>
      <c r="N9" s="120"/>
    </row>
    <row r="10" spans="1:14" s="37" customFormat="1" ht="15" customHeight="1" x14ac:dyDescent="0.25">
      <c r="A10" s="282" t="s">
        <v>54</v>
      </c>
      <c r="B10" s="283"/>
      <c r="C10" s="57" t="s">
        <v>56</v>
      </c>
      <c r="D10" s="55" t="s">
        <v>57</v>
      </c>
      <c r="E10" s="57" t="s">
        <v>58</v>
      </c>
      <c r="F10" s="57" t="s">
        <v>140</v>
      </c>
      <c r="G10" s="194" t="s">
        <v>138</v>
      </c>
      <c r="H10" s="143" t="s">
        <v>139</v>
      </c>
      <c r="I10" s="143" t="s">
        <v>124</v>
      </c>
      <c r="J10" s="120"/>
      <c r="K10" s="120"/>
      <c r="L10" s="120"/>
      <c r="M10" s="120"/>
      <c r="N10" s="120"/>
    </row>
    <row r="11" spans="1:14" s="37" customFormat="1" ht="19.5" customHeight="1" x14ac:dyDescent="0.25">
      <c r="A11" s="284" t="s">
        <v>59</v>
      </c>
      <c r="B11" s="285"/>
      <c r="C11" s="57" t="s">
        <v>46</v>
      </c>
      <c r="D11" s="317">
        <v>68985</v>
      </c>
      <c r="E11" s="318">
        <v>5</v>
      </c>
      <c r="F11" s="105">
        <f>D11*E11</f>
        <v>344925</v>
      </c>
      <c r="G11" s="198">
        <v>0</v>
      </c>
      <c r="H11" s="195">
        <f>E11-G11</f>
        <v>5</v>
      </c>
      <c r="I11" s="125">
        <f>D11*H11</f>
        <v>344925</v>
      </c>
      <c r="J11" s="120"/>
      <c r="K11" s="120"/>
      <c r="L11" s="120"/>
      <c r="M11" s="120"/>
      <c r="N11" s="120"/>
    </row>
    <row r="12" spans="1:14" s="37" customFormat="1" ht="21.75" customHeight="1" x14ac:dyDescent="0.25">
      <c r="A12" s="286" t="s">
        <v>143</v>
      </c>
      <c r="B12" s="286"/>
      <c r="C12" s="126"/>
      <c r="D12" s="127"/>
      <c r="E12" s="127"/>
      <c r="F12" s="127"/>
      <c r="G12" s="197"/>
      <c r="H12" s="127"/>
      <c r="I12" s="142">
        <f>I11:I11</f>
        <v>344925</v>
      </c>
      <c r="J12" s="120"/>
      <c r="K12" s="120"/>
      <c r="L12" s="120"/>
      <c r="M12" s="120"/>
      <c r="N12" s="120"/>
    </row>
    <row r="13" spans="1:14" s="37" customFormat="1" ht="15.75" customHeight="1" x14ac:dyDescent="0.25">
      <c r="A13" s="290"/>
      <c r="B13" s="290"/>
      <c r="C13" s="290"/>
      <c r="D13" s="290"/>
      <c r="E13" s="290"/>
      <c r="F13" s="290"/>
      <c r="G13" s="290"/>
      <c r="H13" s="290"/>
      <c r="I13" s="290"/>
      <c r="J13" s="120"/>
      <c r="K13" s="120"/>
      <c r="L13" s="120"/>
      <c r="M13" s="120"/>
      <c r="N13" s="120"/>
    </row>
    <row r="14" spans="1:14" s="37" customFormat="1" ht="15" customHeight="1" x14ac:dyDescent="0.25">
      <c r="A14" s="291" t="s">
        <v>125</v>
      </c>
      <c r="B14" s="291"/>
      <c r="C14" s="115"/>
      <c r="D14" s="115"/>
      <c r="E14" s="115"/>
      <c r="F14" s="134"/>
      <c r="G14" s="115"/>
      <c r="H14" s="115"/>
      <c r="I14" s="115"/>
      <c r="J14" s="120"/>
      <c r="K14" s="120"/>
      <c r="L14" s="120"/>
      <c r="M14" s="120"/>
      <c r="N14" s="120"/>
    </row>
    <row r="15" spans="1:14" s="37" customFormat="1" ht="15" customHeight="1" x14ac:dyDescent="0.25">
      <c r="A15" s="293" t="s">
        <v>121</v>
      </c>
      <c r="B15" s="293"/>
      <c r="C15" s="116" t="s">
        <v>56</v>
      </c>
      <c r="D15" s="116" t="s">
        <v>57</v>
      </c>
      <c r="E15" s="116" t="s">
        <v>58</v>
      </c>
      <c r="F15" s="136" t="s">
        <v>55</v>
      </c>
      <c r="G15" s="139" t="s">
        <v>138</v>
      </c>
      <c r="H15" s="116" t="s">
        <v>122</v>
      </c>
      <c r="I15" s="116" t="s">
        <v>123</v>
      </c>
      <c r="J15" s="120"/>
      <c r="K15" s="120"/>
      <c r="L15" s="120"/>
      <c r="M15" s="120"/>
      <c r="N15" s="120"/>
    </row>
    <row r="16" spans="1:14" s="37" customFormat="1" ht="15" customHeight="1" x14ac:dyDescent="0.25">
      <c r="A16" s="294" t="s">
        <v>48</v>
      </c>
      <c r="B16" s="294"/>
      <c r="C16" s="270" t="s">
        <v>49</v>
      </c>
      <c r="D16" s="301" t="s">
        <v>145</v>
      </c>
      <c r="E16" s="270" t="s">
        <v>151</v>
      </c>
      <c r="F16" s="295" t="s">
        <v>146</v>
      </c>
      <c r="G16" s="292" t="s">
        <v>150</v>
      </c>
      <c r="H16" s="270" t="s">
        <v>149</v>
      </c>
      <c r="I16" s="295" t="s">
        <v>154</v>
      </c>
      <c r="J16" s="120"/>
      <c r="K16" s="120"/>
      <c r="L16" s="120"/>
      <c r="M16" s="120"/>
      <c r="N16" s="120"/>
    </row>
    <row r="17" spans="1:14" s="37" customFormat="1" ht="45" customHeight="1" x14ac:dyDescent="0.25">
      <c r="A17" s="294"/>
      <c r="B17" s="294"/>
      <c r="C17" s="270"/>
      <c r="D17" s="301"/>
      <c r="E17" s="270"/>
      <c r="F17" s="296"/>
      <c r="G17" s="292"/>
      <c r="H17" s="270"/>
      <c r="I17" s="296"/>
      <c r="J17" s="120"/>
      <c r="K17" s="120"/>
      <c r="L17" s="120"/>
      <c r="M17" s="120"/>
      <c r="N17" s="120"/>
    </row>
    <row r="18" spans="1:14" s="37" customFormat="1" ht="20.25" customHeight="1" x14ac:dyDescent="0.25">
      <c r="A18" s="270" t="s">
        <v>121</v>
      </c>
      <c r="B18" s="270"/>
      <c r="C18" s="57" t="s">
        <v>56</v>
      </c>
      <c r="D18" s="55" t="s">
        <v>57</v>
      </c>
      <c r="E18" s="57" t="s">
        <v>58</v>
      </c>
      <c r="F18" s="57" t="s">
        <v>140</v>
      </c>
      <c r="G18" s="194" t="s">
        <v>138</v>
      </c>
      <c r="H18" s="56" t="s">
        <v>139</v>
      </c>
      <c r="I18" s="56" t="s">
        <v>124</v>
      </c>
      <c r="J18" s="124"/>
      <c r="K18" s="124"/>
      <c r="L18" s="124"/>
      <c r="M18" s="121"/>
      <c r="N18" s="111"/>
    </row>
    <row r="19" spans="1:14" s="37" customFormat="1" ht="21.75" customHeight="1" x14ac:dyDescent="0.25">
      <c r="A19" s="287" t="s">
        <v>126</v>
      </c>
      <c r="B19" s="288"/>
      <c r="C19" s="57" t="s">
        <v>46</v>
      </c>
      <c r="D19" s="55">
        <v>200280</v>
      </c>
      <c r="E19" s="104">
        <v>5</v>
      </c>
      <c r="F19" s="105">
        <f>D19*E19</f>
        <v>1001400</v>
      </c>
      <c r="G19" s="199">
        <v>0</v>
      </c>
      <c r="H19" s="196">
        <f>E19-G19</f>
        <v>5</v>
      </c>
      <c r="I19" s="125">
        <f>D19*H19</f>
        <v>1001400</v>
      </c>
      <c r="J19" s="109"/>
      <c r="K19" s="109"/>
      <c r="L19" s="109"/>
      <c r="M19" s="121"/>
      <c r="N19" s="111"/>
    </row>
    <row r="20" spans="1:14" s="37" customFormat="1" ht="22.5" customHeight="1" x14ac:dyDescent="0.25">
      <c r="A20" s="286" t="s">
        <v>142</v>
      </c>
      <c r="B20" s="286"/>
      <c r="C20" s="128"/>
      <c r="D20" s="128"/>
      <c r="E20" s="128"/>
      <c r="F20" s="128"/>
      <c r="G20" s="124"/>
      <c r="H20" s="128"/>
      <c r="I20" s="141">
        <f>I19:I19</f>
        <v>1001400</v>
      </c>
      <c r="J20" s="109"/>
      <c r="K20" s="109"/>
      <c r="L20" s="109"/>
      <c r="M20" s="121"/>
      <c r="N20" s="111"/>
    </row>
    <row r="21" spans="1:14" s="37" customFormat="1" ht="16.5" customHeight="1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109"/>
      <c r="K21" s="109"/>
      <c r="L21" s="109"/>
      <c r="M21" s="121"/>
      <c r="N21" s="111"/>
    </row>
    <row r="22" spans="1:14" s="37" customFormat="1" ht="17.25" customHeight="1" x14ac:dyDescent="0.25">
      <c r="A22" s="291" t="s">
        <v>127</v>
      </c>
      <c r="B22" s="291"/>
      <c r="C22" s="303"/>
      <c r="D22" s="303"/>
      <c r="E22" s="303"/>
      <c r="F22" s="303"/>
      <c r="G22" s="303"/>
      <c r="H22" s="303"/>
      <c r="I22" s="303"/>
      <c r="J22" s="109"/>
      <c r="K22" s="109"/>
      <c r="L22" s="109"/>
      <c r="M22" s="110"/>
      <c r="N22" s="111"/>
    </row>
    <row r="23" spans="1:14" s="37" customFormat="1" ht="18" customHeight="1" x14ac:dyDescent="0.25">
      <c r="A23" s="293" t="s">
        <v>121</v>
      </c>
      <c r="B23" s="293"/>
      <c r="C23" s="116" t="s">
        <v>56</v>
      </c>
      <c r="D23" s="116" t="s">
        <v>57</v>
      </c>
      <c r="E23" s="116" t="s">
        <v>58</v>
      </c>
      <c r="F23" s="136" t="s">
        <v>55</v>
      </c>
      <c r="G23" s="139" t="s">
        <v>138</v>
      </c>
      <c r="H23" s="116" t="s">
        <v>122</v>
      </c>
      <c r="I23" s="116" t="s">
        <v>123</v>
      </c>
      <c r="J23" s="109"/>
      <c r="K23" s="109"/>
      <c r="L23" s="109"/>
      <c r="M23" s="110"/>
      <c r="N23" s="111"/>
    </row>
    <row r="24" spans="1:14" s="37" customFormat="1" ht="34.5" customHeight="1" x14ac:dyDescent="0.25">
      <c r="A24" s="294" t="s">
        <v>48</v>
      </c>
      <c r="B24" s="294"/>
      <c r="C24" s="270" t="s">
        <v>49</v>
      </c>
      <c r="D24" s="301" t="s">
        <v>161</v>
      </c>
      <c r="E24" s="270" t="s">
        <v>152</v>
      </c>
      <c r="F24" s="295" t="s">
        <v>147</v>
      </c>
      <c r="G24" s="292" t="s">
        <v>150</v>
      </c>
      <c r="H24" s="295" t="s">
        <v>149</v>
      </c>
      <c r="I24" s="295" t="s">
        <v>154</v>
      </c>
      <c r="J24" s="109"/>
      <c r="K24" s="109"/>
      <c r="L24" s="109"/>
      <c r="M24" s="110"/>
      <c r="N24" s="111"/>
    </row>
    <row r="25" spans="1:14" s="37" customFormat="1" ht="32.25" customHeight="1" x14ac:dyDescent="0.25">
      <c r="A25" s="294"/>
      <c r="B25" s="294"/>
      <c r="C25" s="270"/>
      <c r="D25" s="301"/>
      <c r="E25" s="270"/>
      <c r="F25" s="296"/>
      <c r="G25" s="292"/>
      <c r="H25" s="296"/>
      <c r="I25" s="296"/>
      <c r="J25" s="109"/>
      <c r="K25" s="109"/>
      <c r="L25" s="109"/>
      <c r="M25" s="110"/>
      <c r="N25" s="111"/>
    </row>
    <row r="26" spans="1:14" s="37" customFormat="1" ht="19.5" customHeight="1" x14ac:dyDescent="0.25">
      <c r="A26" s="270" t="s">
        <v>121</v>
      </c>
      <c r="B26" s="270"/>
      <c r="C26" s="57" t="s">
        <v>56</v>
      </c>
      <c r="D26" s="55" t="s">
        <v>57</v>
      </c>
      <c r="E26" s="57" t="s">
        <v>58</v>
      </c>
      <c r="F26" s="57" t="s">
        <v>140</v>
      </c>
      <c r="G26" s="194" t="s">
        <v>138</v>
      </c>
      <c r="H26" s="56" t="s">
        <v>139</v>
      </c>
      <c r="I26" s="56" t="s">
        <v>124</v>
      </c>
      <c r="J26" s="109"/>
      <c r="K26" s="109"/>
      <c r="L26" s="109"/>
      <c r="M26" s="110"/>
      <c r="N26" s="111"/>
    </row>
    <row r="27" spans="1:14" s="37" customFormat="1" ht="24.75" customHeight="1" x14ac:dyDescent="0.25">
      <c r="A27" s="287" t="s">
        <v>126</v>
      </c>
      <c r="B27" s="288"/>
      <c r="C27" s="57" t="s">
        <v>46</v>
      </c>
      <c r="D27" s="55">
        <v>570555</v>
      </c>
      <c r="E27" s="104">
        <v>5.5</v>
      </c>
      <c r="F27" s="105">
        <f>D27*E27</f>
        <v>3138052.5</v>
      </c>
      <c r="G27" s="199">
        <v>0</v>
      </c>
      <c r="H27" s="195">
        <f>E27-G27</f>
        <v>5.5</v>
      </c>
      <c r="I27" s="125">
        <f>D27*H27</f>
        <v>3138052.5</v>
      </c>
      <c r="J27" s="109"/>
      <c r="K27" s="109"/>
      <c r="L27" s="109"/>
      <c r="M27" s="110"/>
      <c r="N27" s="111"/>
    </row>
    <row r="28" spans="1:14" s="37" customFormat="1" ht="21.75" customHeight="1" x14ac:dyDescent="0.25">
      <c r="A28" s="286" t="s">
        <v>144</v>
      </c>
      <c r="B28" s="286"/>
      <c r="C28" s="128"/>
      <c r="D28" s="128"/>
      <c r="E28" s="128"/>
      <c r="F28" s="128"/>
      <c r="G28" s="124"/>
      <c r="H28" s="128"/>
      <c r="I28" s="141">
        <f>I27:I27</f>
        <v>3138052.5</v>
      </c>
      <c r="J28" s="109"/>
      <c r="K28" s="109"/>
      <c r="L28" s="109"/>
      <c r="M28" s="110"/>
      <c r="N28" s="111"/>
    </row>
    <row r="29" spans="1:14" s="37" customFormat="1" ht="12.75" customHeight="1" x14ac:dyDescent="0.25">
      <c r="A29" s="302"/>
      <c r="B29" s="302"/>
      <c r="C29" s="302"/>
      <c r="D29" s="302"/>
      <c r="E29" s="302"/>
      <c r="F29" s="302"/>
      <c r="G29" s="302"/>
      <c r="H29" s="302"/>
      <c r="I29" s="302"/>
      <c r="J29" s="109"/>
      <c r="K29" s="109"/>
      <c r="L29" s="109"/>
      <c r="M29" s="110"/>
      <c r="N29" s="111"/>
    </row>
    <row r="30" spans="1:14" s="37" customFormat="1" ht="10.5" customHeight="1" x14ac:dyDescent="0.25">
      <c r="A30" s="302"/>
      <c r="B30" s="302"/>
      <c r="C30" s="302"/>
      <c r="D30" s="302"/>
      <c r="E30" s="302"/>
      <c r="F30" s="302"/>
      <c r="G30" s="302"/>
      <c r="H30" s="302"/>
      <c r="I30" s="302"/>
      <c r="J30" s="109"/>
      <c r="K30" s="109"/>
      <c r="L30" s="109"/>
      <c r="M30" s="110"/>
      <c r="N30" s="111"/>
    </row>
    <row r="31" spans="1:14" s="37" customFormat="1" ht="30" customHeight="1" x14ac:dyDescent="0.25">
      <c r="A31" s="300" t="s">
        <v>156</v>
      </c>
      <c r="B31" s="300"/>
      <c r="C31" s="300"/>
      <c r="D31" s="300"/>
      <c r="E31" s="109"/>
      <c r="F31" s="135"/>
      <c r="G31" s="109"/>
      <c r="H31" s="109"/>
      <c r="I31" s="140">
        <f>I12+I20+I28</f>
        <v>4484377.5</v>
      </c>
      <c r="J31" s="109"/>
      <c r="K31" s="109"/>
      <c r="L31" s="109"/>
      <c r="M31" s="110"/>
      <c r="N31" s="111"/>
    </row>
    <row r="32" spans="1:14" s="37" customFormat="1" ht="30" customHeight="1" x14ac:dyDescent="0.25">
      <c r="A32" s="109"/>
      <c r="B32" s="109"/>
      <c r="C32" s="109"/>
      <c r="D32" s="109"/>
      <c r="E32" s="109"/>
      <c r="F32" s="135"/>
      <c r="G32" s="109"/>
      <c r="H32" s="109"/>
      <c r="I32" s="109"/>
      <c r="J32" s="109"/>
      <c r="K32" s="109"/>
      <c r="L32" s="109"/>
      <c r="M32" s="110"/>
      <c r="N32" s="111"/>
    </row>
    <row r="33" spans="1:12" s="36" customFormat="1" ht="30" customHeight="1" x14ac:dyDescent="0.25">
      <c r="A33" s="299" t="s">
        <v>17</v>
      </c>
      <c r="B33" s="299"/>
      <c r="C33" s="271" t="str">
        <f>IF('Príloha č. 1'!$C$6="","",'Príloha č. 1'!$C$6)</f>
        <v/>
      </c>
      <c r="D33" s="272"/>
      <c r="E33" s="272"/>
      <c r="F33" s="273"/>
      <c r="G33" s="103"/>
      <c r="J33" s="38"/>
      <c r="L33" s="39"/>
    </row>
    <row r="34" spans="1:12" s="36" customFormat="1" ht="15" customHeight="1" x14ac:dyDescent="0.25">
      <c r="A34" s="299" t="s">
        <v>18</v>
      </c>
      <c r="B34" s="299"/>
      <c r="C34" s="274" t="str">
        <f>IF('Príloha č. 1'!$C$7="","",'Príloha č. 1'!$C$7)</f>
        <v/>
      </c>
      <c r="D34" s="274"/>
      <c r="E34" s="274"/>
      <c r="F34" s="275"/>
      <c r="J34" s="40"/>
      <c r="K34" s="40"/>
    </row>
    <row r="35" spans="1:12" s="36" customFormat="1" ht="15" customHeight="1" x14ac:dyDescent="0.25">
      <c r="A35" s="298" t="s">
        <v>19</v>
      </c>
      <c r="B35" s="298"/>
      <c r="C35" s="276" t="str">
        <f>IF('Príloha č. 1'!$C$8="","",'Príloha č. 1'!$C$8)</f>
        <v/>
      </c>
      <c r="D35" s="277"/>
      <c r="E35" s="277"/>
      <c r="F35" s="278"/>
      <c r="K35" s="40"/>
    </row>
    <row r="36" spans="1:12" s="36" customFormat="1" ht="15" customHeight="1" x14ac:dyDescent="0.25">
      <c r="A36" s="298" t="s">
        <v>20</v>
      </c>
      <c r="B36" s="298"/>
      <c r="C36" s="279" t="str">
        <f>IF('Príloha č. 1'!$C$9="","",'Príloha č. 1'!$C$9)</f>
        <v/>
      </c>
      <c r="D36" s="279"/>
      <c r="E36" s="279"/>
      <c r="F36" s="280"/>
      <c r="K36" s="40"/>
    </row>
    <row r="37" spans="1:12" s="36" customFormat="1" ht="15" customHeight="1" x14ac:dyDescent="0.25">
      <c r="D37" s="137"/>
      <c r="E37" s="137"/>
      <c r="F37" s="137"/>
    </row>
    <row r="38" spans="1:12" s="36" customFormat="1" ht="15" customHeight="1" x14ac:dyDescent="0.25"/>
    <row r="39" spans="1:12" s="36" customFormat="1" ht="15" customHeight="1" x14ac:dyDescent="0.25">
      <c r="A39" s="36" t="s">
        <v>26</v>
      </c>
      <c r="B39" s="51" t="str">
        <f>IF('Príloha č. 1'!B23:B23="","",'Príloha č. 1'!B23:B23)</f>
        <v/>
      </c>
    </row>
    <row r="40" spans="1:12" s="36" customFormat="1" ht="15" customHeight="1" x14ac:dyDescent="0.25">
      <c r="A40" s="36" t="s">
        <v>27</v>
      </c>
      <c r="B40" s="52" t="str">
        <f>IF('Príloha č. 1'!B24:B24="","",'Príloha č. 1'!B24:B24)</f>
        <v/>
      </c>
    </row>
    <row r="42" spans="1:12" ht="45" customHeight="1" x14ac:dyDescent="0.2">
      <c r="H42" s="281" t="s">
        <v>158</v>
      </c>
      <c r="I42" s="281"/>
      <c r="J42" s="41"/>
      <c r="K42" s="269"/>
      <c r="L42" s="269"/>
    </row>
    <row r="43" spans="1:12" s="41" customFormat="1" x14ac:dyDescent="0.2">
      <c r="A43" s="297" t="s">
        <v>28</v>
      </c>
      <c r="B43" s="297"/>
    </row>
    <row r="44" spans="1:12" s="45" customFormat="1" ht="12" customHeight="1" x14ac:dyDescent="0.2">
      <c r="A44" s="42"/>
      <c r="B44" s="53" t="s">
        <v>29</v>
      </c>
      <c r="C44" s="43"/>
      <c r="D44" s="44"/>
      <c r="J44" s="41"/>
    </row>
    <row r="45" spans="1:12" s="41" customFormat="1" ht="3" customHeight="1" x14ac:dyDescent="0.2">
      <c r="C45" s="43"/>
      <c r="D45" s="43"/>
      <c r="E45" s="47"/>
      <c r="F45" s="47"/>
      <c r="G45" s="43"/>
    </row>
    <row r="46" spans="1:12" s="41" customFormat="1" ht="12" customHeight="1" x14ac:dyDescent="0.2">
      <c r="A46" s="48"/>
      <c r="B46" s="46" t="s">
        <v>84</v>
      </c>
      <c r="C46" s="43"/>
      <c r="D46" s="43"/>
      <c r="E46" s="47"/>
      <c r="F46" s="47"/>
      <c r="G46" s="43"/>
      <c r="J46" s="34"/>
    </row>
    <row r="47" spans="1:12" s="41" customFormat="1" ht="3" customHeight="1" thickBot="1" x14ac:dyDescent="0.25">
      <c r="C47" s="43"/>
      <c r="D47" s="43"/>
      <c r="E47" s="47"/>
      <c r="F47" s="47"/>
      <c r="G47" s="43"/>
    </row>
    <row r="48" spans="1:12" ht="12.75" thickBot="1" x14ac:dyDescent="0.25">
      <c r="A48" s="49"/>
      <c r="B48" s="46" t="s">
        <v>50</v>
      </c>
    </row>
  </sheetData>
  <mergeCells count="64">
    <mergeCell ref="M7:M8"/>
    <mergeCell ref="N7:N8"/>
    <mergeCell ref="H16:H17"/>
    <mergeCell ref="I16:I17"/>
    <mergeCell ref="C22:I22"/>
    <mergeCell ref="G8:G9"/>
    <mergeCell ref="C16:C17"/>
    <mergeCell ref="D16:D17"/>
    <mergeCell ref="E16:E17"/>
    <mergeCell ref="C8:C9"/>
    <mergeCell ref="D8:D9"/>
    <mergeCell ref="E8:E9"/>
    <mergeCell ref="F8:F9"/>
    <mergeCell ref="A22:B22"/>
    <mergeCell ref="A31:D31"/>
    <mergeCell ref="A23:B23"/>
    <mergeCell ref="A24:B25"/>
    <mergeCell ref="C24:C25"/>
    <mergeCell ref="D24:D25"/>
    <mergeCell ref="A29:I30"/>
    <mergeCell ref="F24:F25"/>
    <mergeCell ref="G24:G25"/>
    <mergeCell ref="H24:H25"/>
    <mergeCell ref="I24:I25"/>
    <mergeCell ref="A26:B26"/>
    <mergeCell ref="A27:B27"/>
    <mergeCell ref="A28:B28"/>
    <mergeCell ref="A43:B43"/>
    <mergeCell ref="A36:B36"/>
    <mergeCell ref="A35:B35"/>
    <mergeCell ref="A33:B33"/>
    <mergeCell ref="A34:B34"/>
    <mergeCell ref="A20:B20"/>
    <mergeCell ref="A21:I21"/>
    <mergeCell ref="A13:I13"/>
    <mergeCell ref="A14:B14"/>
    <mergeCell ref="G16:G17"/>
    <mergeCell ref="A15:B15"/>
    <mergeCell ref="A16:B17"/>
    <mergeCell ref="F16:F17"/>
    <mergeCell ref="A10:B10"/>
    <mergeCell ref="A11:B11"/>
    <mergeCell ref="A12:B12"/>
    <mergeCell ref="A18:B18"/>
    <mergeCell ref="A19:B19"/>
    <mergeCell ref="K42:L42"/>
    <mergeCell ref="E24:E25"/>
    <mergeCell ref="C33:F33"/>
    <mergeCell ref="C34:F34"/>
    <mergeCell ref="C35:F35"/>
    <mergeCell ref="C36:F36"/>
    <mergeCell ref="H42:I42"/>
    <mergeCell ref="A1:B1"/>
    <mergeCell ref="A2:L2"/>
    <mergeCell ref="A3:B3"/>
    <mergeCell ref="J7:J8"/>
    <mergeCell ref="K7:K8"/>
    <mergeCell ref="L7:L8"/>
    <mergeCell ref="A4:L4"/>
    <mergeCell ref="A6:B6"/>
    <mergeCell ref="A7:B7"/>
    <mergeCell ref="H8:H9"/>
    <mergeCell ref="I8:I9"/>
    <mergeCell ref="A8:B9"/>
  </mergeCells>
  <conditionalFormatting sqref="C33:C36">
    <cfRule type="containsBlanks" dxfId="2" priority="6">
      <formula>LEN(TRIM(C33))=0</formula>
    </cfRule>
  </conditionalFormatting>
  <conditionalFormatting sqref="B39:B40">
    <cfRule type="containsBlanks" dxfId="1" priority="3">
      <formula>LEN(TRIM(B39))=0</formula>
    </cfRule>
  </conditionalFormatting>
  <printOptions horizontalCentered="1"/>
  <pageMargins left="0.39370078740157483" right="0.19685039370078741" top="0.78740157480314965" bottom="0.39370078740157483" header="0.31496062992125984" footer="0.31496062992125984"/>
  <pageSetup paperSize="9" scale="57" orientation="landscape" r:id="rId1"/>
  <headerFooter>
    <oddHeader>&amp;L&amp;"Arial,Tučné"&amp;9Príloha č. 6 SP (Príloha č. 2 RD)&amp;"Arial,Normálne"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M27"/>
  <sheetViews>
    <sheetView zoomScaleNormal="100" workbookViewId="0">
      <selection activeCell="K24" sqref="K24"/>
    </sheetView>
  </sheetViews>
  <sheetFormatPr defaultRowHeight="12" x14ac:dyDescent="0.2"/>
  <cols>
    <col min="1" max="1" width="5.28515625" style="67" customWidth="1"/>
    <col min="2" max="4" width="22.7109375" style="67" customWidth="1"/>
    <col min="5" max="5" width="14.28515625" style="67" customWidth="1"/>
    <col min="6" max="6" width="29.140625" style="67" customWidth="1"/>
    <col min="7" max="16384" width="9.140625" style="67"/>
  </cols>
  <sheetData>
    <row r="1" spans="1:13" x14ac:dyDescent="0.2">
      <c r="A1" s="309" t="s">
        <v>30</v>
      </c>
      <c r="B1" s="309"/>
      <c r="C1" s="66"/>
      <c r="D1" s="66"/>
      <c r="E1" s="66"/>
      <c r="F1" s="66"/>
    </row>
    <row r="2" spans="1:13" ht="30" customHeight="1" x14ac:dyDescent="0.2">
      <c r="A2" s="310" t="str">
        <f>'Príloha č. 1'!A2:D2</f>
        <v>Zabezpečenie stravovania prostredníctvom stravných poukážok a elektronických stravovacích kariet</v>
      </c>
      <c r="B2" s="310"/>
      <c r="C2" s="310"/>
      <c r="D2" s="310"/>
      <c r="E2" s="310"/>
      <c r="F2" s="310"/>
    </row>
    <row r="3" spans="1:13" ht="15" x14ac:dyDescent="0.25">
      <c r="A3" s="311" t="s">
        <v>68</v>
      </c>
      <c r="B3" s="311"/>
      <c r="C3" s="311"/>
      <c r="D3" s="311"/>
      <c r="E3" s="311"/>
      <c r="F3" s="311"/>
      <c r="G3" s="68"/>
      <c r="H3" s="68"/>
      <c r="I3" s="68"/>
      <c r="J3" s="68"/>
      <c r="K3" s="68"/>
      <c r="L3" s="68"/>
      <c r="M3" s="68"/>
    </row>
    <row r="5" spans="1:13" s="70" customFormat="1" ht="30" customHeight="1" x14ac:dyDescent="0.25">
      <c r="A5" s="312" t="s">
        <v>69</v>
      </c>
      <c r="B5" s="312"/>
      <c r="C5" s="312"/>
      <c r="D5" s="312"/>
      <c r="E5" s="312"/>
      <c r="F5" s="312"/>
      <c r="G5" s="69"/>
      <c r="H5" s="69"/>
      <c r="I5" s="69"/>
      <c r="J5" s="69"/>
      <c r="K5" s="69"/>
      <c r="L5" s="69"/>
      <c r="M5" s="69"/>
    </row>
    <row r="6" spans="1:13" s="70" customFormat="1" ht="18" customHeight="1" x14ac:dyDescent="0.25">
      <c r="A6" s="70" t="s">
        <v>0</v>
      </c>
      <c r="B6" s="308" t="s">
        <v>70</v>
      </c>
      <c r="C6" s="308"/>
      <c r="D6" s="308"/>
      <c r="E6" s="71"/>
      <c r="F6" s="69"/>
      <c r="G6" s="69"/>
      <c r="H6" s="69"/>
      <c r="I6" s="69"/>
      <c r="J6" s="69"/>
      <c r="K6" s="69"/>
      <c r="L6" s="69"/>
      <c r="M6" s="69"/>
    </row>
    <row r="7" spans="1:13" s="70" customFormat="1" ht="17.25" customHeight="1" x14ac:dyDescent="0.25">
      <c r="A7" s="70" t="s">
        <v>1</v>
      </c>
      <c r="B7" s="308" t="s">
        <v>71</v>
      </c>
      <c r="C7" s="308"/>
      <c r="D7" s="308"/>
      <c r="E7" s="71"/>
      <c r="F7" s="69"/>
      <c r="G7" s="69"/>
      <c r="H7" s="69"/>
      <c r="I7" s="69"/>
      <c r="J7" s="69"/>
      <c r="K7" s="69"/>
      <c r="L7" s="69"/>
      <c r="M7" s="69"/>
    </row>
    <row r="8" spans="1:13" s="70" customFormat="1" ht="15" customHeight="1" x14ac:dyDescent="0.25">
      <c r="A8" s="72" t="s">
        <v>2</v>
      </c>
      <c r="B8" s="312" t="s">
        <v>72</v>
      </c>
      <c r="C8" s="312"/>
      <c r="D8" s="312"/>
      <c r="E8" s="73"/>
      <c r="F8" s="69"/>
      <c r="G8" s="69"/>
      <c r="H8" s="69"/>
      <c r="I8" s="69"/>
      <c r="J8" s="69"/>
      <c r="K8" s="69"/>
      <c r="L8" s="69"/>
      <c r="M8" s="69"/>
    </row>
    <row r="9" spans="1:13" s="70" customFormat="1" ht="19.5" customHeight="1" x14ac:dyDescent="0.25">
      <c r="A9" s="72" t="s">
        <v>3</v>
      </c>
      <c r="B9" s="312" t="s">
        <v>73</v>
      </c>
      <c r="C9" s="312"/>
      <c r="D9" s="312"/>
      <c r="E9" s="73"/>
      <c r="F9" s="69"/>
      <c r="G9" s="69"/>
      <c r="H9" s="69"/>
      <c r="I9" s="69"/>
      <c r="J9" s="69"/>
      <c r="K9" s="69"/>
      <c r="L9" s="69"/>
      <c r="M9" s="69"/>
    </row>
    <row r="10" spans="1:13" ht="15" customHeight="1" thickBot="1" x14ac:dyDescent="0.25">
      <c r="A10" s="309"/>
      <c r="B10" s="309"/>
      <c r="C10" s="309"/>
      <c r="D10" s="309"/>
      <c r="E10" s="309"/>
      <c r="F10" s="309"/>
    </row>
    <row r="11" spans="1:13" ht="56.25" customHeight="1" x14ac:dyDescent="0.2">
      <c r="A11" s="74" t="s">
        <v>43</v>
      </c>
      <c r="B11" s="75" t="s">
        <v>74</v>
      </c>
      <c r="C11" s="75" t="s">
        <v>75</v>
      </c>
      <c r="D11" s="75" t="s">
        <v>76</v>
      </c>
      <c r="E11" s="76" t="s">
        <v>77</v>
      </c>
      <c r="F11" s="77" t="s">
        <v>78</v>
      </c>
    </row>
    <row r="12" spans="1:13" ht="9.9499999999999993" customHeight="1" x14ac:dyDescent="0.2">
      <c r="A12" s="106" t="s">
        <v>0</v>
      </c>
      <c r="B12" s="107" t="s">
        <v>1</v>
      </c>
      <c r="C12" s="107" t="s">
        <v>2</v>
      </c>
      <c r="D12" s="107" t="s">
        <v>3</v>
      </c>
      <c r="E12" s="107" t="s">
        <v>79</v>
      </c>
      <c r="F12" s="108" t="s">
        <v>80</v>
      </c>
    </row>
    <row r="13" spans="1:13" s="72" customFormat="1" ht="15" customHeight="1" x14ac:dyDescent="0.25">
      <c r="A13" s="78"/>
      <c r="B13" s="79"/>
      <c r="C13" s="80"/>
      <c r="D13" s="79"/>
      <c r="E13" s="81"/>
      <c r="F13" s="82"/>
    </row>
    <row r="14" spans="1:13" s="72" customFormat="1" ht="15" customHeight="1" x14ac:dyDescent="0.25">
      <c r="A14" s="78"/>
      <c r="B14" s="79"/>
      <c r="C14" s="80"/>
      <c r="D14" s="79"/>
      <c r="E14" s="81"/>
      <c r="F14" s="82"/>
    </row>
    <row r="15" spans="1:13" s="72" customFormat="1" ht="15" customHeight="1" x14ac:dyDescent="0.25">
      <c r="A15" s="78"/>
      <c r="B15" s="79"/>
      <c r="C15" s="80"/>
      <c r="D15" s="79"/>
      <c r="E15" s="81"/>
      <c r="F15" s="82"/>
    </row>
    <row r="16" spans="1:13" s="72" customFormat="1" ht="15" customHeight="1" x14ac:dyDescent="0.25">
      <c r="A16" s="78"/>
      <c r="B16" s="79"/>
      <c r="C16" s="80"/>
      <c r="D16" s="79"/>
      <c r="E16" s="81"/>
      <c r="F16" s="82"/>
    </row>
    <row r="17" spans="1:7" s="72" customFormat="1" ht="15" customHeight="1" x14ac:dyDescent="0.25">
      <c r="A17" s="83"/>
      <c r="B17" s="84"/>
      <c r="C17" s="85"/>
      <c r="D17" s="84"/>
      <c r="E17" s="86"/>
      <c r="F17" s="87"/>
    </row>
    <row r="18" spans="1:7" s="72" customFormat="1" ht="15" customHeight="1" thickBot="1" x14ac:dyDescent="0.3">
      <c r="A18" s="88"/>
      <c r="B18" s="89"/>
      <c r="C18" s="90"/>
      <c r="D18" s="89"/>
      <c r="E18" s="91"/>
      <c r="F18" s="92"/>
    </row>
    <row r="19" spans="1:7" s="72" customFormat="1" ht="30" customHeight="1" x14ac:dyDescent="0.25">
      <c r="A19" s="314"/>
      <c r="B19" s="314"/>
      <c r="C19" s="314"/>
      <c r="D19" s="314"/>
      <c r="E19" s="314"/>
      <c r="F19" s="314"/>
    </row>
    <row r="20" spans="1:7" ht="12.95" customHeight="1" x14ac:dyDescent="0.2">
      <c r="A20" s="67" t="s">
        <v>26</v>
      </c>
      <c r="B20" s="51" t="str">
        <f>IF('Príloha č. 1'!B23:B23="","",'Príloha č. 1'!B23:B23)</f>
        <v/>
      </c>
      <c r="C20" s="93"/>
      <c r="D20" s="94"/>
      <c r="E20" s="94"/>
      <c r="F20" s="93"/>
    </row>
    <row r="21" spans="1:7" ht="12.95" customHeight="1" x14ac:dyDescent="0.2">
      <c r="A21" s="67" t="s">
        <v>27</v>
      </c>
      <c r="B21" s="52" t="str">
        <f>IF('Príloha č. 1'!B24:B24="","",'Príloha č. 1'!B24:B24)</f>
        <v/>
      </c>
      <c r="C21" s="95"/>
      <c r="D21" s="96"/>
      <c r="E21" s="96"/>
      <c r="F21" s="95"/>
    </row>
    <row r="22" spans="1:7" ht="15" customHeight="1" x14ac:dyDescent="0.2"/>
    <row r="23" spans="1:7" ht="39.950000000000003" customHeight="1" x14ac:dyDescent="0.2">
      <c r="C23" s="96"/>
      <c r="D23" s="96"/>
      <c r="E23" s="96"/>
      <c r="F23" s="96"/>
    </row>
    <row r="24" spans="1:7" ht="57.75" customHeight="1" x14ac:dyDescent="0.2">
      <c r="C24" s="97"/>
      <c r="E24" s="315" t="s">
        <v>159</v>
      </c>
      <c r="F24" s="315"/>
    </row>
    <row r="25" spans="1:7" ht="15" customHeight="1" x14ac:dyDescent="0.2">
      <c r="C25" s="97"/>
      <c r="D25" s="98"/>
      <c r="E25" s="98"/>
      <c r="F25" s="97"/>
    </row>
    <row r="26" spans="1:7" s="99" customFormat="1" x14ac:dyDescent="0.2">
      <c r="A26" s="316" t="s">
        <v>28</v>
      </c>
      <c r="B26" s="316"/>
    </row>
    <row r="27" spans="1:7" s="102" customFormat="1" ht="12" customHeight="1" x14ac:dyDescent="0.2">
      <c r="A27" s="100"/>
      <c r="B27" s="313" t="s">
        <v>29</v>
      </c>
      <c r="C27" s="314"/>
      <c r="D27" s="314"/>
      <c r="E27" s="314"/>
      <c r="F27" s="314"/>
      <c r="G27" s="101"/>
    </row>
  </sheetData>
  <mergeCells count="13">
    <mergeCell ref="B27:F27"/>
    <mergeCell ref="B8:D8"/>
    <mergeCell ref="B9:D9"/>
    <mergeCell ref="A10:F10"/>
    <mergeCell ref="A19:F19"/>
    <mergeCell ref="E24:F24"/>
    <mergeCell ref="A26:B26"/>
    <mergeCell ref="B7:D7"/>
    <mergeCell ref="A1:B1"/>
    <mergeCell ref="A2:F2"/>
    <mergeCell ref="A3:F3"/>
    <mergeCell ref="A5:F5"/>
    <mergeCell ref="B6:D6"/>
  </mergeCells>
  <conditionalFormatting sqref="B20:B21">
    <cfRule type="containsBlanks" dxfId="0" priority="1">
      <formula>LEN(TRIM(B20))=0</formula>
    </cfRule>
  </conditionalFormatting>
  <pageMargins left="0.78740157480314965" right="0.39370078740157483" top="0.98425196850393704" bottom="0.19685039370078741" header="0.31496062992125984" footer="0.31496062992125984"/>
  <pageSetup paperSize="9" scale="77" orientation="portrait" r:id="rId1"/>
  <headerFooter>
    <oddHeader>&amp;L&amp;"Arial,Tučné"&amp;9Príloha č. 7 SP&amp;"Arial,Normálne" &amp;"Arial,Tučné"(Príloha č. 3 RD)
&amp;"Arial,Normálne"Zoznam známych subdodávateľov</oddHeader>
  </headerFooter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4</vt:i4>
      </vt:variant>
    </vt:vector>
  </HeadingPairs>
  <TitlesOfParts>
    <vt:vector size="11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'Príloha č. 1'!Oblasť_tlače</vt:lpstr>
      <vt:lpstr>'Príloha č. 5'!Oblasť_tlače</vt:lpstr>
      <vt:lpstr>'Príloha č. 7'!Oblasť_tlače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2022-09-08T05:53:10Z</cp:lastPrinted>
  <dcterms:created xsi:type="dcterms:W3CDTF">2015-02-18T09:10:07Z</dcterms:created>
  <dcterms:modified xsi:type="dcterms:W3CDTF">2022-09-08T07:36:56Z</dcterms:modified>
</cp:coreProperties>
</file>