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120" yWindow="120" windowWidth="15120" windowHeight="8010" tabRatio="832" activeTab="2"/>
  </bookViews>
  <sheets>
    <sheet name="SÚHRNNÝ ROZPOČET DIELA" sheetId="1" r:id="rId1"/>
    <sheet name="ČASTI STAVBY CELKOM" sheetId="7" r:id="rId2"/>
    <sheet name="VŠEOBECNÉ POLOžKY CELKOM" sheetId="3" r:id="rId3"/>
    <sheet name="Vseob.pol. - Dok.zhotov." sheetId="8" r:id="rId4"/>
  </sheets>
  <definedNames>
    <definedName name="_Toc509416" localSheetId="1">'ČASTI STAVBY CELKOM'!$C$8</definedName>
    <definedName name="_xlnm.Print_Area" localSheetId="1">'ČASTI STAVBY CELKOM'!$A$1:$E$10</definedName>
    <definedName name="_xlnm.Print_Area" localSheetId="3">'Vseob.pol. - Dok.zhotov.'!$A$1:$J$31</definedName>
  </definedNames>
  <calcPr calcId="152511" fullPrecision="0"/>
</workbook>
</file>

<file path=xl/calcChain.xml><?xml version="1.0" encoding="utf-8"?>
<calcChain xmlns="http://schemas.openxmlformats.org/spreadsheetml/2006/main">
  <c r="H22" i="3" l="1"/>
  <c r="I22" i="8" l="1"/>
  <c r="J22" i="8"/>
  <c r="H22" i="8"/>
  <c r="G22" i="8"/>
  <c r="F22" i="8"/>
  <c r="B11" i="8"/>
  <c r="B12" i="8" s="1"/>
  <c r="B13" i="8" s="1"/>
  <c r="B14" i="8" s="1"/>
  <c r="B15" i="8" s="1"/>
  <c r="B17" i="8" l="1"/>
  <c r="B18" i="8" s="1"/>
  <c r="B19" i="8" s="1"/>
  <c r="B16" i="8"/>
  <c r="B20" i="8"/>
  <c r="B21" i="8" s="1"/>
  <c r="J23" i="8"/>
  <c r="G8" i="3" s="1"/>
  <c r="E10" i="7" l="1"/>
  <c r="C7" i="1" s="1"/>
  <c r="H21" i="3" l="1"/>
  <c r="H20" i="3" l="1"/>
  <c r="H15" i="3"/>
  <c r="H14" i="3"/>
  <c r="H18" i="3" l="1"/>
  <c r="H17" i="3"/>
  <c r="H16" i="3"/>
  <c r="H13" i="3"/>
  <c r="H12" i="3"/>
  <c r="H11" i="3"/>
  <c r="H10" i="3"/>
  <c r="H9" i="3"/>
  <c r="H23" i="3" l="1"/>
  <c r="H19" i="3"/>
  <c r="H8" i="3" l="1"/>
  <c r="C8" i="1" l="1"/>
  <c r="C10" i="1" s="1"/>
  <c r="C11" i="1" s="1"/>
  <c r="C12" i="1" s="1"/>
</calcChain>
</file>

<file path=xl/sharedStrings.xml><?xml version="1.0" encoding="utf-8"?>
<sst xmlns="http://schemas.openxmlformats.org/spreadsheetml/2006/main" count="146" uniqueCount="98">
  <si>
    <t>Súhrnný rozpočet diela</t>
  </si>
  <si>
    <t>P.č.</t>
  </si>
  <si>
    <t>Popis položky</t>
  </si>
  <si>
    <t>Cena v € (bez DPH)</t>
  </si>
  <si>
    <t>Časti stavby - celkom</t>
  </si>
  <si>
    <t>Všeobecné položky - celkom</t>
  </si>
  <si>
    <t>Navrhovaná zmluvná cena (Akceptovaná zmluvná hodnota) bez DPH</t>
  </si>
  <si>
    <t>DPH 20%</t>
  </si>
  <si>
    <t>Navrhovaná zmluvná cena  (Akceptovaná zmluvná hodnota) s DPH</t>
  </si>
  <si>
    <t>sub</t>
  </si>
  <si>
    <t>Kód KP</t>
  </si>
  <si>
    <t>M.J.</t>
  </si>
  <si>
    <t>Množstvo</t>
  </si>
  <si>
    <t>Jednotková cena     v € (bez DPH)</t>
  </si>
  <si>
    <t>Cena celkom               v € (bez DPH)</t>
  </si>
  <si>
    <t xml:space="preserve">45.00.00 </t>
  </si>
  <si>
    <t>VŠEOBECNÉ  POLOŽKY</t>
  </si>
  <si>
    <t xml:space="preserve">Dokumentácia Zhotoviteľa </t>
  </si>
  <si>
    <t>Poistenie Diela</t>
  </si>
  <si>
    <t>kpl</t>
  </si>
  <si>
    <t xml:space="preserve">Zariadenie staveniska - zriadenie vrátane projektu </t>
  </si>
  <si>
    <t>Zariadenie staveniska - prevádzka</t>
  </si>
  <si>
    <t>dni</t>
  </si>
  <si>
    <t>Zariadenie staveniska - zrušenie</t>
  </si>
  <si>
    <t>Geotechnický monitoring pre objekty líniových častí pozemných komunikácií</t>
  </si>
  <si>
    <t>Informačné tabule</t>
  </si>
  <si>
    <t>Cena celkom za "VŠEOBECNÉ POLOŽKY - CELKOM" bez DPH</t>
  </si>
  <si>
    <t>Legenda:</t>
  </si>
  <si>
    <t>kpl   -  komplet za poistenie Diela</t>
  </si>
  <si>
    <t>sub  - náklady na kompletné vyhotovenie v súlade so Zmluvou</t>
  </si>
  <si>
    <t>Stavba :</t>
  </si>
  <si>
    <t>Práce „žltý FIDIC“</t>
  </si>
  <si>
    <t>Inžinierska činnosť</t>
  </si>
  <si>
    <t>Dočasné oplotenie staveniska - zriadenie</t>
  </si>
  <si>
    <t>Dočasné oplotenie staveniska - zrušenie</t>
  </si>
  <si>
    <t>ks</t>
  </si>
  <si>
    <t xml:space="preserve"> </t>
  </si>
  <si>
    <t>Dokumentácia skutočného stavu + (pasport)</t>
  </si>
  <si>
    <t>DRS</t>
  </si>
  <si>
    <t>232-05</t>
  </si>
  <si>
    <t xml:space="preserve">Propagačný bulletin </t>
  </si>
  <si>
    <t>Náklady na presuny DZ spojené s POV</t>
  </si>
  <si>
    <t>P. č.</t>
  </si>
  <si>
    <t>Číslo časti stavby</t>
  </si>
  <si>
    <t>Názov časti stavby</t>
  </si>
  <si>
    <t>Merná jednotka</t>
  </si>
  <si>
    <t>Cena celkom                    v € (bez DPH)</t>
  </si>
  <si>
    <t xml:space="preserve"> Príprava územia</t>
  </si>
  <si>
    <t>010-00</t>
  </si>
  <si>
    <t>605-00</t>
  </si>
  <si>
    <t>Príprava územia</t>
  </si>
  <si>
    <t>Most na diaľnici D1 v km 1,713 258 nad diaľnicou D4</t>
  </si>
  <si>
    <t>Preložka vzdušného VN vedenia v km 2,211  – 2,403 (15,811 – 16,003 D1) diaľnice D1 Bratislava – Trnava</t>
  </si>
  <si>
    <t>Všeobecné položky - Dokumentácia Zhotoviteľa</t>
  </si>
  <si>
    <t>Merná</t>
  </si>
  <si>
    <t>VTD</t>
  </si>
  <si>
    <t>DSV</t>
  </si>
  <si>
    <t>GE-DSRS</t>
  </si>
  <si>
    <t>jednotka</t>
  </si>
  <si>
    <t>Zv. 3.1 - kap. 2.3.5</t>
  </si>
  <si>
    <t>Zv. 3.1 - kap. 2.3.6</t>
  </si>
  <si>
    <t>Zv. 3.1 - kap. 2.5</t>
  </si>
  <si>
    <t>Zv. 3.1 - kap. 2.6</t>
  </si>
  <si>
    <t>A</t>
  </si>
  <si>
    <t>Sprievodná správa</t>
  </si>
  <si>
    <t>B.1</t>
  </si>
  <si>
    <t>Prehľadná situácia M 1:25 000</t>
  </si>
  <si>
    <t>B.2</t>
  </si>
  <si>
    <t>Celková situácia stavby M 1:10 000</t>
  </si>
  <si>
    <t>B.3</t>
  </si>
  <si>
    <t>Pozdĺžny rez M 1:10 000/1 000</t>
  </si>
  <si>
    <t>C.1</t>
  </si>
  <si>
    <t>Koordinačné výkresy M 1:1 000</t>
  </si>
  <si>
    <t>D</t>
  </si>
  <si>
    <t>Písomnosti a výkresy objektov</t>
  </si>
  <si>
    <t>E</t>
  </si>
  <si>
    <t>Doklady</t>
  </si>
  <si>
    <t>K</t>
  </si>
  <si>
    <t>Plán bezpečnosti a ochrany zdravia pri práci</t>
  </si>
  <si>
    <t>Q</t>
  </si>
  <si>
    <t>Návrh plánu organizácie výstavby</t>
  </si>
  <si>
    <t>T</t>
  </si>
  <si>
    <t xml:space="preserve">8a Oznámenie o zmene navrhovanej činnosti </t>
  </si>
  <si>
    <t>sub - náklady na kompletné vyhotovenie v súlade so Zmluvou</t>
  </si>
  <si>
    <t>DRS - Kompletná Dokumentácia na realizáciu stavby</t>
  </si>
  <si>
    <t>VTD - Výrobno-technická dokumentácia</t>
  </si>
  <si>
    <t>DSV - Kompletná Dokumentácia skutočného vyhotovenia okrem GE-DSRS</t>
  </si>
  <si>
    <t>GE-DSRS  -  Geodetická dokumentácia v rámci DSV</t>
  </si>
  <si>
    <t>Kamerový dohľad počas výstavby</t>
  </si>
  <si>
    <t>DZSD</t>
  </si>
  <si>
    <t>„Diaľnica D1 Bratislava - Triblavina, most D1/D4"</t>
  </si>
  <si>
    <t>Cena celkom v Eur za "DOKUMENTÁCIU ZHOTOVITEĽA" bez DPH</t>
  </si>
  <si>
    <t>Cena celkom v Eur bez DPH</t>
  </si>
  <si>
    <t>Cena celkom v Eur za "ČASTI STAVBY" bez DPH</t>
  </si>
  <si>
    <t>Poplatok za skládkovanie vybúraných hmôt a sutí</t>
  </si>
  <si>
    <t>m3</t>
  </si>
  <si>
    <t>m3 -  meter kubický</t>
  </si>
  <si>
    <t>ks - kus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</si>
</sst>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_-* #,##0.00\ _S_k_-;\-* #,##0.00\ _S_k_-;_-* &quot;-&quot;??\ _S_k_-;_-@_-"/>
  </numFmts>
  <fonts count="36">
    <font>
      <sz val="11"/>
      <color theme="1"/>
      <name val="Calibri"/>
      <family val="2"/>
      <charset val="238"/>
      <scheme val="minor"/>
    </font>
    <font>
      <b/>
      <sz val="12"/>
      <name val="Arial Narrow"/>
      <family val="2"/>
      <charset val="238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sz val="10"/>
      <name val="Arial Narrow"/>
      <family val="2"/>
      <charset val="238"/>
    </font>
    <font>
      <b/>
      <sz val="9"/>
      <color indexed="8"/>
      <name val="Ariel"/>
      <charset val="238"/>
    </font>
    <font>
      <b/>
      <sz val="10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name val="Arial"/>
      <family val="2"/>
      <charset val="238"/>
    </font>
    <font>
      <sz val="11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 Narrow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1"/>
      <color indexed="8"/>
      <name val="Calibri"/>
      <family val="2"/>
      <charset val="238"/>
    </font>
    <font>
      <b/>
      <u/>
      <sz val="11"/>
      <color theme="1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0"/>
      <name val="Helv"/>
    </font>
    <font>
      <sz val="10"/>
      <color theme="1"/>
      <name val="Arial"/>
      <family val="2"/>
      <charset val="238"/>
    </font>
    <font>
      <b/>
      <sz val="12"/>
      <name val="Arial"/>
      <family val="2"/>
      <charset val="238"/>
    </font>
    <font>
      <sz val="9"/>
      <name val="Arial"/>
      <family val="2"/>
      <charset val="238"/>
    </font>
    <font>
      <sz val="9"/>
      <color theme="1"/>
      <name val="Arial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  <charset val="238"/>
    </font>
    <font>
      <b/>
      <sz val="9"/>
      <name val="Arial"/>
      <family val="2"/>
      <charset val="238"/>
    </font>
    <font>
      <sz val="10"/>
      <color rgb="FFFF0000"/>
      <name val="Arial CE"/>
      <family val="2"/>
      <charset val="238"/>
    </font>
    <font>
      <sz val="10"/>
      <color rgb="FFFF0000"/>
      <name val="Arial Narrow"/>
      <family val="2"/>
      <charset val="238"/>
    </font>
    <font>
      <b/>
      <sz val="10"/>
      <name val="Arial CE"/>
      <charset val="238"/>
    </font>
    <font>
      <sz val="11"/>
      <color rgb="FFFF0000"/>
      <name val="Arial Narrow"/>
      <family val="2"/>
      <charset val="238"/>
    </font>
    <font>
      <sz val="9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name val="Arial Narrow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99"/>
        <bgColor indexed="64"/>
      </patternFill>
    </fill>
  </fills>
  <borders count="5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5" fillId="2" borderId="0"/>
    <xf numFmtId="43" fontId="7" fillId="0" borderId="0" applyFont="0" applyFill="0" applyBorder="0" applyAlignment="0" applyProtection="0"/>
    <xf numFmtId="0" fontId="10" fillId="0" borderId="0"/>
    <xf numFmtId="0" fontId="16" fillId="0" borderId="0"/>
    <xf numFmtId="0" fontId="2" fillId="0" borderId="0"/>
    <xf numFmtId="0" fontId="19" fillId="0" borderId="0"/>
    <xf numFmtId="0" fontId="10" fillId="0" borderId="0"/>
    <xf numFmtId="0" fontId="7" fillId="0" borderId="0"/>
    <xf numFmtId="0" fontId="10" fillId="0" borderId="0"/>
    <xf numFmtId="164" fontId="16" fillId="0" borderId="0" applyFont="0" applyFill="0" applyBorder="0" applyAlignment="0" applyProtection="0"/>
  </cellStyleXfs>
  <cellXfs count="172">
    <xf numFmtId="0" fontId="0" fillId="0" borderId="0" xfId="0"/>
    <xf numFmtId="0" fontId="1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Protection="1"/>
    <xf numFmtId="0" fontId="13" fillId="0" borderId="12" xfId="0" applyFont="1" applyBorder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3" fillId="0" borderId="0" xfId="0" applyNumberFormat="1" applyFont="1" applyAlignment="1" applyProtection="1">
      <alignment horizontal="right" vertical="center"/>
    </xf>
    <xf numFmtId="4" fontId="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3" fillId="0" borderId="9" xfId="0" applyFont="1" applyBorder="1" applyAlignment="1" applyProtection="1">
      <alignment horizontal="center" vertical="center"/>
    </xf>
    <xf numFmtId="0" fontId="13" fillId="0" borderId="10" xfId="0" applyFont="1" applyBorder="1" applyAlignment="1" applyProtection="1">
      <alignment horizontal="center" vertical="center"/>
    </xf>
    <xf numFmtId="0" fontId="13" fillId="0" borderId="10" xfId="0" applyFont="1" applyBorder="1" applyAlignment="1" applyProtection="1">
      <alignment vertical="center"/>
    </xf>
    <xf numFmtId="4" fontId="13" fillId="0" borderId="10" xfId="0" applyNumberFormat="1" applyFont="1" applyBorder="1" applyAlignment="1" applyProtection="1">
      <alignment horizontal="right" vertical="center"/>
    </xf>
    <xf numFmtId="4" fontId="13" fillId="0" borderId="11" xfId="0" applyNumberFormat="1" applyFont="1" applyBorder="1" applyAlignment="1" applyProtection="1">
      <alignment horizontal="right" vertical="center" wrapText="1"/>
    </xf>
    <xf numFmtId="0" fontId="10" fillId="0" borderId="0" xfId="3" applyFont="1" applyProtection="1"/>
    <xf numFmtId="0" fontId="4" fillId="0" borderId="14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vertical="center"/>
    </xf>
    <xf numFmtId="4" fontId="4" fillId="0" borderId="15" xfId="0" applyNumberFormat="1" applyFont="1" applyBorder="1" applyAlignment="1" applyProtection="1">
      <alignment horizontal="right" vertical="center"/>
    </xf>
    <xf numFmtId="4" fontId="4" fillId="0" borderId="16" xfId="0" applyNumberFormat="1" applyFont="1" applyBorder="1" applyAlignment="1" applyProtection="1">
      <alignment horizontal="right" vertical="center"/>
    </xf>
    <xf numFmtId="0" fontId="10" fillId="0" borderId="0" xfId="3" applyFont="1" applyFill="1" applyProtection="1"/>
    <xf numFmtId="0" fontId="4" fillId="0" borderId="4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vertical="center"/>
    </xf>
    <xf numFmtId="4" fontId="4" fillId="0" borderId="5" xfId="0" applyNumberFormat="1" applyFont="1" applyFill="1" applyBorder="1" applyAlignment="1" applyProtection="1">
      <alignment horizontal="right" vertical="center"/>
    </xf>
    <xf numFmtId="4" fontId="4" fillId="0" borderId="17" xfId="0" applyNumberFormat="1" applyFont="1" applyFill="1" applyBorder="1" applyAlignment="1" applyProtection="1">
      <alignment horizontal="right" vertical="center"/>
    </xf>
    <xf numFmtId="0" fontId="14" fillId="0" borderId="0" xfId="3" applyFont="1" applyFill="1" applyProtection="1"/>
    <xf numFmtId="0" fontId="15" fillId="3" borderId="0" xfId="3" applyFont="1" applyFill="1" applyProtection="1"/>
    <xf numFmtId="0" fontId="11" fillId="0" borderId="0" xfId="3" applyFont="1" applyFill="1" applyProtection="1"/>
    <xf numFmtId="0" fontId="4" fillId="0" borderId="18" xfId="0" applyFont="1" applyFill="1" applyBorder="1" applyAlignment="1" applyProtection="1">
      <alignment horizontal="center" vertical="center"/>
    </xf>
    <xf numFmtId="4" fontId="4" fillId="0" borderId="18" xfId="0" applyNumberFormat="1" applyFont="1" applyFill="1" applyBorder="1" applyAlignment="1" applyProtection="1">
      <alignment horizontal="right" vertical="center"/>
    </xf>
    <xf numFmtId="0" fontId="4" fillId="0" borderId="20" xfId="0" applyFont="1" applyFill="1" applyBorder="1" applyAlignment="1" applyProtection="1">
      <alignment vertical="center" wrapText="1"/>
    </xf>
    <xf numFmtId="0" fontId="4" fillId="0" borderId="13" xfId="0" applyFont="1" applyBorder="1" applyAlignment="1" applyProtection="1">
      <alignment vertical="center"/>
    </xf>
    <xf numFmtId="0" fontId="4" fillId="0" borderId="13" xfId="0" applyFont="1" applyBorder="1" applyAlignment="1" applyProtection="1">
      <alignment horizontal="center" vertical="center"/>
    </xf>
    <xf numFmtId="4" fontId="4" fillId="0" borderId="13" xfId="0" applyNumberFormat="1" applyFont="1" applyBorder="1" applyAlignment="1" applyProtection="1">
      <alignment horizontal="right" vertical="center"/>
    </xf>
    <xf numFmtId="4" fontId="4" fillId="0" borderId="13" xfId="0" applyNumberFormat="1" applyFont="1" applyBorder="1" applyAlignment="1" applyProtection="1">
      <alignment vertical="center"/>
    </xf>
    <xf numFmtId="4" fontId="13" fillId="0" borderId="11" xfId="0" applyNumberFormat="1" applyFont="1" applyBorder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4" fontId="4" fillId="0" borderId="0" xfId="0" applyNumberFormat="1" applyFont="1" applyAlignment="1" applyProtection="1">
      <alignment horizontal="right" vertical="center"/>
    </xf>
    <xf numFmtId="4" fontId="4" fillId="0" borderId="0" xfId="0" applyNumberFormat="1" applyFont="1" applyAlignment="1" applyProtection="1">
      <alignment vertical="center"/>
    </xf>
    <xf numFmtId="0" fontId="9" fillId="0" borderId="0" xfId="0" applyFont="1" applyProtection="1"/>
    <xf numFmtId="0" fontId="0" fillId="0" borderId="0" xfId="0" applyProtection="1"/>
    <xf numFmtId="0" fontId="12" fillId="0" borderId="1" xfId="0" applyFont="1" applyBorder="1" applyAlignment="1" applyProtection="1">
      <alignment horizontal="center" vertical="center"/>
    </xf>
    <xf numFmtId="0" fontId="12" fillId="0" borderId="2" xfId="0" applyFont="1" applyBorder="1" applyAlignment="1" applyProtection="1">
      <alignment vertical="center"/>
    </xf>
    <xf numFmtId="4" fontId="12" fillId="0" borderId="3" xfId="0" applyNumberFormat="1" applyFont="1" applyBorder="1" applyAlignment="1" applyProtection="1">
      <alignment horizontal="center" vertical="center"/>
    </xf>
    <xf numFmtId="0" fontId="8" fillId="0" borderId="4" xfId="0" applyFont="1" applyBorder="1" applyAlignment="1" applyProtection="1">
      <alignment horizontal="center" vertical="center"/>
    </xf>
    <xf numFmtId="0" fontId="8" fillId="0" borderId="5" xfId="0" applyFont="1" applyBorder="1" applyAlignment="1" applyProtection="1">
      <alignment vertical="center"/>
    </xf>
    <xf numFmtId="4" fontId="8" fillId="0" borderId="6" xfId="0" applyNumberFormat="1" applyFont="1" applyBorder="1" applyAlignment="1" applyProtection="1">
      <alignment vertical="center" shrinkToFit="1"/>
    </xf>
    <xf numFmtId="4" fontId="8" fillId="0" borderId="0" xfId="0" applyNumberFormat="1" applyFont="1" applyAlignment="1" applyProtection="1">
      <alignment vertical="center" shrinkToFit="1"/>
    </xf>
    <xf numFmtId="0" fontId="12" fillId="0" borderId="1" xfId="0" applyFont="1" applyBorder="1" applyAlignment="1" applyProtection="1">
      <alignment vertical="center"/>
    </xf>
    <xf numFmtId="4" fontId="12" fillId="0" borderId="3" xfId="0" applyNumberFormat="1" applyFont="1" applyBorder="1" applyAlignment="1" applyProtection="1">
      <alignment vertical="center" shrinkToFit="1"/>
    </xf>
    <xf numFmtId="0" fontId="8" fillId="0" borderId="4" xfId="0" applyFont="1" applyBorder="1" applyAlignment="1" applyProtection="1">
      <alignment vertical="center"/>
    </xf>
    <xf numFmtId="0" fontId="8" fillId="0" borderId="7" xfId="0" applyFont="1" applyBorder="1" applyAlignment="1" applyProtection="1">
      <alignment vertical="center"/>
    </xf>
    <xf numFmtId="4" fontId="8" fillId="0" borderId="8" xfId="0" applyNumberFormat="1" applyFont="1" applyBorder="1" applyAlignment="1" applyProtection="1">
      <alignment vertical="center" shrinkToFit="1"/>
    </xf>
    <xf numFmtId="0" fontId="12" fillId="0" borderId="0" xfId="0" applyFont="1" applyAlignment="1" applyProtection="1">
      <alignment vertical="center"/>
    </xf>
    <xf numFmtId="4" fontId="8" fillId="0" borderId="0" xfId="0" applyNumberFormat="1" applyFont="1" applyProtection="1"/>
    <xf numFmtId="0" fontId="4" fillId="3" borderId="5" xfId="0" applyFont="1" applyFill="1" applyBorder="1" applyAlignment="1" applyProtection="1">
      <alignment horizontal="center" vertical="center"/>
    </xf>
    <xf numFmtId="0" fontId="4" fillId="3" borderId="5" xfId="0" applyFont="1" applyFill="1" applyBorder="1" applyAlignment="1" applyProtection="1">
      <alignment vertical="center"/>
    </xf>
    <xf numFmtId="0" fontId="4" fillId="0" borderId="18" xfId="0" applyFont="1" applyFill="1" applyBorder="1" applyAlignment="1" applyProtection="1">
      <alignment vertical="center"/>
    </xf>
    <xf numFmtId="4" fontId="4" fillId="0" borderId="19" xfId="0" applyNumberFormat="1" applyFont="1" applyFill="1" applyBorder="1" applyAlignment="1" applyProtection="1">
      <alignment horizontal="right" vertical="center"/>
    </xf>
    <xf numFmtId="0" fontId="20" fillId="0" borderId="0" xfId="0" applyFont="1" applyAlignment="1" applyProtection="1">
      <alignment horizontal="center"/>
    </xf>
    <xf numFmtId="0" fontId="20" fillId="0" borderId="0" xfId="0" applyFont="1" applyProtection="1"/>
    <xf numFmtId="0" fontId="18" fillId="0" borderId="0" xfId="0" applyFont="1" applyProtection="1"/>
    <xf numFmtId="0" fontId="8" fillId="0" borderId="0" xfId="0" applyFont="1" applyAlignment="1" applyProtection="1">
      <alignment horizontal="left" vertical="center"/>
    </xf>
    <xf numFmtId="0" fontId="10" fillId="0" borderId="0" xfId="0" applyFont="1" applyFill="1" applyAlignment="1" applyProtection="1">
      <alignment horizontal="center" vertical="center"/>
    </xf>
    <xf numFmtId="4" fontId="10" fillId="0" borderId="0" xfId="0" applyNumberFormat="1" applyFont="1" applyFill="1" applyAlignment="1" applyProtection="1">
      <alignment vertical="center"/>
    </xf>
    <xf numFmtId="0" fontId="21" fillId="0" borderId="0" xfId="0" applyFont="1" applyProtection="1"/>
    <xf numFmtId="0" fontId="8" fillId="0" borderId="0" xfId="0" applyFont="1" applyAlignment="1" applyProtection="1">
      <alignment horizontal="left"/>
    </xf>
    <xf numFmtId="0" fontId="10" fillId="0" borderId="0" xfId="0" applyFont="1" applyFill="1" applyAlignment="1" applyProtection="1">
      <alignment horizontal="center"/>
    </xf>
    <xf numFmtId="4" fontId="10" fillId="0" borderId="0" xfId="0" applyNumberFormat="1" applyFont="1" applyFill="1" applyAlignment="1" applyProtection="1">
      <alignment horizontal="center"/>
    </xf>
    <xf numFmtId="0" fontId="11" fillId="0" borderId="9" xfId="1" applyFont="1" applyFill="1" applyBorder="1" applyAlignment="1" applyProtection="1">
      <alignment horizontal="center" vertical="center" wrapText="1"/>
    </xf>
    <xf numFmtId="0" fontId="11" fillId="0" borderId="10" xfId="1" applyFont="1" applyFill="1" applyBorder="1" applyAlignment="1" applyProtection="1">
      <alignment horizontal="center" vertical="center" wrapText="1"/>
    </xf>
    <xf numFmtId="0" fontId="11" fillId="0" borderId="10" xfId="1" applyFont="1" applyFill="1" applyBorder="1" applyAlignment="1" applyProtection="1">
      <alignment horizontal="center" vertical="center"/>
    </xf>
    <xf numFmtId="4" fontId="11" fillId="0" borderId="11" xfId="1" applyNumberFormat="1" applyFont="1" applyFill="1" applyBorder="1" applyAlignment="1" applyProtection="1">
      <alignment horizontal="center" vertical="center" wrapText="1"/>
    </xf>
    <xf numFmtId="0" fontId="20" fillId="0" borderId="22" xfId="0" applyFont="1" applyBorder="1" applyAlignment="1" applyProtection="1">
      <alignment horizontal="center"/>
    </xf>
    <xf numFmtId="0" fontId="22" fillId="0" borderId="23" xfId="4" applyFont="1" applyFill="1" applyBorder="1" applyAlignment="1" applyProtection="1">
      <alignment horizontal="center" vertical="center" wrapText="1"/>
    </xf>
    <xf numFmtId="0" fontId="23" fillId="0" borderId="24" xfId="0" applyFont="1" applyBorder="1" applyProtection="1"/>
    <xf numFmtId="0" fontId="10" fillId="0" borderId="25" xfId="2" applyNumberFormat="1" applyFont="1" applyFill="1" applyBorder="1" applyAlignment="1" applyProtection="1">
      <alignment horizontal="center" vertical="center" wrapText="1"/>
    </xf>
    <xf numFmtId="4" fontId="20" fillId="6" borderId="26" xfId="0" applyNumberFormat="1" applyFont="1" applyFill="1" applyBorder="1" applyProtection="1">
      <protection locked="0"/>
    </xf>
    <xf numFmtId="0" fontId="10" fillId="0" borderId="27" xfId="0" applyFont="1" applyFill="1" applyBorder="1" applyAlignment="1" applyProtection="1">
      <alignment horizontal="center" vertical="center"/>
    </xf>
    <xf numFmtId="0" fontId="10" fillId="0" borderId="29" xfId="0" applyFont="1" applyFill="1" applyBorder="1" applyAlignment="1" applyProtection="1">
      <alignment horizontal="center" vertical="center"/>
    </xf>
    <xf numFmtId="4" fontId="10" fillId="6" borderId="30" xfId="0" applyNumberFormat="1" applyFont="1" applyFill="1" applyBorder="1" applyAlignment="1" applyProtection="1">
      <alignment horizontal="right" vertical="center"/>
      <protection locked="0"/>
    </xf>
    <xf numFmtId="0" fontId="23" fillId="0" borderId="28" xfId="0" applyFont="1" applyBorder="1" applyAlignment="1" applyProtection="1">
      <alignment horizontal="center" vertical="center"/>
    </xf>
    <xf numFmtId="4" fontId="10" fillId="0" borderId="32" xfId="0" applyNumberFormat="1" applyFont="1" applyFill="1" applyBorder="1" applyAlignment="1" applyProtection="1">
      <alignment horizontal="right" vertical="center"/>
    </xf>
    <xf numFmtId="0" fontId="9" fillId="0" borderId="0" xfId="0" applyFont="1" applyAlignment="1" applyProtection="1">
      <alignment vertical="top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center" vertical="center"/>
    </xf>
    <xf numFmtId="4" fontId="24" fillId="0" borderId="0" xfId="0" applyNumberFormat="1" applyFont="1" applyAlignment="1" applyProtection="1">
      <alignment horizontal="center" vertical="center"/>
    </xf>
    <xf numFmtId="0" fontId="25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 shrinkToFit="1"/>
    </xf>
    <xf numFmtId="0" fontId="6" fillId="0" borderId="33" xfId="0" applyFont="1" applyBorder="1" applyAlignment="1" applyProtection="1">
      <alignment horizontal="center" vertical="center" shrinkToFit="1"/>
    </xf>
    <xf numFmtId="0" fontId="6" fillId="0" borderId="35" xfId="0" applyFont="1" applyBorder="1" applyAlignment="1" applyProtection="1">
      <alignment vertical="center"/>
    </xf>
    <xf numFmtId="0" fontId="6" fillId="0" borderId="34" xfId="1" applyFont="1" applyFill="1" applyBorder="1" applyAlignment="1" applyProtection="1">
      <alignment horizontal="center" vertical="center" shrinkToFit="1"/>
    </xf>
    <xf numFmtId="4" fontId="6" fillId="0" borderId="36" xfId="0" applyNumberFormat="1" applyFont="1" applyBorder="1" applyAlignment="1" applyProtection="1">
      <alignment horizontal="center" vertical="center" shrinkToFit="1"/>
    </xf>
    <xf numFmtId="4" fontId="6" fillId="0" borderId="34" xfId="0" applyNumberFormat="1" applyFont="1" applyBorder="1" applyAlignment="1" applyProtection="1">
      <alignment horizontal="center" vertical="center" shrinkToFit="1"/>
    </xf>
    <xf numFmtId="4" fontId="6" fillId="0" borderId="37" xfId="0" applyNumberFormat="1" applyFont="1" applyBorder="1" applyAlignment="1" applyProtection="1">
      <alignment horizontal="center" vertical="center" shrinkToFit="1"/>
    </xf>
    <xf numFmtId="0" fontId="6" fillId="0" borderId="7" xfId="0" applyFont="1" applyBorder="1" applyAlignment="1" applyProtection="1">
      <alignment horizontal="center" vertical="center" shrinkToFit="1"/>
    </xf>
    <xf numFmtId="0" fontId="6" fillId="0" borderId="21" xfId="0" applyFont="1" applyBorder="1" applyAlignment="1" applyProtection="1">
      <alignment vertical="center" shrinkToFit="1"/>
    </xf>
    <xf numFmtId="0" fontId="6" fillId="0" borderId="38" xfId="0" applyFont="1" applyBorder="1" applyAlignment="1" applyProtection="1">
      <alignment horizontal="center" vertical="center" shrinkToFit="1"/>
    </xf>
    <xf numFmtId="4" fontId="26" fillId="5" borderId="39" xfId="0" applyNumberFormat="1" applyFont="1" applyFill="1" applyBorder="1" applyAlignment="1" applyProtection="1">
      <alignment horizontal="center" vertical="center" wrapText="1"/>
    </xf>
    <xf numFmtId="4" fontId="26" fillId="5" borderId="8" xfId="0" applyNumberFormat="1" applyFont="1" applyFill="1" applyBorder="1" applyAlignment="1" applyProtection="1">
      <alignment horizontal="center" vertical="center" wrapText="1"/>
    </xf>
    <xf numFmtId="0" fontId="27" fillId="0" borderId="40" xfId="0" applyFont="1" applyBorder="1" applyAlignment="1" applyProtection="1">
      <alignment horizontal="center" vertical="center" shrinkToFit="1"/>
    </xf>
    <xf numFmtId="0" fontId="6" fillId="0" borderId="41" xfId="0" applyFont="1" applyBorder="1" applyAlignment="1" applyProtection="1">
      <alignment horizontal="center" vertical="center" wrapText="1"/>
    </xf>
    <xf numFmtId="0" fontId="28" fillId="0" borderId="42" xfId="0" applyFont="1" applyBorder="1" applyAlignment="1" applyProtection="1">
      <alignment vertical="center" shrinkToFit="1"/>
    </xf>
    <xf numFmtId="0" fontId="6" fillId="0" borderId="31" xfId="4" applyFont="1" applyFill="1" applyBorder="1" applyAlignment="1" applyProtection="1">
      <alignment horizontal="center" vertical="center"/>
    </xf>
    <xf numFmtId="4" fontId="4" fillId="6" borderId="31" xfId="0" applyNumberFormat="1" applyFont="1" applyFill="1" applyBorder="1" applyAlignment="1" applyProtection="1">
      <alignment horizontal="right" vertical="center" shrinkToFit="1"/>
      <protection locked="0"/>
    </xf>
    <xf numFmtId="4" fontId="26" fillId="3" borderId="43" xfId="0" applyNumberFormat="1" applyFont="1" applyFill="1" applyBorder="1" applyAlignment="1" applyProtection="1">
      <alignment horizontal="center" vertical="center" wrapText="1"/>
    </xf>
    <xf numFmtId="4" fontId="26" fillId="3" borderId="44" xfId="0" applyNumberFormat="1" applyFont="1" applyFill="1" applyBorder="1" applyAlignment="1" applyProtection="1">
      <alignment horizontal="center" vertical="center" wrapText="1"/>
    </xf>
    <xf numFmtId="0" fontId="27" fillId="0" borderId="45" xfId="0" applyFont="1" applyBorder="1" applyAlignment="1" applyProtection="1">
      <alignment horizontal="center" vertical="center" shrinkToFit="1"/>
    </xf>
    <xf numFmtId="0" fontId="6" fillId="0" borderId="31" xfId="4" applyFont="1" applyFill="1" applyBorder="1" applyAlignment="1" applyProtection="1">
      <alignment horizontal="center" vertical="center" wrapText="1"/>
    </xf>
    <xf numFmtId="0" fontId="28" fillId="0" borderId="31" xfId="4" applyFont="1" applyFill="1" applyBorder="1" applyAlignment="1" applyProtection="1">
      <alignment horizontal="justify" vertical="center" wrapText="1"/>
    </xf>
    <xf numFmtId="4" fontId="4" fillId="0" borderId="31" xfId="0" applyNumberFormat="1" applyFont="1" applyFill="1" applyBorder="1" applyAlignment="1" applyProtection="1">
      <alignment horizontal="right" vertical="center" shrinkToFit="1"/>
    </xf>
    <xf numFmtId="4" fontId="4" fillId="0" borderId="46" xfId="0" applyNumberFormat="1" applyFont="1" applyFill="1" applyBorder="1" applyAlignment="1" applyProtection="1">
      <alignment horizontal="right" vertical="center" shrinkToFit="1"/>
    </xf>
    <xf numFmtId="0" fontId="2" fillId="0" borderId="47" xfId="0" applyFont="1" applyBorder="1" applyAlignment="1" applyProtection="1">
      <alignment horizontal="center" vertical="center"/>
    </xf>
    <xf numFmtId="0" fontId="6" fillId="0" borderId="28" xfId="4" applyFont="1" applyFill="1" applyBorder="1" applyAlignment="1" applyProtection="1">
      <alignment horizontal="center" vertical="center" wrapText="1"/>
    </xf>
    <xf numFmtId="0" fontId="28" fillId="0" borderId="28" xfId="4" applyFont="1" applyFill="1" applyBorder="1" applyAlignment="1" applyProtection="1">
      <alignment horizontal="justify" vertical="center" wrapText="1"/>
    </xf>
    <xf numFmtId="0" fontId="6" fillId="0" borderId="28" xfId="4" applyFont="1" applyFill="1" applyBorder="1" applyAlignment="1" applyProtection="1">
      <alignment horizontal="center" vertical="center"/>
    </xf>
    <xf numFmtId="4" fontId="4" fillId="6" borderId="28" xfId="0" applyNumberFormat="1" applyFont="1" applyFill="1" applyBorder="1" applyAlignment="1" applyProtection="1">
      <alignment horizontal="right" vertical="center" shrinkToFit="1"/>
      <protection locked="0"/>
    </xf>
    <xf numFmtId="4" fontId="4" fillId="0" borderId="28" xfId="0" applyNumberFormat="1" applyFont="1" applyFill="1" applyBorder="1" applyAlignment="1" applyProtection="1">
      <alignment horizontal="right" vertical="center" shrinkToFit="1"/>
    </xf>
    <xf numFmtId="4" fontId="4" fillId="0" borderId="48" xfId="0" applyNumberFormat="1" applyFont="1" applyFill="1" applyBorder="1" applyAlignment="1" applyProtection="1">
      <alignment horizontal="right" vertical="center" shrinkToFit="1"/>
    </xf>
    <xf numFmtId="0" fontId="29" fillId="0" borderId="0" xfId="0" applyFont="1" applyAlignment="1" applyProtection="1">
      <alignment vertical="center" shrinkToFit="1"/>
    </xf>
    <xf numFmtId="0" fontId="6" fillId="4" borderId="28" xfId="4" applyFont="1" applyFill="1" applyBorder="1" applyAlignment="1" applyProtection="1">
      <alignment horizontal="center" vertical="center"/>
    </xf>
    <xf numFmtId="4" fontId="30" fillId="4" borderId="28" xfId="0" applyNumberFormat="1" applyFont="1" applyFill="1" applyBorder="1" applyAlignment="1" applyProtection="1">
      <alignment horizontal="right" vertical="center" shrinkToFit="1"/>
    </xf>
    <xf numFmtId="4" fontId="30" fillId="4" borderId="48" xfId="0" applyNumberFormat="1" applyFont="1" applyFill="1" applyBorder="1" applyAlignment="1" applyProtection="1">
      <alignment horizontal="right" vertical="center" shrinkToFit="1"/>
    </xf>
    <xf numFmtId="0" fontId="23" fillId="0" borderId="28" xfId="0" applyFont="1" applyBorder="1" applyProtection="1"/>
    <xf numFmtId="0" fontId="2" fillId="0" borderId="28" xfId="4" applyFont="1" applyFill="1" applyBorder="1" applyAlignment="1" applyProtection="1">
      <alignment horizontal="center" vertical="center"/>
    </xf>
    <xf numFmtId="4" fontId="4" fillId="6" borderId="48" xfId="0" applyNumberFormat="1" applyFont="1" applyFill="1" applyBorder="1" applyAlignment="1" applyProtection="1">
      <alignment horizontal="right" vertical="center" shrinkToFit="1"/>
      <protection locked="0"/>
    </xf>
    <xf numFmtId="0" fontId="31" fillId="0" borderId="28" xfId="4" applyFont="1" applyFill="1" applyBorder="1" applyAlignment="1" applyProtection="1">
      <alignment horizontal="center" vertical="center" wrapText="1"/>
    </xf>
    <xf numFmtId="4" fontId="4" fillId="3" borderId="28" xfId="0" applyNumberFormat="1" applyFont="1" applyFill="1" applyBorder="1" applyAlignment="1" applyProtection="1">
      <alignment horizontal="right" vertical="center" shrinkToFit="1"/>
    </xf>
    <xf numFmtId="4" fontId="4" fillId="3" borderId="48" xfId="0" applyNumberFormat="1" applyFont="1" applyFill="1" applyBorder="1" applyAlignment="1" applyProtection="1">
      <alignment horizontal="right" vertical="center" shrinkToFit="1"/>
    </xf>
    <xf numFmtId="49" fontId="6" fillId="0" borderId="28" xfId="4" applyNumberFormat="1" applyFont="1" applyFill="1" applyBorder="1" applyAlignment="1" applyProtection="1">
      <alignment horizontal="center" vertical="center" wrapText="1"/>
    </xf>
    <xf numFmtId="0" fontId="4" fillId="0" borderId="49" xfId="0" applyFont="1" applyBorder="1" applyAlignment="1" applyProtection="1">
      <alignment vertical="center"/>
    </xf>
    <xf numFmtId="0" fontId="4" fillId="0" borderId="50" xfId="0" applyFont="1" applyBorder="1" applyAlignment="1" applyProtection="1">
      <alignment vertical="center"/>
    </xf>
    <xf numFmtId="0" fontId="4" fillId="0" borderId="51" xfId="0" applyFont="1" applyBorder="1" applyAlignment="1" applyProtection="1">
      <alignment horizontal="center" vertical="center"/>
    </xf>
    <xf numFmtId="4" fontId="4" fillId="0" borderId="51" xfId="0" applyNumberFormat="1" applyFont="1" applyBorder="1" applyAlignment="1" applyProtection="1">
      <alignment horizontal="right" vertical="center" shrinkToFit="1"/>
    </xf>
    <xf numFmtId="0" fontId="13" fillId="0" borderId="52" xfId="0" applyFont="1" applyBorder="1" applyAlignment="1" applyProtection="1">
      <alignment vertical="center"/>
    </xf>
    <xf numFmtId="0" fontId="4" fillId="0" borderId="21" xfId="0" applyFont="1" applyBorder="1" applyAlignment="1" applyProtection="1">
      <alignment vertical="center"/>
    </xf>
    <xf numFmtId="0" fontId="4" fillId="0" borderId="21" xfId="0" applyFont="1" applyBorder="1" applyAlignment="1" applyProtection="1">
      <alignment horizontal="center" vertical="center"/>
    </xf>
    <xf numFmtId="4" fontId="4" fillId="0" borderId="21" xfId="0" applyNumberFormat="1" applyFont="1" applyBorder="1" applyAlignment="1" applyProtection="1">
      <alignment horizontal="right" vertical="center" shrinkToFit="1"/>
    </xf>
    <xf numFmtId="4" fontId="13" fillId="0" borderId="53" xfId="0" applyNumberFormat="1" applyFont="1" applyBorder="1" applyAlignment="1" applyProtection="1">
      <alignment horizontal="right" vertical="center" shrinkToFit="1"/>
    </xf>
    <xf numFmtId="0" fontId="32" fillId="0" borderId="0" xfId="0" applyFont="1" applyAlignment="1" applyProtection="1">
      <alignment vertical="center"/>
    </xf>
    <xf numFmtId="4" fontId="32" fillId="0" borderId="0" xfId="0" applyNumberFormat="1" applyFont="1" applyAlignment="1" applyProtection="1">
      <alignment horizontal="center" vertical="center"/>
    </xf>
    <xf numFmtId="4" fontId="3" fillId="0" borderId="0" xfId="0" applyNumberFormat="1" applyFont="1" applyAlignment="1" applyProtection="1">
      <alignment horizontal="center" vertical="center"/>
    </xf>
    <xf numFmtId="4" fontId="10" fillId="0" borderId="5" xfId="0" applyNumberFormat="1" applyFont="1" applyFill="1" applyBorder="1" applyAlignment="1" applyProtection="1">
      <alignment horizontal="right" vertical="center"/>
    </xf>
    <xf numFmtId="4" fontId="10" fillId="6" borderId="5" xfId="0" applyNumberFormat="1" applyFont="1" applyFill="1" applyBorder="1" applyAlignment="1" applyProtection="1">
      <alignment horizontal="right" vertical="center"/>
      <protection locked="0"/>
    </xf>
    <xf numFmtId="4" fontId="20" fillId="6" borderId="5" xfId="0" applyNumberFormat="1" applyFont="1" applyFill="1" applyBorder="1" applyAlignment="1" applyProtection="1">
      <alignment horizontal="right" vertical="center"/>
      <protection locked="0"/>
    </xf>
    <xf numFmtId="4" fontId="10" fillId="6" borderId="18" xfId="0" applyNumberFormat="1" applyFont="1" applyFill="1" applyBorder="1" applyAlignment="1" applyProtection="1">
      <alignment horizontal="right" vertical="center"/>
      <protection locked="0"/>
    </xf>
    <xf numFmtId="4" fontId="8" fillId="0" borderId="6" xfId="0" applyNumberFormat="1" applyFont="1" applyBorder="1" applyAlignment="1" applyProtection="1">
      <alignment horizontal="right" vertical="center" shrinkToFit="1"/>
    </xf>
    <xf numFmtId="0" fontId="4" fillId="0" borderId="5" xfId="0" applyFont="1" applyFill="1" applyBorder="1" applyAlignment="1" applyProtection="1">
      <alignment vertical="center" wrapText="1"/>
    </xf>
    <xf numFmtId="4" fontId="13" fillId="0" borderId="10" xfId="0" applyNumberFormat="1" applyFont="1" applyBorder="1" applyAlignment="1" applyProtection="1">
      <alignment horizontal="center" vertical="center" wrapText="1"/>
    </xf>
    <xf numFmtId="4" fontId="0" fillId="0" borderId="0" xfId="0" applyNumberFormat="1" applyProtection="1"/>
    <xf numFmtId="4" fontId="4" fillId="0" borderId="3" xfId="0" applyNumberFormat="1" applyFont="1" applyBorder="1" applyAlignment="1" applyProtection="1">
      <alignment horizontal="right" vertical="center" shrinkToFit="1"/>
    </xf>
    <xf numFmtId="0" fontId="23" fillId="0" borderId="0" xfId="0" applyFont="1" applyAlignment="1" applyProtection="1">
      <alignment wrapText="1"/>
    </xf>
    <xf numFmtId="0" fontId="0" fillId="0" borderId="0" xfId="0" applyAlignment="1" applyProtection="1">
      <alignment vertical="top"/>
    </xf>
    <xf numFmtId="0" fontId="0" fillId="0" borderId="0" xfId="0" applyFill="1" applyProtection="1"/>
    <xf numFmtId="0" fontId="23" fillId="0" borderId="0" xfId="0" applyFont="1" applyProtection="1"/>
    <xf numFmtId="0" fontId="4" fillId="0" borderId="55" xfId="0" applyFont="1" applyFill="1" applyBorder="1" applyAlignment="1" applyProtection="1">
      <alignment horizontal="center" vertical="center"/>
    </xf>
    <xf numFmtId="0" fontId="4" fillId="0" borderId="56" xfId="0" applyFont="1" applyFill="1" applyBorder="1" applyAlignment="1" applyProtection="1">
      <alignment vertical="center" wrapText="1"/>
    </xf>
    <xf numFmtId="0" fontId="4" fillId="0" borderId="54" xfId="0" applyFont="1" applyFill="1" applyBorder="1" applyAlignment="1" applyProtection="1">
      <alignment horizontal="center" vertical="center"/>
    </xf>
    <xf numFmtId="0" fontId="4" fillId="0" borderId="57" xfId="0" applyFont="1" applyFill="1" applyBorder="1" applyAlignment="1" applyProtection="1">
      <alignment horizontal="center" vertical="center"/>
    </xf>
    <xf numFmtId="0" fontId="4" fillId="0" borderId="57" xfId="0" applyFont="1" applyFill="1" applyBorder="1" applyAlignment="1" applyProtection="1">
      <alignment vertical="center" wrapText="1"/>
    </xf>
    <xf numFmtId="4" fontId="4" fillId="0" borderId="57" xfId="0" applyNumberFormat="1" applyFont="1" applyFill="1" applyBorder="1" applyAlignment="1" applyProtection="1">
      <alignment horizontal="right" vertical="center"/>
    </xf>
    <xf numFmtId="4" fontId="10" fillId="6" borderId="57" xfId="0" applyNumberFormat="1" applyFont="1" applyFill="1" applyBorder="1" applyAlignment="1" applyProtection="1">
      <alignment horizontal="right" vertical="center"/>
      <protection locked="0"/>
    </xf>
    <xf numFmtId="0" fontId="17" fillId="0" borderId="0" xfId="0" applyFont="1" applyAlignment="1" applyProtection="1">
      <alignment horizontal="center" vertical="center" wrapText="1"/>
    </xf>
    <xf numFmtId="0" fontId="12" fillId="0" borderId="12" xfId="0" applyFont="1" applyBorder="1" applyAlignment="1" applyProtection="1">
      <alignment horizontal="left" vertical="center"/>
    </xf>
    <xf numFmtId="0" fontId="12" fillId="0" borderId="13" xfId="0" applyFont="1" applyBorder="1" applyAlignment="1" applyProtection="1">
      <alignment horizontal="left" vertical="center"/>
    </xf>
    <xf numFmtId="0" fontId="6" fillId="0" borderId="34" xfId="0" applyFont="1" applyBorder="1" applyAlignment="1" applyProtection="1">
      <alignment horizontal="center" vertical="center" wrapText="1"/>
    </xf>
    <xf numFmtId="0" fontId="6" fillId="0" borderId="38" xfId="0" applyFont="1" applyBorder="1" applyAlignment="1" applyProtection="1">
      <alignment horizontal="center" vertical="center" wrapText="1"/>
    </xf>
    <xf numFmtId="0" fontId="33" fillId="0" borderId="0" xfId="0" applyFont="1" applyAlignment="1" applyProtection="1">
      <alignment vertical="center"/>
    </xf>
    <xf numFmtId="0" fontId="34" fillId="0" borderId="0" xfId="0" applyFont="1" applyProtection="1"/>
    <xf numFmtId="0" fontId="35" fillId="0" borderId="0" xfId="0" applyFont="1" applyAlignment="1" applyProtection="1">
      <alignment vertical="center"/>
    </xf>
  </cellXfs>
  <cellStyles count="11">
    <cellStyle name="Čárka 2" xfId="10"/>
    <cellStyle name="Čiarka" xfId="2" builtinId="3"/>
    <cellStyle name="Font_Ariel_Normal_Bold_BG_Gray" xfId="1"/>
    <cellStyle name="Normal_súhrnD" xfId="5"/>
    <cellStyle name="Normálne" xfId="0" builtinId="0"/>
    <cellStyle name="normálne 15" xfId="4"/>
    <cellStyle name="normálne 2" xfId="9"/>
    <cellStyle name="Normální 2" xfId="8"/>
    <cellStyle name="normální_Vseob_pol_DP1_variant3_def" xfId="3"/>
    <cellStyle name="Štýl 1" xfId="6"/>
    <cellStyle name="Štýl 1 2" xfId="7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914400</xdr:colOff>
      <xdr:row>9</xdr:row>
      <xdr:rowOff>0</xdr:rowOff>
    </xdr:from>
    <xdr:ext cx="184731" cy="264560"/>
    <xdr:sp macro="" textlink="">
      <xdr:nvSpPr>
        <xdr:cNvPr id="2" name="TextovéPole 2"/>
        <xdr:cNvSpPr txBox="1"/>
      </xdr:nvSpPr>
      <xdr:spPr>
        <a:xfrm>
          <a:off x="381000" y="24822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914400</xdr:colOff>
      <xdr:row>18</xdr:row>
      <xdr:rowOff>0</xdr:rowOff>
    </xdr:from>
    <xdr:ext cx="184731" cy="264560"/>
    <xdr:sp macro="" textlink="">
      <xdr:nvSpPr>
        <xdr:cNvPr id="2" name="TextovéPole 2"/>
        <xdr:cNvSpPr txBox="1"/>
      </xdr:nvSpPr>
      <xdr:spPr>
        <a:xfrm>
          <a:off x="561975" y="29156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914400</xdr:colOff>
      <xdr:row>18</xdr:row>
      <xdr:rowOff>0</xdr:rowOff>
    </xdr:from>
    <xdr:ext cx="184731" cy="264560"/>
    <xdr:sp macro="" textlink="">
      <xdr:nvSpPr>
        <xdr:cNvPr id="3" name="TextovéPole 2"/>
        <xdr:cNvSpPr txBox="1"/>
      </xdr:nvSpPr>
      <xdr:spPr>
        <a:xfrm>
          <a:off x="563166" y="592097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914400</xdr:colOff>
      <xdr:row>18</xdr:row>
      <xdr:rowOff>0</xdr:rowOff>
    </xdr:from>
    <xdr:ext cx="184731" cy="264560"/>
    <xdr:sp macro="" textlink="">
      <xdr:nvSpPr>
        <xdr:cNvPr id="4" name="TextovéPole 2"/>
        <xdr:cNvSpPr txBox="1"/>
      </xdr:nvSpPr>
      <xdr:spPr>
        <a:xfrm>
          <a:off x="563166" y="592097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914400</xdr:colOff>
      <xdr:row>18</xdr:row>
      <xdr:rowOff>9525</xdr:rowOff>
    </xdr:from>
    <xdr:ext cx="184731" cy="264560"/>
    <xdr:sp macro="" textlink="">
      <xdr:nvSpPr>
        <xdr:cNvPr id="5" name="TextovéPole 2"/>
        <xdr:cNvSpPr txBox="1"/>
      </xdr:nvSpPr>
      <xdr:spPr>
        <a:xfrm>
          <a:off x="563166" y="592097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914400</xdr:colOff>
      <xdr:row>19</xdr:row>
      <xdr:rowOff>0</xdr:rowOff>
    </xdr:from>
    <xdr:ext cx="184731" cy="264560"/>
    <xdr:sp macro="" textlink="">
      <xdr:nvSpPr>
        <xdr:cNvPr id="6" name="TextovéPole 2"/>
        <xdr:cNvSpPr txBox="1"/>
      </xdr:nvSpPr>
      <xdr:spPr>
        <a:xfrm>
          <a:off x="563166" y="592097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workbookViewId="0">
      <selection activeCell="B20" sqref="B20"/>
    </sheetView>
  </sheetViews>
  <sheetFormatPr defaultRowHeight="15"/>
  <cols>
    <col min="1" max="1" width="9.140625" style="42"/>
    <col min="2" max="2" width="73.85546875" style="42" customWidth="1"/>
    <col min="3" max="3" width="27.5703125" style="42" customWidth="1"/>
    <col min="4" max="16384" width="9.140625" style="42"/>
  </cols>
  <sheetData>
    <row r="1" spans="1:5" ht="39.950000000000003" customHeight="1">
      <c r="A1" s="85" t="s">
        <v>30</v>
      </c>
      <c r="B1" s="164" t="s">
        <v>90</v>
      </c>
      <c r="C1" s="164"/>
      <c r="D1" s="41"/>
      <c r="E1" s="41"/>
    </row>
    <row r="2" spans="1:5">
      <c r="A2" s="41"/>
      <c r="B2" s="63" t="s">
        <v>31</v>
      </c>
      <c r="C2" s="41"/>
      <c r="D2" s="41"/>
      <c r="E2" s="41"/>
    </row>
    <row r="3" spans="1:5">
      <c r="A3" s="41"/>
      <c r="B3" s="63"/>
      <c r="C3" s="41"/>
      <c r="D3" s="41"/>
      <c r="E3" s="41"/>
    </row>
    <row r="4" spans="1:5">
      <c r="A4" s="55" t="s">
        <v>0</v>
      </c>
      <c r="B4" s="4"/>
      <c r="C4" s="56"/>
      <c r="D4" s="41"/>
      <c r="E4" s="41"/>
    </row>
    <row r="5" spans="1:5" ht="15.75" thickBot="1">
      <c r="A5" s="4"/>
      <c r="B5" s="4"/>
      <c r="C5" s="56"/>
      <c r="D5" s="41"/>
      <c r="E5" s="41"/>
    </row>
    <row r="6" spans="1:5">
      <c r="A6" s="43" t="s">
        <v>1</v>
      </c>
      <c r="B6" s="44" t="s">
        <v>2</v>
      </c>
      <c r="C6" s="45" t="s">
        <v>3</v>
      </c>
      <c r="D6" s="41"/>
      <c r="E6" s="41"/>
    </row>
    <row r="7" spans="1:5">
      <c r="A7" s="46">
        <v>1</v>
      </c>
      <c r="B7" s="47" t="s">
        <v>4</v>
      </c>
      <c r="C7" s="148">
        <f>'ČASTI STAVBY CELKOM'!E10</f>
        <v>0</v>
      </c>
      <c r="D7" s="41"/>
      <c r="E7" s="41"/>
    </row>
    <row r="8" spans="1:5">
      <c r="A8" s="46">
        <v>2</v>
      </c>
      <c r="B8" s="47" t="s">
        <v>5</v>
      </c>
      <c r="C8" s="48">
        <f>'VŠEOBECNÉ POLOžKY CELKOM'!H23</f>
        <v>0</v>
      </c>
      <c r="D8" s="41"/>
      <c r="E8" s="41"/>
    </row>
    <row r="9" spans="1:5" ht="15.75" thickBot="1">
      <c r="A9" s="3"/>
      <c r="B9" s="3"/>
      <c r="C9" s="49"/>
      <c r="D9" s="41"/>
      <c r="E9" s="41"/>
    </row>
    <row r="10" spans="1:5">
      <c r="A10" s="3"/>
      <c r="B10" s="50" t="s">
        <v>6</v>
      </c>
      <c r="C10" s="51">
        <f>SUM(C7:C8)</f>
        <v>0</v>
      </c>
      <c r="D10" s="41"/>
      <c r="E10" s="41"/>
    </row>
    <row r="11" spans="1:5">
      <c r="A11" s="3"/>
      <c r="B11" s="52" t="s">
        <v>7</v>
      </c>
      <c r="C11" s="48">
        <f>C10*0.2</f>
        <v>0</v>
      </c>
      <c r="D11" s="41"/>
      <c r="E11" s="41"/>
    </row>
    <row r="12" spans="1:5" ht="15.75" thickBot="1">
      <c r="A12" s="3"/>
      <c r="B12" s="53" t="s">
        <v>8</v>
      </c>
      <c r="C12" s="54">
        <f>C10+C11</f>
        <v>0</v>
      </c>
      <c r="D12" s="41"/>
      <c r="E12" s="41"/>
    </row>
    <row r="13" spans="1:5">
      <c r="A13" s="41"/>
      <c r="B13" s="41"/>
      <c r="C13" s="41"/>
      <c r="D13" s="41"/>
      <c r="E13" s="41"/>
    </row>
    <row r="14" spans="1:5">
      <c r="A14" s="41"/>
      <c r="B14" s="41"/>
      <c r="C14" s="41"/>
      <c r="D14" s="41"/>
      <c r="E14" s="41"/>
    </row>
    <row r="19" spans="8:8">
      <c r="H19" s="151"/>
    </row>
  </sheetData>
  <sheetProtection password="DE7A" sheet="1" objects="1" scenarios="1"/>
  <mergeCells count="1">
    <mergeCell ref="B1:C1"/>
  </mergeCells>
  <pageMargins left="0.70866141732283472" right="0.70866141732283472" top="0.74803149606299213" bottom="0.74803149606299213" header="0.31496062992125984" footer="0.31496062992125984"/>
  <pageSetup paperSize="9" scale="78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zoomScale="130" zoomScaleNormal="130" workbookViewId="0">
      <selection activeCell="E7" sqref="E7:E9"/>
    </sheetView>
  </sheetViews>
  <sheetFormatPr defaultColWidth="9.140625" defaultRowHeight="14.25"/>
  <cols>
    <col min="1" max="1" width="5.7109375" style="41" customWidth="1"/>
    <col min="2" max="2" width="12.42578125" style="41" customWidth="1"/>
    <col min="3" max="3" width="86" style="41" customWidth="1"/>
    <col min="4" max="4" width="9.5703125" style="61" customWidth="1"/>
    <col min="5" max="5" width="15.7109375" style="62" customWidth="1"/>
    <col min="6" max="16384" width="9.140625" style="41"/>
  </cols>
  <sheetData>
    <row r="1" spans="1:5" ht="39.950000000000003" customHeight="1">
      <c r="A1" s="85" t="s">
        <v>30</v>
      </c>
      <c r="C1" s="164" t="s">
        <v>90</v>
      </c>
      <c r="D1" s="164"/>
      <c r="E1" s="164"/>
    </row>
    <row r="2" spans="1:5" ht="15">
      <c r="B2" s="85"/>
      <c r="C2" s="63" t="s">
        <v>31</v>
      </c>
    </row>
    <row r="3" spans="1:5">
      <c r="A3" s="3"/>
      <c r="B3" s="64"/>
      <c r="C3" s="3"/>
      <c r="D3" s="65"/>
      <c r="E3" s="66"/>
    </row>
    <row r="4" spans="1:5" ht="15.75">
      <c r="A4" s="67" t="s">
        <v>4</v>
      </c>
      <c r="B4" s="68"/>
      <c r="C4" s="4"/>
      <c r="D4" s="69"/>
      <c r="E4" s="70"/>
    </row>
    <row r="5" spans="1:5" ht="15" thickBot="1">
      <c r="A5" s="3"/>
      <c r="B5" s="64"/>
      <c r="C5" s="3"/>
      <c r="D5" s="65"/>
      <c r="E5" s="66"/>
    </row>
    <row r="6" spans="1:5" ht="26.25" thickBot="1">
      <c r="A6" s="71" t="s">
        <v>42</v>
      </c>
      <c r="B6" s="72" t="s">
        <v>43</v>
      </c>
      <c r="C6" s="73" t="s">
        <v>44</v>
      </c>
      <c r="D6" s="72" t="s">
        <v>45</v>
      </c>
      <c r="E6" s="74" t="s">
        <v>46</v>
      </c>
    </row>
    <row r="7" spans="1:5" ht="14.25" customHeight="1">
      <c r="A7" s="75">
        <v>1</v>
      </c>
      <c r="B7" s="76" t="s">
        <v>48</v>
      </c>
      <c r="C7" s="77" t="s">
        <v>50</v>
      </c>
      <c r="D7" s="78" t="s">
        <v>9</v>
      </c>
      <c r="E7" s="79"/>
    </row>
    <row r="8" spans="1:5">
      <c r="A8" s="80">
        <v>4</v>
      </c>
      <c r="B8" s="83" t="s">
        <v>39</v>
      </c>
      <c r="C8" s="156" t="s">
        <v>51</v>
      </c>
      <c r="D8" s="81" t="s">
        <v>9</v>
      </c>
      <c r="E8" s="82"/>
    </row>
    <row r="9" spans="1:5" ht="15" thickBot="1">
      <c r="A9" s="80">
        <v>5</v>
      </c>
      <c r="B9" s="83" t="s">
        <v>49</v>
      </c>
      <c r="C9" s="156" t="s">
        <v>52</v>
      </c>
      <c r="D9" s="81" t="s">
        <v>9</v>
      </c>
      <c r="E9" s="82"/>
    </row>
    <row r="10" spans="1:5" ht="15.75" thickBot="1">
      <c r="A10" s="165" t="s">
        <v>93</v>
      </c>
      <c r="B10" s="166"/>
      <c r="C10" s="166"/>
      <c r="D10" s="166"/>
      <c r="E10" s="84">
        <f>SUM(E7:E9)</f>
        <v>0</v>
      </c>
    </row>
  </sheetData>
  <sheetProtection password="DE7A" sheet="1" objects="1" scenarios="1"/>
  <mergeCells count="2">
    <mergeCell ref="A10:D10"/>
    <mergeCell ref="C1:E1"/>
  </mergeCells>
  <pageMargins left="0.70866141732283472" right="0.70866141732283472" top="0.78740157480314965" bottom="0.78740157480314965" header="0.31496062992125984" footer="0.31496062992125984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0"/>
  <sheetViews>
    <sheetView tabSelected="1" zoomScale="115" zoomScaleNormal="115" workbookViewId="0">
      <selection activeCell="F13" sqref="F13"/>
    </sheetView>
  </sheetViews>
  <sheetFormatPr defaultRowHeight="15"/>
  <cols>
    <col min="1" max="1" width="3.85546875" style="42" customWidth="1"/>
    <col min="2" max="3" width="9.140625" style="42"/>
    <col min="4" max="4" width="35.5703125" style="42" customWidth="1"/>
    <col min="5" max="5" width="9.140625" style="42"/>
    <col min="6" max="6" width="10.28515625" style="42" customWidth="1"/>
    <col min="7" max="8" width="15.7109375" style="42" customWidth="1"/>
    <col min="9" max="16384" width="9.140625" style="42"/>
  </cols>
  <sheetData>
    <row r="1" spans="1:9" ht="50.1" customHeight="1">
      <c r="A1" s="154" t="s">
        <v>30</v>
      </c>
      <c r="C1" s="164" t="s">
        <v>90</v>
      </c>
      <c r="D1" s="164"/>
      <c r="E1" s="164"/>
      <c r="F1" s="164"/>
      <c r="G1" s="164"/>
      <c r="H1" s="164"/>
    </row>
    <row r="2" spans="1:9">
      <c r="C2" s="63" t="s">
        <v>31</v>
      </c>
    </row>
    <row r="3" spans="1:9" ht="16.5">
      <c r="A3" s="2"/>
      <c r="B3" s="2"/>
      <c r="C3" s="2"/>
      <c r="D3" s="2"/>
      <c r="E3" s="6"/>
      <c r="F3" s="7"/>
      <c r="G3" s="8"/>
      <c r="H3" s="8"/>
      <c r="I3" s="2"/>
    </row>
    <row r="4" spans="1:9" ht="16.5">
      <c r="A4" s="2"/>
      <c r="B4" s="1" t="s">
        <v>5</v>
      </c>
      <c r="C4" s="2"/>
      <c r="D4" s="2"/>
      <c r="E4" s="6"/>
      <c r="F4" s="7"/>
      <c r="G4" s="8"/>
      <c r="H4" s="8"/>
      <c r="I4" s="2"/>
    </row>
    <row r="5" spans="1:9" ht="17.25" thickBot="1">
      <c r="A5" s="2"/>
      <c r="B5" s="2"/>
      <c r="C5" s="2"/>
      <c r="D5" s="2"/>
      <c r="E5" s="6"/>
      <c r="F5" s="7"/>
      <c r="G5" s="8"/>
      <c r="H5" s="8"/>
      <c r="I5" s="2"/>
    </row>
    <row r="6" spans="1:9" ht="26.25" thickBot="1">
      <c r="A6" s="9"/>
      <c r="B6" s="10" t="s">
        <v>1</v>
      </c>
      <c r="C6" s="11" t="s">
        <v>10</v>
      </c>
      <c r="D6" s="12" t="s">
        <v>2</v>
      </c>
      <c r="E6" s="11" t="s">
        <v>11</v>
      </c>
      <c r="F6" s="13" t="s">
        <v>12</v>
      </c>
      <c r="G6" s="150" t="s">
        <v>13</v>
      </c>
      <c r="H6" s="14" t="s">
        <v>14</v>
      </c>
      <c r="I6" s="2"/>
    </row>
    <row r="7" spans="1:9">
      <c r="A7" s="15"/>
      <c r="B7" s="16"/>
      <c r="C7" s="17" t="s">
        <v>15</v>
      </c>
      <c r="D7" s="18" t="s">
        <v>16</v>
      </c>
      <c r="E7" s="17"/>
      <c r="F7" s="19"/>
      <c r="G7" s="19"/>
      <c r="H7" s="20"/>
      <c r="I7" s="15"/>
    </row>
    <row r="8" spans="1:9">
      <c r="A8" s="21"/>
      <c r="B8" s="22">
        <v>1</v>
      </c>
      <c r="C8" s="23"/>
      <c r="D8" s="24" t="s">
        <v>17</v>
      </c>
      <c r="E8" s="23" t="s">
        <v>9</v>
      </c>
      <c r="F8" s="25">
        <v>1</v>
      </c>
      <c r="G8" s="144">
        <f>'Vseob.pol. - Dok.zhotov.'!J23</f>
        <v>0</v>
      </c>
      <c r="H8" s="26">
        <f>F8*G8</f>
        <v>0</v>
      </c>
      <c r="I8" s="21"/>
    </row>
    <row r="9" spans="1:9">
      <c r="A9" s="21"/>
      <c r="B9" s="22">
        <v>2</v>
      </c>
      <c r="C9" s="23"/>
      <c r="D9" s="24" t="s">
        <v>18</v>
      </c>
      <c r="E9" s="23" t="s">
        <v>19</v>
      </c>
      <c r="F9" s="25">
        <v>1</v>
      </c>
      <c r="G9" s="145"/>
      <c r="H9" s="26">
        <f t="shared" ref="H9:H12" si="0">F9*G9</f>
        <v>0</v>
      </c>
      <c r="I9" s="21"/>
    </row>
    <row r="10" spans="1:9">
      <c r="A10" s="21"/>
      <c r="B10" s="22">
        <v>3</v>
      </c>
      <c r="C10" s="23"/>
      <c r="D10" s="24" t="s">
        <v>20</v>
      </c>
      <c r="E10" s="23" t="s">
        <v>9</v>
      </c>
      <c r="F10" s="25">
        <v>1</v>
      </c>
      <c r="G10" s="145"/>
      <c r="H10" s="26">
        <f t="shared" si="0"/>
        <v>0</v>
      </c>
      <c r="I10" s="21"/>
    </row>
    <row r="11" spans="1:9">
      <c r="A11" s="27"/>
      <c r="B11" s="22">
        <v>4</v>
      </c>
      <c r="C11" s="57"/>
      <c r="D11" s="58" t="s">
        <v>21</v>
      </c>
      <c r="E11" s="57" t="s">
        <v>22</v>
      </c>
      <c r="F11" s="25">
        <v>480</v>
      </c>
      <c r="G11" s="146"/>
      <c r="H11" s="26">
        <f t="shared" si="0"/>
        <v>0</v>
      </c>
      <c r="I11" s="28"/>
    </row>
    <row r="12" spans="1:9">
      <c r="A12" s="21"/>
      <c r="B12" s="22">
        <v>5</v>
      </c>
      <c r="C12" s="23"/>
      <c r="D12" s="24" t="s">
        <v>23</v>
      </c>
      <c r="E12" s="23" t="s">
        <v>9</v>
      </c>
      <c r="F12" s="25">
        <v>1</v>
      </c>
      <c r="G12" s="145"/>
      <c r="H12" s="26">
        <f t="shared" si="0"/>
        <v>0</v>
      </c>
      <c r="I12" s="29"/>
    </row>
    <row r="13" spans="1:9" ht="30" customHeight="1">
      <c r="A13" s="21"/>
      <c r="B13" s="22">
        <v>6</v>
      </c>
      <c r="C13" s="23"/>
      <c r="D13" s="149" t="s">
        <v>24</v>
      </c>
      <c r="E13" s="23" t="s">
        <v>9</v>
      </c>
      <c r="F13" s="25">
        <v>1</v>
      </c>
      <c r="G13" s="145"/>
      <c r="H13" s="26">
        <f t="shared" ref="H13:H18" si="1">F13*G13</f>
        <v>0</v>
      </c>
      <c r="I13" s="29"/>
    </row>
    <row r="14" spans="1:9">
      <c r="A14" s="21"/>
      <c r="B14" s="22">
        <v>7</v>
      </c>
      <c r="C14" s="23"/>
      <c r="D14" s="24" t="s">
        <v>33</v>
      </c>
      <c r="E14" s="23" t="s">
        <v>9</v>
      </c>
      <c r="F14" s="25">
        <v>1</v>
      </c>
      <c r="G14" s="145"/>
      <c r="H14" s="26">
        <f t="shared" si="1"/>
        <v>0</v>
      </c>
      <c r="I14" s="29"/>
    </row>
    <row r="15" spans="1:9">
      <c r="A15" s="21"/>
      <c r="B15" s="22">
        <v>8</v>
      </c>
      <c r="C15" s="23"/>
      <c r="D15" s="24" t="s">
        <v>34</v>
      </c>
      <c r="E15" s="23" t="s">
        <v>9</v>
      </c>
      <c r="F15" s="25">
        <v>1</v>
      </c>
      <c r="G15" s="145"/>
      <c r="H15" s="26">
        <f t="shared" ref="H15" si="2">F15*G15</f>
        <v>0</v>
      </c>
      <c r="I15" s="29"/>
    </row>
    <row r="16" spans="1:9">
      <c r="A16" s="21"/>
      <c r="B16" s="22">
        <v>9</v>
      </c>
      <c r="C16" s="23"/>
      <c r="D16" s="24" t="s">
        <v>40</v>
      </c>
      <c r="E16" s="23" t="s">
        <v>35</v>
      </c>
      <c r="F16" s="25">
        <v>20</v>
      </c>
      <c r="G16" s="145"/>
      <c r="H16" s="26">
        <f t="shared" si="1"/>
        <v>0</v>
      </c>
      <c r="I16" s="21"/>
    </row>
    <row r="17" spans="1:11">
      <c r="A17" s="21"/>
      <c r="B17" s="22">
        <v>10</v>
      </c>
      <c r="C17" s="23"/>
      <c r="D17" s="24" t="s">
        <v>25</v>
      </c>
      <c r="E17" s="23" t="s">
        <v>35</v>
      </c>
      <c r="F17" s="25">
        <v>2</v>
      </c>
      <c r="G17" s="145"/>
      <c r="H17" s="26">
        <f t="shared" si="1"/>
        <v>0</v>
      </c>
      <c r="I17" s="21"/>
    </row>
    <row r="18" spans="1:11" s="155" customFormat="1">
      <c r="A18" s="21"/>
      <c r="B18" s="22">
        <v>11</v>
      </c>
      <c r="C18" s="30"/>
      <c r="D18" s="59" t="s">
        <v>88</v>
      </c>
      <c r="E18" s="23" t="s">
        <v>35</v>
      </c>
      <c r="F18" s="31">
        <v>6</v>
      </c>
      <c r="G18" s="147"/>
      <c r="H18" s="60">
        <f t="shared" si="1"/>
        <v>0</v>
      </c>
      <c r="I18" s="21"/>
      <c r="J18" s="155" t="s">
        <v>36</v>
      </c>
      <c r="K18" s="42"/>
    </row>
    <row r="19" spans="1:11">
      <c r="A19" s="21"/>
      <c r="B19" s="22">
        <v>12</v>
      </c>
      <c r="C19" s="30"/>
      <c r="D19" s="32" t="s">
        <v>32</v>
      </c>
      <c r="E19" s="23" t="s">
        <v>9</v>
      </c>
      <c r="F19" s="31">
        <v>1</v>
      </c>
      <c r="G19" s="147"/>
      <c r="H19" s="26">
        <f t="shared" ref="H19" si="3">F19*G19</f>
        <v>0</v>
      </c>
      <c r="I19" s="21"/>
    </row>
    <row r="20" spans="1:11">
      <c r="A20" s="21"/>
      <c r="B20" s="22">
        <v>13</v>
      </c>
      <c r="C20" s="30"/>
      <c r="D20" s="32" t="s">
        <v>37</v>
      </c>
      <c r="E20" s="23" t="s">
        <v>9</v>
      </c>
      <c r="F20" s="31">
        <v>1</v>
      </c>
      <c r="G20" s="147"/>
      <c r="H20" s="26">
        <f t="shared" ref="H20:H22" si="4">F20*G20</f>
        <v>0</v>
      </c>
      <c r="I20" s="21"/>
    </row>
    <row r="21" spans="1:11" s="155" customFormat="1">
      <c r="A21" s="21"/>
      <c r="B21" s="157">
        <v>14</v>
      </c>
      <c r="C21" s="30"/>
      <c r="D21" s="158" t="s">
        <v>41</v>
      </c>
      <c r="E21" s="30" t="s">
        <v>9</v>
      </c>
      <c r="F21" s="31">
        <v>4</v>
      </c>
      <c r="G21" s="147"/>
      <c r="H21" s="26">
        <f t="shared" si="4"/>
        <v>0</v>
      </c>
      <c r="I21" s="21"/>
      <c r="K21" s="42"/>
    </row>
    <row r="22" spans="1:11" s="155" customFormat="1" ht="15.75" thickBot="1">
      <c r="A22" s="21"/>
      <c r="B22" s="159">
        <v>15</v>
      </c>
      <c r="C22" s="160"/>
      <c r="D22" s="161" t="s">
        <v>94</v>
      </c>
      <c r="E22" s="160" t="s">
        <v>95</v>
      </c>
      <c r="F22" s="162">
        <v>15000</v>
      </c>
      <c r="G22" s="163"/>
      <c r="H22" s="26">
        <f t="shared" si="4"/>
        <v>0</v>
      </c>
      <c r="I22" s="21"/>
      <c r="K22" s="42"/>
    </row>
    <row r="23" spans="1:11" ht="15.75" thickBot="1">
      <c r="A23" s="15"/>
      <c r="B23" s="5" t="s">
        <v>26</v>
      </c>
      <c r="C23" s="33"/>
      <c r="D23" s="33"/>
      <c r="E23" s="34"/>
      <c r="F23" s="35"/>
      <c r="G23" s="36"/>
      <c r="H23" s="37">
        <f>SUM(H8:H22)</f>
        <v>0</v>
      </c>
      <c r="I23" s="15"/>
    </row>
    <row r="24" spans="1:11">
      <c r="A24" s="15"/>
      <c r="B24" s="9"/>
      <c r="C24" s="9"/>
      <c r="D24" s="9"/>
      <c r="E24" s="38"/>
      <c r="F24" s="39"/>
      <c r="G24" s="40"/>
      <c r="H24" s="40"/>
      <c r="I24" s="15"/>
    </row>
    <row r="25" spans="1:11">
      <c r="A25" s="15"/>
      <c r="B25" s="171" t="s">
        <v>27</v>
      </c>
      <c r="C25" s="171"/>
      <c r="D25" s="171"/>
      <c r="E25" s="38"/>
      <c r="F25" s="39"/>
      <c r="G25" s="40"/>
      <c r="H25" s="40"/>
      <c r="I25" s="15"/>
    </row>
    <row r="26" spans="1:11">
      <c r="A26" s="15"/>
      <c r="B26" s="171"/>
      <c r="C26" s="171"/>
      <c r="D26" s="171"/>
      <c r="E26" s="38"/>
      <c r="F26" s="39"/>
      <c r="G26" s="40"/>
      <c r="H26" s="40"/>
      <c r="I26" s="15"/>
    </row>
    <row r="27" spans="1:11" ht="16.5">
      <c r="A27" s="15"/>
      <c r="B27" s="169" t="s">
        <v>28</v>
      </c>
      <c r="C27" s="169"/>
      <c r="D27" s="169"/>
      <c r="E27" s="6"/>
      <c r="F27" s="7"/>
      <c r="G27" s="8"/>
      <c r="H27" s="8"/>
      <c r="I27" s="15"/>
    </row>
    <row r="28" spans="1:11" ht="16.5">
      <c r="A28" s="15"/>
      <c r="B28" s="169" t="s">
        <v>29</v>
      </c>
      <c r="C28" s="169"/>
      <c r="D28" s="169"/>
      <c r="E28" s="6"/>
      <c r="F28" s="7"/>
      <c r="G28" s="8"/>
      <c r="H28" s="8"/>
      <c r="I28" s="15"/>
    </row>
    <row r="29" spans="1:11" ht="16.5">
      <c r="A29" s="15"/>
      <c r="B29" s="169" t="s">
        <v>96</v>
      </c>
      <c r="C29" s="169"/>
      <c r="D29" s="169"/>
      <c r="E29" s="6"/>
      <c r="F29" s="7"/>
      <c r="G29" s="8"/>
      <c r="H29" s="8"/>
      <c r="I29" s="15"/>
    </row>
    <row r="30" spans="1:11">
      <c r="B30" s="169" t="s">
        <v>97</v>
      </c>
      <c r="C30" s="170"/>
      <c r="D30" s="170"/>
    </row>
  </sheetData>
  <sheetProtection password="DE7A" sheet="1" objects="1" scenarios="1"/>
  <mergeCells count="1">
    <mergeCell ref="C1:H1"/>
  </mergeCells>
  <pageMargins left="0.31496062992125984" right="0.31496062992125984" top="0.74803149606299213" bottom="0.74803149606299213" header="0.31496062992125984" footer="0.31496062992125984"/>
  <pageSetup paperSize="9" scale="82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1"/>
  <sheetViews>
    <sheetView zoomScaleNormal="100" workbookViewId="0">
      <selection activeCell="G27" sqref="G27"/>
    </sheetView>
  </sheetViews>
  <sheetFormatPr defaultRowHeight="15"/>
  <cols>
    <col min="1" max="1" width="2.5703125" style="42" customWidth="1"/>
    <col min="2" max="2" width="5.85546875" style="42" customWidth="1"/>
    <col min="3" max="3" width="8.5703125" style="42" customWidth="1"/>
    <col min="4" max="4" width="49.5703125" style="42" customWidth="1"/>
    <col min="5" max="5" width="8" style="42" customWidth="1"/>
    <col min="6" max="10" width="15.7109375" style="42" customWidth="1"/>
    <col min="11" max="13" width="9.140625" style="42"/>
    <col min="14" max="14" width="11.85546875" style="42" bestFit="1" customWidth="1"/>
    <col min="15" max="16384" width="9.140625" style="42"/>
  </cols>
  <sheetData>
    <row r="1" spans="1:14" ht="39.950000000000003" customHeight="1">
      <c r="B1" s="42" t="s">
        <v>30</v>
      </c>
      <c r="D1" s="164" t="s">
        <v>90</v>
      </c>
      <c r="E1" s="164"/>
      <c r="F1" s="164"/>
      <c r="G1" s="164"/>
      <c r="H1" s="164"/>
      <c r="I1" s="164"/>
    </row>
    <row r="2" spans="1:14">
      <c r="D2" s="63" t="s">
        <v>31</v>
      </c>
    </row>
    <row r="4" spans="1:14">
      <c r="A4" s="86"/>
      <c r="B4" s="86"/>
      <c r="C4" s="87"/>
      <c r="D4" s="86"/>
      <c r="E4" s="87"/>
      <c r="F4" s="88"/>
      <c r="G4" s="88"/>
      <c r="H4" s="88"/>
      <c r="I4" s="88"/>
      <c r="J4" s="88"/>
    </row>
    <row r="5" spans="1:14" ht="15.75">
      <c r="A5" s="86"/>
      <c r="B5" s="89" t="s">
        <v>53</v>
      </c>
      <c r="C5" s="87"/>
      <c r="D5" s="86"/>
      <c r="E5" s="87"/>
      <c r="F5" s="88"/>
      <c r="G5" s="88"/>
      <c r="H5" s="88"/>
      <c r="I5" s="88"/>
      <c r="J5" s="88"/>
    </row>
    <row r="6" spans="1:14" ht="15.75" thickBot="1">
      <c r="A6" s="86"/>
      <c r="B6" s="86"/>
      <c r="C6" s="87"/>
      <c r="D6" s="86"/>
      <c r="E6" s="87"/>
      <c r="F6" s="88"/>
      <c r="G6" s="88"/>
      <c r="H6" s="88"/>
      <c r="I6" s="88"/>
      <c r="J6" s="88"/>
    </row>
    <row r="7" spans="1:14">
      <c r="A7" s="90"/>
      <c r="B7" s="91" t="s">
        <v>1</v>
      </c>
      <c r="C7" s="167" t="s">
        <v>43</v>
      </c>
      <c r="D7" s="92" t="s">
        <v>44</v>
      </c>
      <c r="E7" s="93" t="s">
        <v>54</v>
      </c>
      <c r="F7" s="94" t="s">
        <v>89</v>
      </c>
      <c r="G7" s="94" t="s">
        <v>38</v>
      </c>
      <c r="H7" s="95" t="s">
        <v>55</v>
      </c>
      <c r="I7" s="95" t="s">
        <v>56</v>
      </c>
      <c r="J7" s="96" t="s">
        <v>57</v>
      </c>
    </row>
    <row r="8" spans="1:14" ht="28.5" customHeight="1" thickBot="1">
      <c r="A8" s="90"/>
      <c r="B8" s="97"/>
      <c r="C8" s="168"/>
      <c r="D8" s="98"/>
      <c r="E8" s="99" t="s">
        <v>58</v>
      </c>
      <c r="F8" s="100" t="s">
        <v>59</v>
      </c>
      <c r="G8" s="100" t="s">
        <v>59</v>
      </c>
      <c r="H8" s="100" t="s">
        <v>60</v>
      </c>
      <c r="I8" s="100" t="s">
        <v>61</v>
      </c>
      <c r="J8" s="101" t="s">
        <v>62</v>
      </c>
    </row>
    <row r="9" spans="1:14" ht="15" customHeight="1">
      <c r="A9" s="90"/>
      <c r="B9" s="102">
        <v>1</v>
      </c>
      <c r="C9" s="103" t="s">
        <v>63</v>
      </c>
      <c r="D9" s="104" t="s">
        <v>64</v>
      </c>
      <c r="E9" s="105" t="s">
        <v>9</v>
      </c>
      <c r="F9" s="106"/>
      <c r="G9" s="107"/>
      <c r="H9" s="107"/>
      <c r="I9" s="107"/>
      <c r="J9" s="108"/>
    </row>
    <row r="10" spans="1:14" ht="15" customHeight="1">
      <c r="A10" s="90"/>
      <c r="B10" s="109">
        <v>2</v>
      </c>
      <c r="C10" s="110" t="s">
        <v>65</v>
      </c>
      <c r="D10" s="111" t="s">
        <v>66</v>
      </c>
      <c r="E10" s="105" t="s">
        <v>9</v>
      </c>
      <c r="F10" s="106"/>
      <c r="G10" s="112"/>
      <c r="H10" s="112"/>
      <c r="I10" s="112"/>
      <c r="J10" s="113"/>
    </row>
    <row r="11" spans="1:14" ht="15" customHeight="1">
      <c r="A11" s="90"/>
      <c r="B11" s="114">
        <f t="shared" ref="B11:B21" si="0">B10+1</f>
        <v>3</v>
      </c>
      <c r="C11" s="115" t="s">
        <v>67</v>
      </c>
      <c r="D11" s="116" t="s">
        <v>68</v>
      </c>
      <c r="E11" s="117" t="s">
        <v>9</v>
      </c>
      <c r="F11" s="118"/>
      <c r="G11" s="119"/>
      <c r="H11" s="119"/>
      <c r="I11" s="119"/>
      <c r="J11" s="120"/>
    </row>
    <row r="12" spans="1:14" ht="15" customHeight="1">
      <c r="A12" s="90"/>
      <c r="B12" s="114">
        <f t="shared" si="0"/>
        <v>4</v>
      </c>
      <c r="C12" s="115" t="s">
        <v>69</v>
      </c>
      <c r="D12" s="116" t="s">
        <v>70</v>
      </c>
      <c r="E12" s="117" t="s">
        <v>9</v>
      </c>
      <c r="F12" s="118"/>
      <c r="G12" s="119"/>
      <c r="H12" s="119"/>
      <c r="I12" s="119"/>
      <c r="J12" s="120"/>
    </row>
    <row r="13" spans="1:14" ht="15" customHeight="1">
      <c r="A13" s="90"/>
      <c r="B13" s="114">
        <f t="shared" si="0"/>
        <v>5</v>
      </c>
      <c r="C13" s="115" t="s">
        <v>71</v>
      </c>
      <c r="D13" s="116" t="s">
        <v>72</v>
      </c>
      <c r="E13" s="117" t="s">
        <v>9</v>
      </c>
      <c r="F13" s="118"/>
      <c r="G13" s="119"/>
      <c r="H13" s="119"/>
      <c r="I13" s="119"/>
      <c r="J13" s="120"/>
      <c r="N13" s="151"/>
    </row>
    <row r="14" spans="1:14" ht="15" customHeight="1">
      <c r="A14" s="121"/>
      <c r="B14" s="114">
        <f t="shared" si="0"/>
        <v>6</v>
      </c>
      <c r="C14" s="115" t="s">
        <v>73</v>
      </c>
      <c r="D14" s="116" t="s">
        <v>74</v>
      </c>
      <c r="E14" s="122"/>
      <c r="F14" s="123"/>
      <c r="G14" s="123"/>
      <c r="H14" s="123"/>
      <c r="I14" s="123"/>
      <c r="J14" s="124"/>
    </row>
    <row r="15" spans="1:14">
      <c r="B15" s="114">
        <f t="shared" si="0"/>
        <v>7</v>
      </c>
      <c r="C15" s="76" t="s">
        <v>48</v>
      </c>
      <c r="D15" s="125" t="s">
        <v>47</v>
      </c>
      <c r="E15" s="126" t="s">
        <v>9</v>
      </c>
      <c r="F15" s="118"/>
      <c r="G15" s="118"/>
      <c r="H15" s="118"/>
      <c r="I15" s="118"/>
      <c r="J15" s="127"/>
    </row>
    <row r="16" spans="1:14" ht="30" customHeight="1">
      <c r="B16" s="114">
        <f t="shared" si="0"/>
        <v>8</v>
      </c>
      <c r="C16" s="83" t="s">
        <v>39</v>
      </c>
      <c r="D16" s="153" t="s">
        <v>51</v>
      </c>
      <c r="E16" s="126" t="s">
        <v>9</v>
      </c>
      <c r="F16" s="118"/>
      <c r="G16" s="118"/>
      <c r="H16" s="118"/>
      <c r="I16" s="118"/>
      <c r="J16" s="127"/>
    </row>
    <row r="17" spans="2:10" ht="30" customHeight="1">
      <c r="B17" s="114">
        <f t="shared" si="0"/>
        <v>9</v>
      </c>
      <c r="C17" s="83" t="s">
        <v>49</v>
      </c>
      <c r="D17" s="153" t="s">
        <v>52</v>
      </c>
      <c r="E17" s="126" t="s">
        <v>9</v>
      </c>
      <c r="F17" s="118"/>
      <c r="G17" s="118"/>
      <c r="H17" s="118"/>
      <c r="I17" s="118"/>
      <c r="J17" s="127"/>
    </row>
    <row r="18" spans="2:10" ht="15" customHeight="1">
      <c r="B18" s="114">
        <f t="shared" si="0"/>
        <v>10</v>
      </c>
      <c r="C18" s="128" t="s">
        <v>75</v>
      </c>
      <c r="D18" s="116" t="s">
        <v>76</v>
      </c>
      <c r="E18" s="117" t="s">
        <v>9</v>
      </c>
      <c r="F18" s="118"/>
      <c r="G18" s="118"/>
      <c r="H18" s="129"/>
      <c r="I18" s="129"/>
      <c r="J18" s="130"/>
    </row>
    <row r="19" spans="2:10" ht="15" customHeight="1">
      <c r="B19" s="114">
        <f t="shared" si="0"/>
        <v>11</v>
      </c>
      <c r="C19" s="128" t="s">
        <v>77</v>
      </c>
      <c r="D19" s="116" t="s">
        <v>78</v>
      </c>
      <c r="E19" s="117" t="s">
        <v>9</v>
      </c>
      <c r="F19" s="118"/>
      <c r="G19" s="118"/>
      <c r="H19" s="129"/>
      <c r="I19" s="129"/>
      <c r="J19" s="130"/>
    </row>
    <row r="20" spans="2:10" ht="15" customHeight="1">
      <c r="B20" s="114">
        <f t="shared" si="0"/>
        <v>12</v>
      </c>
      <c r="C20" s="128" t="s">
        <v>79</v>
      </c>
      <c r="D20" s="116" t="s">
        <v>80</v>
      </c>
      <c r="E20" s="117" t="s">
        <v>9</v>
      </c>
      <c r="F20" s="118"/>
      <c r="G20" s="118"/>
      <c r="H20" s="129"/>
      <c r="I20" s="129"/>
      <c r="J20" s="130"/>
    </row>
    <row r="21" spans="2:10" ht="15" customHeight="1" thickBot="1">
      <c r="B21" s="114">
        <f t="shared" si="0"/>
        <v>13</v>
      </c>
      <c r="C21" s="131" t="s">
        <v>81</v>
      </c>
      <c r="D21" s="116" t="s">
        <v>82</v>
      </c>
      <c r="E21" s="117" t="s">
        <v>9</v>
      </c>
      <c r="F21" s="118"/>
      <c r="G21" s="118"/>
      <c r="H21" s="129"/>
      <c r="I21" s="129"/>
      <c r="J21" s="130"/>
    </row>
    <row r="22" spans="2:10">
      <c r="B22" s="132" t="s">
        <v>92</v>
      </c>
      <c r="C22" s="133"/>
      <c r="D22" s="133"/>
      <c r="E22" s="134"/>
      <c r="F22" s="135">
        <f>SUM(F9:F21)</f>
        <v>0</v>
      </c>
      <c r="G22" s="135">
        <f>SUM(G15:G21)</f>
        <v>0</v>
      </c>
      <c r="H22" s="135">
        <f>SUM(H15:H17)</f>
        <v>0</v>
      </c>
      <c r="I22" s="135">
        <f>SUM(I15:I17)</f>
        <v>0</v>
      </c>
      <c r="J22" s="152">
        <f>SUM(J15:J17)</f>
        <v>0</v>
      </c>
    </row>
    <row r="23" spans="2:10" ht="15.75" thickBot="1">
      <c r="B23" s="136" t="s">
        <v>91</v>
      </c>
      <c r="C23" s="137"/>
      <c r="D23" s="137"/>
      <c r="E23" s="138"/>
      <c r="F23" s="139"/>
      <c r="G23" s="139"/>
      <c r="H23" s="139"/>
      <c r="I23" s="139"/>
      <c r="J23" s="140">
        <f>F22+G22+H22+I22+J22</f>
        <v>0</v>
      </c>
    </row>
    <row r="24" spans="2:10" ht="16.5">
      <c r="B24" s="141"/>
      <c r="C24" s="141"/>
      <c r="D24" s="141"/>
      <c r="E24" s="6"/>
      <c r="F24" s="142"/>
      <c r="G24" s="142"/>
      <c r="H24" s="142"/>
      <c r="I24" s="142"/>
      <c r="J24" s="142"/>
    </row>
    <row r="25" spans="2:10" ht="16.5">
      <c r="B25" s="9" t="s">
        <v>27</v>
      </c>
      <c r="C25" s="2"/>
      <c r="D25" s="2"/>
      <c r="E25" s="6"/>
      <c r="F25" s="143"/>
      <c r="G25" s="143"/>
      <c r="H25" s="143"/>
      <c r="I25" s="143"/>
      <c r="J25" s="143"/>
    </row>
    <row r="26" spans="2:10" ht="16.5">
      <c r="B26" s="9" t="s">
        <v>83</v>
      </c>
      <c r="C26" s="2"/>
      <c r="D26" s="2"/>
      <c r="E26" s="6"/>
      <c r="F26" s="143"/>
      <c r="G26" s="143"/>
      <c r="H26" s="143"/>
      <c r="I26" s="143"/>
      <c r="J26" s="143"/>
    </row>
    <row r="27" spans="2:10" ht="16.5">
      <c r="B27" s="2"/>
      <c r="C27" s="2"/>
      <c r="D27" s="2"/>
      <c r="E27" s="6"/>
      <c r="F27" s="143"/>
      <c r="G27" s="143"/>
      <c r="H27" s="143"/>
      <c r="I27" s="143"/>
      <c r="J27" s="143"/>
    </row>
    <row r="28" spans="2:10" ht="16.5">
      <c r="B28" s="9" t="s">
        <v>84</v>
      </c>
      <c r="C28" s="2"/>
      <c r="D28" s="2"/>
      <c r="E28" s="6"/>
      <c r="F28" s="143"/>
      <c r="G28" s="143"/>
      <c r="H28" s="143"/>
      <c r="I28" s="143"/>
      <c r="J28" s="143"/>
    </row>
    <row r="29" spans="2:10" ht="16.5">
      <c r="B29" s="9" t="s">
        <v>85</v>
      </c>
      <c r="C29" s="2"/>
      <c r="D29" s="2"/>
      <c r="E29" s="6"/>
      <c r="F29" s="143"/>
      <c r="G29" s="143"/>
      <c r="H29" s="143"/>
      <c r="I29" s="143"/>
      <c r="J29" s="143"/>
    </row>
    <row r="30" spans="2:10" ht="16.5">
      <c r="B30" s="9" t="s">
        <v>86</v>
      </c>
      <c r="C30" s="2"/>
      <c r="D30" s="2"/>
      <c r="E30" s="6"/>
      <c r="F30" s="143"/>
      <c r="G30" s="143"/>
      <c r="H30" s="143"/>
      <c r="I30" s="143"/>
      <c r="J30" s="143"/>
    </row>
    <row r="31" spans="2:10" ht="16.5">
      <c r="B31" s="9" t="s">
        <v>87</v>
      </c>
      <c r="C31" s="2"/>
      <c r="D31" s="2"/>
      <c r="E31" s="6"/>
      <c r="F31" s="143"/>
      <c r="G31" s="143"/>
      <c r="H31" s="143"/>
      <c r="I31" s="143"/>
      <c r="J31" s="143"/>
    </row>
  </sheetData>
  <sheetProtection password="DE7A" sheet="1" objects="1" scenarios="1"/>
  <mergeCells count="2">
    <mergeCell ref="C7:C8"/>
    <mergeCell ref="D1:I1"/>
  </mergeCells>
  <pageMargins left="0.70866141732283472" right="0.70866141732283472" top="0.78740157480314965" bottom="0.78740157480314965" header="0.31496062992125984" footer="0.31496062992125984"/>
  <pageSetup paperSize="9" scale="8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3</vt:i4>
      </vt:variant>
    </vt:vector>
  </HeadingPairs>
  <TitlesOfParts>
    <vt:vector size="7" baseType="lpstr">
      <vt:lpstr>SÚHRNNÝ ROZPOČET DIELA</vt:lpstr>
      <vt:lpstr>ČASTI STAVBY CELKOM</vt:lpstr>
      <vt:lpstr>VŠEOBECNÉ POLOžKY CELKOM</vt:lpstr>
      <vt:lpstr>Vseob.pol. - Dok.zhotov.</vt:lpstr>
      <vt:lpstr>'ČASTI STAVBY CELKOM'!_Toc509416</vt:lpstr>
      <vt:lpstr>'ČASTI STAVBY CELKOM'!Oblasť_tlače</vt:lpstr>
      <vt:lpstr>'Vseob.pol. - Dok.zhotov.'!Oblasť_tlače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2006-11-28T10:32:46Z</dcterms:created>
  <dcterms:modified xsi:type="dcterms:W3CDTF">2019-03-08T12:42:19Z</dcterms:modified>
</cp:coreProperties>
</file>