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2"/>
  </bookViews>
  <sheets>
    <sheet name="Príloha č. 1" sheetId="1" r:id="rId1"/>
    <sheet name="Príloha č. 2" sheetId="2" r:id="rId2"/>
    <sheet name="Príloha č. 3 - ČASŤ I." sheetId="3" r:id="rId3"/>
    <sheet name="Príloha č.3 - ČASŤ II." sheetId="4" r:id="rId4"/>
    <sheet name="Príloha č. 5 - ČASŤ I" sheetId="5" r:id="rId5"/>
    <sheet name="Príloha č. 5 - ČASŤ II.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<sst xmlns="http://schemas.openxmlformats.org/spreadsheetml/2006/main" count="354" uniqueCount="120">
  <si>
    <t>Názov predmetu zákazky:</t>
  </si>
  <si>
    <t>Dodanie medicinálnych, technických a špeciálnych plynov a služby spojené s dodávkou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</si>
  <si>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</si>
  <si>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</si>
  <si>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</si>
  <si>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</si>
  <si>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</si>
  <si>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</si>
  <si>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</si>
  <si>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</si>
  <si>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</si>
  <si>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</si>
  <si>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</si>
  <si>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</si>
  <si>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</si>
  <si>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</si>
  <si>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</si>
  <si>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</si>
  <si>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</si>
  <si>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</si>
  <si>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</si>
  <si>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ČESTNÉ VYHLÁSENIE UCHÁDZAČA</t>
  </si>
  <si>
    <t>Týmto vyhlasujem, že ako uchádzač vo verejnom obstarávaní na uvedený predmet zákazky:</t>
  </si>
  <si>
    <t>-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</si>
  <si>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</si>
  <si>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</si>
  <si>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aktuálne a úplné,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</si>
  <si>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</si>
  <si>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</si>
  <si>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vyhlasujem, že s návrhom zmluvných podmienok bez výhrad SÚHLASÍM.</t>
  </si>
  <si>
    <t>vyhlasujem, som nevyvíjal  a nebudem vyvíjať voči  žiadnej osobe na strane verejného obstarávateľa, ktorá je alebo by mohla byť zainteresovaná v zmysle ustanovení § 23 ods. 3 ZVO („zainteresovaná osoba“) akékoľvek aktivity, ktoré vy mohli viesť k zvýhodneniu nášho postavenia vo verejnom obstarávaní,</t>
  </si>
  <si>
    <t>vyhlasujem, že som neposkytol a neposkytnem  akejkoľvek, čo i len potenciálne zainteresovanej osobe priamo alebo nepriamo akúkoľvek finančnú alebo vecnú výhodu ako motiváciu alebo odmenu súvisiacu s týmto verejným obstarávaním,</t>
  </si>
  <si>
    <t>vyhlasuje, že budem bezodkladne informovať verejného obstarávateľa o akejkoľvek situácii, ktorá je považovaná za konflikt záujmov, alebo ktorá by mohla viesť ku konfliktu záujmov kedykoľvek v priebehu procesu verejného obstarávania,</t>
  </si>
  <si>
    <t xml:space="preserve">NÁVRH NA PLNENIE KRITERIA - KALKULÁCIA CENY </t>
  </si>
  <si>
    <r>
      <t>ČASŤ I. -</t>
    </r>
    <r>
      <rPr>
        <sz val="11"/>
        <color indexed="8"/>
        <rFont val="Arial Narrow"/>
        <family val="2"/>
      </rPr>
      <t xml:space="preserve"> Dodanie medicinálnych, technických a špeciálnych plynov v tlakových fľašiach a do zásobníkov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</si>
  <si>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</si>
  <si>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</si>
  <si>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</si>
  <si>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</si>
  <si>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</si>
  <si>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</si>
  <si>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</si>
  <si>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</si>
  <si>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</si>
  <si>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</si>
  <si>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</si>
  <si>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Por. číslo</t>
  </si>
  <si>
    <t>Názov položky</t>
  </si>
  <si>
    <t>Merná 
jednotka
(MJ)</t>
  </si>
  <si>
    <r>
      <t>Predpokladané množstvo MJ za 24</t>
    </r>
    <r>
      <rPr>
        <b/>
        <sz val="8"/>
        <color indexed="8"/>
        <rFont val="Arial Narrow"/>
        <family val="2"/>
      </rPr>
      <t xml:space="preserve"> mesiacov</t>
    </r>
  </si>
  <si>
    <t xml:space="preserve">Jednotková cena za MJ v EUR
</t>
  </si>
  <si>
    <t xml:space="preserve">Cena za predpokladané množstvo MJ v EUR
</t>
  </si>
  <si>
    <t>bez DPH</t>
  </si>
  <si>
    <t>sadzba DPH  v %</t>
  </si>
  <si>
    <t>DPH v EUR</t>
  </si>
  <si>
    <t>s DPH</t>
  </si>
  <si>
    <t>výška DPH v EUR</t>
  </si>
  <si>
    <r>
      <t>Kyslík medicinálny plynný, 2l/200 bar/0,4-0,43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 s reguláciou tlaku</t>
    </r>
  </si>
  <si>
    <r>
      <t>Kyslík medicinálny plynný, 10l/150 bar/1,5-1,6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</t>
    </r>
  </si>
  <si>
    <r>
      <t>Kyslík medicinálny plynný, 10l/200 bar/cca 2</t>
    </r>
    <r>
      <rPr>
        <sz val="10"/>
        <rFont val="Arial Narrow"/>
        <family val="2"/>
      </rPr>
      <t>m3</t>
    </r>
    <r>
      <rPr>
        <sz val="10"/>
        <color indexed="8"/>
        <rFont val="Arial Narrow"/>
        <family val="2"/>
      </rPr>
      <t xml:space="preserve"> integrovaný ventil s reguláciou tlaku</t>
    </r>
  </si>
  <si>
    <t>Kyslík medicinálny plynný, zväzok 600l (12x50l)/200bar</t>
  </si>
  <si>
    <t>Kyslík medicinálny kvapalný</t>
  </si>
  <si>
    <t>liter</t>
  </si>
  <si>
    <t>Oxid uhličitý medicinálny (S), 20 kg so sifónom</t>
  </si>
  <si>
    <t>Oxid uhličitý medicinálny (S), 20 kg</t>
  </si>
  <si>
    <t>Oxid dusný, 10l/7,5kg</t>
  </si>
  <si>
    <t>Oxid dusný, 40l/30kg</t>
  </si>
  <si>
    <t>Syntetický vzduch medicinálny, 6m3</t>
  </si>
  <si>
    <t>Oxid uhličitý 4.5 T10</t>
  </si>
  <si>
    <t>Oxid uhličitý 4.5 T12</t>
  </si>
  <si>
    <t>Acetylén technický, 8kg</t>
  </si>
  <si>
    <t>Kyslík technický, 40l/150bar</t>
  </si>
  <si>
    <t>Vzduch, 40l/150bar/6m3</t>
  </si>
  <si>
    <t>Kyslík medicinálny, 40l/150bar/6,43m3</t>
  </si>
  <si>
    <t>Argon 4.8</t>
  </si>
  <si>
    <t>Argon 5.0</t>
  </si>
  <si>
    <t>Kalibračný plyn, 40I (0,25%CO+18%He+syntetický vzduch)</t>
  </si>
  <si>
    <t>mesiac</t>
  </si>
  <si>
    <t>Poplatky súvisiace s dodávkou tlakových fliaš</t>
  </si>
  <si>
    <t xml:space="preserve">Poplatky súvisiace s dodávkou zväzkov </t>
  </si>
  <si>
    <t>zväzok</t>
  </si>
  <si>
    <t>deň</t>
  </si>
  <si>
    <t xml:space="preserve">Zväzok tlakových fliaš (2 zväzky) - prenájom </t>
  </si>
  <si>
    <t>Týmto potvrdzujem, že všetky uvedené informácie sú pravdivé.</t>
  </si>
  <si>
    <t>Dňa:</t>
  </si>
  <si>
    <t>Ak uchádzač nie je platca DPH , uvedie do stĺpca č.6 - 0%</t>
  </si>
  <si>
    <t>Zápis uchádzača v Obchodnom registri:</t>
  </si>
  <si>
    <t>(Označenie Obchodného registra alebo inej evidencie, do ktorej je uchádzač zapísaný podľa právneho poriadku štátu, ktorým sa spravuje)</t>
  </si>
  <si>
    <t>vyhlasujem, , že nemám uložený zákaz účasti vo verejnom obstarávaní potvrdený konečným rozhodnutím v Slovenskej republike alebo v štáte sídla, miesta podnikania alebo obvyklého pobytu.</t>
  </si>
  <si>
    <t xml:space="preserve">Poplatky súvisiace s dodávkou kvapalného dusíka do veľkej dewarovej nádoby pre ZTB </t>
  </si>
  <si>
    <t>Dusík kvapalný (pre kožné pracovisko)</t>
  </si>
  <si>
    <t>Dusík kvapalný do veľkej dewarovej nádoby (pre pracovisko ZTB)</t>
  </si>
  <si>
    <t>dodávka</t>
  </si>
  <si>
    <r>
      <rPr>
        <b/>
        <sz val="11"/>
        <color indexed="8"/>
        <rFont val="Arial Narrow"/>
        <family val="2"/>
      </rPr>
      <t xml:space="preserve">ČASŤ II. </t>
    </r>
    <r>
      <rPr>
        <sz val="11"/>
        <color indexed="8"/>
        <rFont val="Arial Narrow"/>
        <family val="2"/>
      </rPr>
      <t>Dodanie kvapalného dusíka</t>
    </r>
  </si>
  <si>
    <t>fľaša</t>
  </si>
  <si>
    <t>Zásobník na kvapalný medicinálny kyslík prenájom (20 000 l) - pracovisko Tr. SNP 1</t>
  </si>
  <si>
    <t>Zásobník na kvapalný medicinálny kyslík prenájom (20 000 l) - pracovisko Rastislavova 43</t>
  </si>
  <si>
    <t>Tlaková fľaša - prenájom, pracovisko Rastislavova 43 (340 ks fliaš)</t>
  </si>
  <si>
    <t>Tlaková fľaša - prenájom, pracovisko Tr. SNP (380 ks fliaš)</t>
  </si>
  <si>
    <t>Názov predmetu rámcovej dohody:</t>
  </si>
  <si>
    <t>Cena celkom v EUR bez DPH za ČASŤ I. predmetu zákazky:</t>
  </si>
  <si>
    <t>povinné údaje</t>
  </si>
  <si>
    <r>
      <t xml:space="preserve">Celková zmluvná cena v EUR s DPH za ČASŤ II. </t>
    </r>
    <r>
      <rPr>
        <sz val="11"/>
        <color indexed="8"/>
        <rFont val="Arial Narrow"/>
        <family val="2"/>
      </rPr>
      <t>:</t>
    </r>
  </si>
  <si>
    <t xml:space="preserve">Celková zmluvná cena v EUR bez DPH za ČASŤ II. </t>
  </si>
  <si>
    <t>Celková zmluvná cena v EUR bez DPH za ČASŤ I.:</t>
  </si>
  <si>
    <r>
      <t>Celková zmluvná  cena v EUR s DPH za ČASŤ I.</t>
    </r>
    <r>
      <rPr>
        <sz val="11"/>
        <color indexed="8"/>
        <rFont val="Arial Narrow"/>
        <family val="2"/>
      </rPr>
      <t>:</t>
    </r>
  </si>
  <si>
    <t>Cena celkom v EUR bez DPH za ČASŤ II. predmetu zákazky:</t>
  </si>
  <si>
    <r>
      <t>Cena celkom v EUR s DPH za ČASŤ II. predmetu zákazky</t>
    </r>
    <r>
      <rPr>
        <b/>
        <i/>
        <sz val="11"/>
        <color indexed="8"/>
        <rFont val="Arial Narrow"/>
        <family val="2"/>
      </rPr>
      <t xml:space="preserve"> (Kritérium na vyhodnotenie ponuky)</t>
    </r>
    <r>
      <rPr>
        <sz val="11"/>
        <color indexed="8"/>
        <rFont val="Arial Narrow"/>
        <family val="2"/>
      </rPr>
      <t>:</t>
    </r>
  </si>
  <si>
    <t>Hélium 4.6</t>
  </si>
  <si>
    <t>Hélium 5.0</t>
  </si>
  <si>
    <t>flaša</t>
  </si>
  <si>
    <r>
      <t xml:space="preserve">Cena celkom v EUR s DPH za ČASŤ I. predmetu zákazky </t>
    </r>
    <r>
      <rPr>
        <sz val="11"/>
        <color indexed="8"/>
        <rFont val="Arial Narrow"/>
        <family val="2"/>
      </rPr>
      <t>:</t>
    </r>
  </si>
  <si>
    <t>pozn.:</t>
  </si>
  <si>
    <t>Vysvetlivky:</t>
  </si>
  <si>
    <t>Poplatky súvisiace s dodávkou tlakových fliaš: súčet všetkých tlakových fľiaš za obdobie 24 mesiacov</t>
  </si>
  <si>
    <t xml:space="preserve">Poplatky súvisiace s dodávkou zväzkov: súčet všetkých zväzkov za obdobie 24 mesiacov </t>
  </si>
  <si>
    <t>Tlaková flaša - prenájom (areál RA 340 ks) - výpočet za 24 mesiacov: 340x365x2</t>
  </si>
  <si>
    <t>Tlaková flaša - prenájom (areál Tr. SNP 380 ks) - výpočet za 24 mesiacov: 380x365x2</t>
  </si>
  <si>
    <t>Zväzok tlakových fľiaš - prenájom za 2 zväzky - výpočet za 24 mesiacov 2x365x2</t>
  </si>
  <si>
    <t xml:space="preserve">Cena tovaru a služieb súviacich s dodaním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</si>
</sst>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i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Calibri"/>
      <family val="2"/>
    </font>
    <font>
      <sz val="8"/>
      <color indexed="8"/>
      <name val="Arial Narrow"/>
      <family val="2"/>
    </font>
    <font>
      <i/>
      <sz val="7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i/>
      <sz val="8"/>
      <color theme="1"/>
      <name val="Calibri"/>
      <family val="2"/>
    </font>
    <font>
      <sz val="8"/>
      <color theme="1"/>
      <name val="Arial Narrow"/>
      <family val="2"/>
    </font>
    <font>
      <i/>
      <sz val="7"/>
      <color theme="1"/>
      <name val="Arial Narrow"/>
      <family val="2"/>
    </font>
    <font>
      <sz val="8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>
        <color rgb="FF00B050"/>
      </right>
      <top style="thin"/>
      <bottom style="thin"/>
    </border>
    <border>
      <left style="thin"/>
      <right style="double">
        <color rgb="FF00B050"/>
      </right>
      <top style="thin"/>
      <bottom style="double">
        <color rgb="FF00B050"/>
      </bottom>
    </border>
    <border>
      <left style="thin"/>
      <right style="double">
        <color rgb="FF00B050"/>
      </right>
      <top style="double">
        <color rgb="FF00B050"/>
      </top>
      <bottom style="thin"/>
    </border>
    <border>
      <left style="thin"/>
      <right style="double">
        <color rgb="FF00B050"/>
      </right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double">
        <color rgb="FF00B050"/>
      </bottom>
    </border>
    <border>
      <left>
        <color indexed="63"/>
      </left>
      <right style="thin"/>
      <top style="double">
        <color rgb="FF00B050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rgb="FF00B05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55" fillId="0" borderId="0" xfId="45" applyFont="1" applyAlignment="1">
      <alignment wrapText="1"/>
      <protection/>
    </xf>
    <xf numFmtId="0" fontId="55" fillId="0" borderId="0" xfId="45" applyFont="1">
      <alignment/>
      <protection/>
    </xf>
    <xf numFmtId="0" fontId="55" fillId="0" borderId="0" xfId="45" applyFont="1" applyAlignment="1">
      <alignment horizontal="left" wrapText="1"/>
      <protection/>
    </xf>
    <xf numFmtId="0" fontId="56" fillId="0" borderId="0" xfId="45" applyFont="1" applyAlignment="1">
      <alignment/>
      <protection/>
    </xf>
    <xf numFmtId="0" fontId="2" fillId="0" borderId="0" xfId="0" applyFont="1" applyAlignment="1">
      <alignment/>
    </xf>
    <xf numFmtId="0" fontId="55" fillId="0" borderId="0" xfId="45" applyFont="1" applyAlignment="1">
      <alignment/>
      <protection/>
    </xf>
    <xf numFmtId="0" fontId="55" fillId="0" borderId="0" xfId="45" applyFont="1" applyAlignment="1">
      <alignment vertical="center"/>
      <protection/>
    </xf>
    <xf numFmtId="0" fontId="55" fillId="0" borderId="0" xfId="45" applyNumberFormat="1" applyFont="1" applyBorder="1" applyAlignment="1">
      <alignment vertical="center" wrapText="1"/>
      <protection/>
    </xf>
    <xf numFmtId="0" fontId="55" fillId="0" borderId="0" xfId="45" applyFont="1" applyBorder="1" applyAlignment="1">
      <alignment horizontal="left"/>
      <protection/>
    </xf>
    <xf numFmtId="0" fontId="55" fillId="0" borderId="0" xfId="45" applyFont="1" applyAlignment="1">
      <alignment horizontal="right" vertical="center"/>
      <protection/>
    </xf>
    <xf numFmtId="0" fontId="55" fillId="0" borderId="0" xfId="45" applyFont="1" applyAlignment="1">
      <alignment horizontal="center"/>
      <protection/>
    </xf>
    <xf numFmtId="0" fontId="57" fillId="0" borderId="0" xfId="45" applyFont="1">
      <alignment/>
      <protection/>
    </xf>
    <xf numFmtId="0" fontId="2" fillId="0" borderId="0" xfId="0" applyFont="1" applyAlignment="1">
      <alignment vertical="center"/>
    </xf>
    <xf numFmtId="0" fontId="55" fillId="0" borderId="0" xfId="45" applyFont="1" applyAlignment="1">
      <alignment vertical="center" wrapText="1"/>
      <protection/>
    </xf>
    <xf numFmtId="0" fontId="57" fillId="0" borderId="0" xfId="45" applyFont="1" applyAlignment="1">
      <alignment wrapText="1"/>
      <protection/>
    </xf>
    <xf numFmtId="0" fontId="55" fillId="0" borderId="0" xfId="47" applyFont="1" applyAlignment="1">
      <alignment vertical="center"/>
      <protection/>
    </xf>
    <xf numFmtId="0" fontId="55" fillId="0" borderId="0" xfId="47" applyNumberFormat="1" applyFont="1" applyBorder="1" applyAlignment="1">
      <alignment wrapText="1"/>
      <protection/>
    </xf>
    <xf numFmtId="0" fontId="55" fillId="0" borderId="0" xfId="47" applyFont="1" applyAlignment="1">
      <alignment wrapText="1"/>
      <protection/>
    </xf>
    <xf numFmtId="14" fontId="55" fillId="0" borderId="0" xfId="47" applyNumberFormat="1" applyFont="1" applyBorder="1" applyAlignment="1">
      <alignment vertical="top" wrapText="1"/>
      <protection/>
    </xf>
    <xf numFmtId="0" fontId="55" fillId="0" borderId="0" xfId="47" applyFont="1" applyAlignment="1">
      <alignment vertical="top" wrapText="1"/>
      <protection/>
    </xf>
    <xf numFmtId="0" fontId="55" fillId="0" borderId="0" xfId="47" applyFont="1" applyBorder="1" applyAlignment="1">
      <alignment horizontal="left"/>
      <protection/>
    </xf>
    <xf numFmtId="0" fontId="55" fillId="0" borderId="0" xfId="47" applyFont="1" applyAlignment="1">
      <alignment horizontal="right" vertical="center"/>
      <protection/>
    </xf>
    <xf numFmtId="0" fontId="55" fillId="0" borderId="0" xfId="47" applyFont="1">
      <alignment/>
      <protection/>
    </xf>
    <xf numFmtId="0" fontId="55" fillId="0" borderId="0" xfId="47" applyFont="1" applyAlignment="1">
      <alignment horizontal="center"/>
      <protection/>
    </xf>
    <xf numFmtId="0" fontId="58" fillId="0" borderId="0" xfId="47" applyFont="1" applyAlignment="1">
      <alignment wrapText="1"/>
      <protection/>
    </xf>
    <xf numFmtId="0" fontId="55" fillId="0" borderId="0" xfId="45" applyFont="1" applyAlignment="1">
      <alignment vertical="top" wrapText="1"/>
      <protection/>
    </xf>
    <xf numFmtId="0" fontId="59" fillId="0" borderId="0" xfId="50" applyFont="1" applyAlignment="1" applyProtection="1">
      <alignment wrapText="1"/>
      <protection locked="0"/>
    </xf>
    <xf numFmtId="0" fontId="60" fillId="33" borderId="10" xfId="0" applyFont="1" applyFill="1" applyBorder="1" applyAlignment="1">
      <alignment horizontal="center" vertical="center"/>
    </xf>
    <xf numFmtId="3" fontId="60" fillId="33" borderId="10" xfId="0" applyNumberFormat="1" applyFont="1" applyFill="1" applyBorder="1" applyAlignment="1">
      <alignment horizontal="center" vertical="center"/>
    </xf>
    <xf numFmtId="4" fontId="60" fillId="33" borderId="10" xfId="0" applyNumberFormat="1" applyFont="1" applyFill="1" applyBorder="1" applyAlignment="1">
      <alignment horizontal="center" vertical="center"/>
    </xf>
    <xf numFmtId="4" fontId="61" fillId="34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/>
    </xf>
    <xf numFmtId="9" fontId="55" fillId="0" borderId="11" xfId="0" applyNumberFormat="1" applyFont="1" applyBorder="1" applyAlignment="1">
      <alignment vertical="center"/>
    </xf>
    <xf numFmtId="0" fontId="55" fillId="35" borderId="10" xfId="0" applyFont="1" applyFill="1" applyBorder="1" applyAlignment="1">
      <alignment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9" fontId="55" fillId="0" borderId="12" xfId="0" applyNumberFormat="1" applyFont="1" applyBorder="1" applyAlignment="1">
      <alignment vertical="center"/>
    </xf>
    <xf numFmtId="9" fontId="55" fillId="0" borderId="13" xfId="0" applyNumberFormat="1" applyFont="1" applyBorder="1" applyAlignment="1">
      <alignment vertical="center"/>
    </xf>
    <xf numFmtId="3" fontId="56" fillId="0" borderId="10" xfId="0" applyNumberFormat="1" applyFont="1" applyBorder="1" applyAlignment="1">
      <alignment vertical="center"/>
    </xf>
    <xf numFmtId="9" fontId="55" fillId="0" borderId="10" xfId="0" applyNumberFormat="1" applyFont="1" applyBorder="1" applyAlignment="1">
      <alignment vertical="center"/>
    </xf>
    <xf numFmtId="0" fontId="57" fillId="0" borderId="0" xfId="50" applyFont="1" applyAlignment="1" applyProtection="1">
      <alignment vertical="center"/>
      <protection locked="0"/>
    </xf>
    <xf numFmtId="0" fontId="57" fillId="0" borderId="0" xfId="50" applyFont="1" applyAlignment="1" applyProtection="1">
      <alignment horizontal="center" vertical="top"/>
      <protection locked="0"/>
    </xf>
    <xf numFmtId="0" fontId="57" fillId="0" borderId="0" xfId="50" applyFont="1" applyAlignment="1" applyProtection="1">
      <alignment horizontal="center"/>
      <protection locked="0"/>
    </xf>
    <xf numFmtId="0" fontId="57" fillId="0" borderId="0" xfId="50" applyFont="1" applyProtection="1">
      <alignment/>
      <protection locked="0"/>
    </xf>
    <xf numFmtId="0" fontId="55" fillId="0" borderId="0" xfId="48" applyFont="1" applyAlignment="1" applyProtection="1">
      <alignment vertical="center" wrapText="1"/>
      <protection locked="0"/>
    </xf>
    <xf numFmtId="0" fontId="56" fillId="0" borderId="0" xfId="48" applyFont="1" applyAlignment="1" applyProtection="1">
      <alignment horizontal="center" vertical="top" wrapText="1"/>
      <protection locked="0"/>
    </xf>
    <xf numFmtId="49" fontId="55" fillId="0" borderId="0" xfId="48" applyNumberFormat="1" applyFont="1" applyAlignment="1" applyProtection="1">
      <alignment horizontal="center" vertical="center" wrapText="1"/>
      <protection locked="0"/>
    </xf>
    <xf numFmtId="0" fontId="55" fillId="0" borderId="0" xfId="48" applyFont="1" applyAlignment="1" applyProtection="1">
      <alignment horizontal="left" vertical="center" wrapText="1"/>
      <protection locked="0"/>
    </xf>
    <xf numFmtId="0" fontId="55" fillId="0" borderId="0" xfId="48" applyFont="1" applyAlignment="1" applyProtection="1">
      <alignment wrapText="1"/>
      <protection locked="0"/>
    </xf>
    <xf numFmtId="49" fontId="55" fillId="0" borderId="0" xfId="48" applyNumberFormat="1" applyFont="1" applyAlignment="1" applyProtection="1">
      <alignment wrapText="1"/>
      <protection locked="0"/>
    </xf>
    <xf numFmtId="0" fontId="55" fillId="0" borderId="0" xfId="48" applyFont="1" applyProtection="1">
      <alignment/>
      <protection locked="0"/>
    </xf>
    <xf numFmtId="0" fontId="55" fillId="0" borderId="0" xfId="46" applyFont="1" applyBorder="1" applyAlignment="1">
      <alignment vertical="top" wrapText="1"/>
      <protection/>
    </xf>
    <xf numFmtId="0" fontId="55" fillId="0" borderId="0" xfId="48" applyFont="1" applyAlignment="1" applyProtection="1">
      <alignment/>
      <protection locked="0"/>
    </xf>
    <xf numFmtId="0" fontId="55" fillId="0" borderId="0" xfId="48" applyFont="1" applyAlignment="1">
      <alignment horizontal="right" vertical="center"/>
      <protection/>
    </xf>
    <xf numFmtId="0" fontId="55" fillId="0" borderId="0" xfId="48" applyFont="1" applyAlignment="1">
      <alignment wrapText="1"/>
      <protection/>
    </xf>
    <xf numFmtId="0" fontId="55" fillId="0" borderId="0" xfId="48" applyFont="1">
      <alignment/>
      <protection/>
    </xf>
    <xf numFmtId="0" fontId="55" fillId="0" borderId="0" xfId="48" applyFont="1" applyAlignment="1">
      <alignment horizontal="center"/>
      <protection/>
    </xf>
    <xf numFmtId="0" fontId="55" fillId="0" borderId="0" xfId="49" applyFont="1" applyAlignment="1">
      <alignment wrapText="1"/>
      <protection/>
    </xf>
    <xf numFmtId="0" fontId="55" fillId="0" borderId="0" xfId="48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0" fillId="36" borderId="10" xfId="0" applyFill="1" applyBorder="1" applyAlignment="1">
      <alignment/>
    </xf>
    <xf numFmtId="0" fontId="55" fillId="0" borderId="0" xfId="48" applyFont="1" applyBorder="1" applyAlignment="1" applyProtection="1">
      <alignment wrapText="1"/>
      <protection locked="0"/>
    </xf>
    <xf numFmtId="0" fontId="55" fillId="0" borderId="0" xfId="48" applyFont="1" applyBorder="1" applyAlignment="1" applyProtection="1">
      <alignment horizontal="left" vertical="center"/>
      <protection locked="0"/>
    </xf>
    <xf numFmtId="0" fontId="2" fillId="36" borderId="10" xfId="0" applyFont="1" applyFill="1" applyBorder="1" applyAlignment="1">
      <alignment/>
    </xf>
    <xf numFmtId="0" fontId="62" fillId="0" borderId="0" xfId="45" applyFont="1" applyBorder="1" applyAlignment="1">
      <alignment horizontal="left" wrapText="1"/>
      <protection/>
    </xf>
    <xf numFmtId="0" fontId="2" fillId="35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9" fontId="55" fillId="0" borderId="11" xfId="0" applyNumberFormat="1" applyFont="1" applyBorder="1" applyAlignment="1">
      <alignment/>
    </xf>
    <xf numFmtId="0" fontId="55" fillId="0" borderId="10" xfId="0" applyFont="1" applyFill="1" applyBorder="1" applyAlignment="1">
      <alignment horizontal="left" vertical="center" wrapText="1"/>
    </xf>
    <xf numFmtId="9" fontId="55" fillId="0" borderId="14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45" applyNumberFormat="1" applyFont="1" applyAlignment="1">
      <alignment horizontal="center" vertical="center" wrapText="1"/>
      <protection/>
    </xf>
    <xf numFmtId="0" fontId="65" fillId="0" borderId="0" xfId="0" applyFont="1" applyAlignment="1">
      <alignment/>
    </xf>
    <xf numFmtId="0" fontId="56" fillId="0" borderId="0" xfId="45" applyNumberFormat="1" applyFont="1" applyAlignment="1">
      <alignment horizontal="left" vertical="top" wrapText="1"/>
      <protection/>
    </xf>
    <xf numFmtId="0" fontId="55" fillId="0" borderId="0" xfId="48" applyFont="1" applyAlignment="1" applyProtection="1">
      <alignment horizontal="left" vertical="center" wrapText="1"/>
      <protection locked="0"/>
    </xf>
    <xf numFmtId="0" fontId="64" fillId="0" borderId="0" xfId="45" applyNumberFormat="1" applyFont="1" applyAlignment="1">
      <alignment horizontal="center" vertical="center" wrapText="1"/>
      <protection/>
    </xf>
    <xf numFmtId="4" fontId="61" fillId="34" borderId="10" xfId="0" applyNumberFormat="1" applyFont="1" applyFill="1" applyBorder="1" applyAlignment="1">
      <alignment horizontal="center" vertical="center" wrapText="1"/>
    </xf>
    <xf numFmtId="0" fontId="66" fillId="0" borderId="0" xfId="50" applyFont="1" applyAlignment="1" applyProtection="1">
      <alignment vertical="center"/>
      <protection locked="0"/>
    </xf>
    <xf numFmtId="0" fontId="66" fillId="0" borderId="0" xfId="50" applyFont="1" applyAlignment="1" applyProtection="1">
      <alignment horizontal="center" vertical="top"/>
      <protection locked="0"/>
    </xf>
    <xf numFmtId="0" fontId="66" fillId="0" borderId="0" xfId="50" applyFont="1" applyAlignment="1" applyProtection="1">
      <alignment horizontal="center"/>
      <protection locked="0"/>
    </xf>
    <xf numFmtId="0" fontId="66" fillId="0" borderId="0" xfId="50" applyFont="1" applyProtection="1">
      <alignment/>
      <protection locked="0"/>
    </xf>
    <xf numFmtId="4" fontId="60" fillId="33" borderId="15" xfId="0" applyNumberFormat="1" applyFont="1" applyFill="1" applyBorder="1" applyAlignment="1">
      <alignment horizontal="center" vertical="center"/>
    </xf>
    <xf numFmtId="4" fontId="61" fillId="34" borderId="15" xfId="0" applyNumberFormat="1" applyFont="1" applyFill="1" applyBorder="1" applyAlignment="1">
      <alignment horizontal="center" vertical="center" wrapText="1"/>
    </xf>
    <xf numFmtId="4" fontId="55" fillId="2" borderId="15" xfId="0" applyNumberFormat="1" applyFont="1" applyFill="1" applyBorder="1" applyAlignment="1">
      <alignment vertical="center"/>
    </xf>
    <xf numFmtId="172" fontId="55" fillId="2" borderId="15" xfId="0" applyNumberFormat="1" applyFont="1" applyFill="1" applyBorder="1" applyAlignment="1">
      <alignment vertical="center"/>
    </xf>
    <xf numFmtId="172" fontId="55" fillId="2" borderId="16" xfId="0" applyNumberFormat="1" applyFont="1" applyFill="1" applyBorder="1" applyAlignment="1">
      <alignment vertical="center"/>
    </xf>
    <xf numFmtId="172" fontId="55" fillId="2" borderId="17" xfId="0" applyNumberFormat="1" applyFont="1" applyFill="1" applyBorder="1" applyAlignment="1">
      <alignment vertical="center"/>
    </xf>
    <xf numFmtId="3" fontId="56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3" fontId="56" fillId="0" borderId="10" xfId="0" applyNumberFormat="1" applyFont="1" applyFill="1" applyBorder="1" applyAlignment="1">
      <alignment vertical="center"/>
    </xf>
    <xf numFmtId="0" fontId="56" fillId="0" borderId="0" xfId="45" applyNumberFormat="1" applyFont="1" applyAlignment="1">
      <alignment horizontal="left" vertical="top" wrapText="1"/>
      <protection/>
    </xf>
    <xf numFmtId="4" fontId="61" fillId="34" borderId="15" xfId="0" applyNumberFormat="1" applyFont="1" applyFill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0" fontId="55" fillId="0" borderId="0" xfId="48" applyFont="1" applyAlignment="1" applyProtection="1">
      <alignment horizontal="left" vertical="center" wrapText="1"/>
      <protection locked="0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15" xfId="0" applyFill="1" applyBorder="1" applyAlignment="1">
      <alignment/>
    </xf>
    <xf numFmtId="174" fontId="55" fillId="36" borderId="15" xfId="0" applyNumberFormat="1" applyFont="1" applyFill="1" applyBorder="1" applyAlignment="1">
      <alignment/>
    </xf>
    <xf numFmtId="174" fontId="55" fillId="36" borderId="20" xfId="0" applyNumberFormat="1" applyFont="1" applyFill="1" applyBorder="1" applyAlignment="1">
      <alignment/>
    </xf>
    <xf numFmtId="172" fontId="55" fillId="36" borderId="15" xfId="0" applyNumberFormat="1" applyFont="1" applyFill="1" applyBorder="1" applyAlignment="1">
      <alignment/>
    </xf>
    <xf numFmtId="4" fontId="55" fillId="36" borderId="15" xfId="0" applyNumberFormat="1" applyFont="1" applyFill="1" applyBorder="1" applyAlignment="1">
      <alignment vertical="center"/>
    </xf>
    <xf numFmtId="172" fontId="55" fillId="36" borderId="15" xfId="0" applyNumberFormat="1" applyFont="1" applyFill="1" applyBorder="1" applyAlignment="1">
      <alignment vertical="center"/>
    </xf>
    <xf numFmtId="172" fontId="55" fillId="36" borderId="16" xfId="0" applyNumberFormat="1" applyFont="1" applyFill="1" applyBorder="1" applyAlignment="1">
      <alignment vertical="center"/>
    </xf>
    <xf numFmtId="172" fontId="55" fillId="36" borderId="17" xfId="0" applyNumberFormat="1" applyFont="1" applyFill="1" applyBorder="1" applyAlignment="1">
      <alignment vertical="center"/>
    </xf>
    <xf numFmtId="173" fontId="61" fillId="35" borderId="0" xfId="50" applyNumberFormat="1" applyFont="1" applyFill="1" applyBorder="1" applyAlignment="1" applyProtection="1">
      <alignment horizontal="left"/>
      <protection locked="0"/>
    </xf>
    <xf numFmtId="178" fontId="61" fillId="35" borderId="0" xfId="50" applyNumberFormat="1" applyFont="1" applyFill="1" applyBorder="1" applyAlignment="1" applyProtection="1">
      <alignment horizontal="left"/>
      <protection locked="0"/>
    </xf>
    <xf numFmtId="0" fontId="55" fillId="35" borderId="0" xfId="48" applyFont="1" applyFill="1" applyBorder="1" applyAlignment="1" applyProtection="1">
      <alignment/>
      <protection locked="0"/>
    </xf>
    <xf numFmtId="0" fontId="55" fillId="35" borderId="0" xfId="48" applyFont="1" applyFill="1" applyBorder="1" applyAlignment="1" applyProtection="1">
      <alignment vertical="center" wrapText="1"/>
      <protection locked="0"/>
    </xf>
    <xf numFmtId="0" fontId="55" fillId="35" borderId="0" xfId="48" applyFont="1" applyFill="1" applyBorder="1" applyAlignment="1" applyProtection="1">
      <alignment wrapText="1"/>
      <protection locked="0"/>
    </xf>
    <xf numFmtId="0" fontId="55" fillId="35" borderId="0" xfId="48" applyFont="1" applyFill="1" applyBorder="1" applyProtection="1">
      <alignment/>
      <protection locked="0"/>
    </xf>
    <xf numFmtId="0" fontId="2" fillId="0" borderId="0" xfId="0" applyFont="1" applyAlignment="1">
      <alignment/>
    </xf>
    <xf numFmtId="172" fontId="55" fillId="0" borderId="21" xfId="0" applyNumberFormat="1" applyFont="1" applyBorder="1" applyAlignment="1">
      <alignment vertical="center"/>
    </xf>
    <xf numFmtId="172" fontId="55" fillId="0" borderId="10" xfId="0" applyNumberFormat="1" applyFont="1" applyBorder="1" applyAlignment="1">
      <alignment vertical="center"/>
    </xf>
    <xf numFmtId="172" fontId="55" fillId="0" borderId="21" xfId="0" applyNumberFormat="1" applyFont="1" applyBorder="1" applyAlignment="1">
      <alignment/>
    </xf>
    <xf numFmtId="172" fontId="55" fillId="0" borderId="10" xfId="0" applyNumberFormat="1" applyFont="1" applyBorder="1" applyAlignment="1">
      <alignment/>
    </xf>
    <xf numFmtId="172" fontId="55" fillId="0" borderId="15" xfId="0" applyNumberFormat="1" applyFont="1" applyBorder="1" applyAlignment="1">
      <alignment/>
    </xf>
    <xf numFmtId="172" fontId="55" fillId="0" borderId="15" xfId="0" applyNumberFormat="1" applyFont="1" applyBorder="1" applyAlignment="1">
      <alignment vertical="center"/>
    </xf>
    <xf numFmtId="0" fontId="55" fillId="0" borderId="0" xfId="45" applyFont="1" applyAlignment="1">
      <alignment horizontal="left" vertical="center" wrapText="1"/>
      <protection/>
    </xf>
    <xf numFmtId="0" fontId="2" fillId="36" borderId="10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55" fillId="0" borderId="0" xfId="45" applyFont="1" applyAlignment="1">
      <alignment horizontal="left"/>
      <protection/>
    </xf>
    <xf numFmtId="49" fontId="55" fillId="0" borderId="0" xfId="45" applyNumberFormat="1" applyFont="1" applyBorder="1" applyAlignment="1">
      <alignment horizontal="left" vertical="center" wrapText="1"/>
      <protection/>
    </xf>
    <xf numFmtId="0" fontId="56" fillId="0" borderId="0" xfId="45" applyFont="1" applyAlignment="1">
      <alignment horizontal="left" wrapText="1"/>
      <protection/>
    </xf>
    <xf numFmtId="0" fontId="55" fillId="0" borderId="0" xfId="45" applyFont="1" applyAlignment="1">
      <alignment horizontal="left" wrapText="1"/>
      <protection/>
    </xf>
    <xf numFmtId="0" fontId="55" fillId="0" borderId="0" xfId="45" applyFont="1" applyBorder="1" applyAlignment="1">
      <alignment horizontal="left" wrapText="1"/>
      <protection/>
    </xf>
    <xf numFmtId="0" fontId="62" fillId="0" borderId="0" xfId="45" applyFont="1" applyBorder="1" applyAlignment="1">
      <alignment horizontal="left" wrapText="1"/>
      <protection/>
    </xf>
    <xf numFmtId="0" fontId="55" fillId="0" borderId="22" xfId="45" applyFont="1" applyBorder="1" applyAlignment="1">
      <alignment horizontal="left" vertical="center" wrapText="1"/>
      <protection/>
    </xf>
    <xf numFmtId="0" fontId="56" fillId="0" borderId="0" xfId="45" applyNumberFormat="1" applyFont="1" applyAlignment="1">
      <alignment horizontal="left" vertical="top" wrapText="1"/>
      <protection/>
    </xf>
    <xf numFmtId="0" fontId="55" fillId="0" borderId="0" xfId="45" applyFont="1" applyAlignment="1">
      <alignment horizontal="center"/>
      <protection/>
    </xf>
    <xf numFmtId="0" fontId="56" fillId="0" borderId="0" xfId="45" applyFont="1" applyAlignment="1">
      <alignment horizontal="center"/>
      <protection/>
    </xf>
    <xf numFmtId="0" fontId="55" fillId="0" borderId="0" xfId="47" applyFont="1" applyAlignment="1">
      <alignment horizontal="left"/>
      <protection/>
    </xf>
    <xf numFmtId="0" fontId="55" fillId="0" borderId="0" xfId="47" applyFont="1" applyAlignment="1">
      <alignment horizontal="left" vertical="center" wrapText="1"/>
      <protection/>
    </xf>
    <xf numFmtId="0" fontId="55" fillId="0" borderId="0" xfId="45" applyFont="1" applyAlignment="1">
      <alignment horizontal="center" wrapText="1"/>
      <protection/>
    </xf>
    <xf numFmtId="0" fontId="56" fillId="0" borderId="0" xfId="45" applyFont="1" applyAlignment="1">
      <alignment horizontal="center" wrapText="1"/>
      <protection/>
    </xf>
    <xf numFmtId="0" fontId="65" fillId="0" borderId="23" xfId="0" applyFont="1" applyFill="1" applyBorder="1" applyAlignment="1">
      <alignment horizontal="right" wrapText="1"/>
    </xf>
    <xf numFmtId="0" fontId="65" fillId="0" borderId="24" xfId="0" applyFont="1" applyFill="1" applyBorder="1" applyAlignment="1">
      <alignment horizontal="right" wrapText="1"/>
    </xf>
    <xf numFmtId="173" fontId="61" fillId="35" borderId="25" xfId="50" applyNumberFormat="1" applyFont="1" applyFill="1" applyBorder="1" applyAlignment="1" applyProtection="1">
      <alignment horizontal="left"/>
      <protection locked="0"/>
    </xf>
    <xf numFmtId="0" fontId="61" fillId="34" borderId="10" xfId="0" applyFont="1" applyFill="1" applyBorder="1" applyAlignment="1">
      <alignment horizontal="center" vertical="center" textRotation="90" wrapText="1"/>
    </xf>
    <xf numFmtId="0" fontId="61" fillId="34" borderId="10" xfId="0" applyFont="1" applyFill="1" applyBorder="1" applyAlignment="1">
      <alignment horizontal="center" vertical="center" wrapText="1"/>
    </xf>
    <xf numFmtId="3" fontId="61" fillId="34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right" wrapText="1"/>
    </xf>
    <xf numFmtId="0" fontId="0" fillId="35" borderId="0" xfId="0" applyFill="1" applyBorder="1" applyAlignment="1">
      <alignment horizontal="center"/>
    </xf>
    <xf numFmtId="0" fontId="55" fillId="0" borderId="0" xfId="48" applyFont="1" applyAlignment="1" applyProtection="1">
      <alignment horizontal="left" vertical="top" wrapText="1"/>
      <protection locked="0"/>
    </xf>
    <xf numFmtId="0" fontId="0" fillId="36" borderId="10" xfId="0" applyFill="1" applyBorder="1" applyAlignment="1">
      <alignment horizontal="center"/>
    </xf>
    <xf numFmtId="0" fontId="55" fillId="0" borderId="0" xfId="48" applyFont="1" applyAlignment="1" applyProtection="1">
      <alignment horizontal="left" vertical="center" wrapText="1"/>
      <protection locked="0"/>
    </xf>
    <xf numFmtId="0" fontId="64" fillId="0" borderId="0" xfId="45" applyNumberFormat="1" applyFont="1" applyAlignment="1">
      <alignment horizontal="center" vertical="center" wrapText="1"/>
      <protection/>
    </xf>
    <xf numFmtId="0" fontId="64" fillId="0" borderId="24" xfId="50" applyFont="1" applyBorder="1" applyAlignment="1" applyProtection="1">
      <alignment horizontal="left" wrapText="1"/>
      <protection locked="0"/>
    </xf>
    <xf numFmtId="4" fontId="61" fillId="34" borderId="15" xfId="0" applyNumberFormat="1" applyFont="1" applyFill="1" applyBorder="1" applyAlignment="1">
      <alignment horizontal="center" vertical="center" wrapText="1"/>
    </xf>
    <xf numFmtId="4" fontId="61" fillId="34" borderId="10" xfId="0" applyNumberFormat="1" applyFont="1" applyFill="1" applyBorder="1" applyAlignment="1">
      <alignment horizontal="center" vertical="center" wrapText="1"/>
    </xf>
    <xf numFmtId="173" fontId="67" fillId="35" borderId="25" xfId="50" applyNumberFormat="1" applyFont="1" applyFill="1" applyBorder="1" applyAlignment="1" applyProtection="1">
      <alignment horizontal="left"/>
      <protection locked="0"/>
    </xf>
    <xf numFmtId="0" fontId="6" fillId="0" borderId="0" xfId="51" applyFont="1" applyAlignment="1">
      <alignment horizontal="left" vertical="center" wrapText="1"/>
      <protection/>
    </xf>
    <xf numFmtId="0" fontId="65" fillId="0" borderId="26" xfId="0" applyFont="1" applyFill="1" applyBorder="1" applyAlignment="1">
      <alignment horizontal="right" wrapText="1"/>
    </xf>
    <xf numFmtId="0" fontId="65" fillId="36" borderId="27" xfId="0" applyFont="1" applyFill="1" applyBorder="1" applyAlignment="1">
      <alignment horizontal="right" wrapText="1"/>
    </xf>
    <xf numFmtId="0" fontId="65" fillId="36" borderId="28" xfId="0" applyFont="1" applyFill="1" applyBorder="1" applyAlignment="1">
      <alignment horizontal="right" wrapText="1"/>
    </xf>
    <xf numFmtId="180" fontId="65" fillId="0" borderId="29" xfId="0" applyNumberFormat="1" applyFont="1" applyFill="1" applyBorder="1" applyAlignment="1">
      <alignment horizontal="left" wrapText="1"/>
    </xf>
    <xf numFmtId="180" fontId="65" fillId="0" borderId="25" xfId="0" applyNumberFormat="1" applyFont="1" applyFill="1" applyBorder="1" applyAlignment="1">
      <alignment horizontal="left" wrapText="1"/>
    </xf>
    <xf numFmtId="180" fontId="0" fillId="0" borderId="30" xfId="0" applyNumberFormat="1" applyFont="1" applyBorder="1" applyAlignment="1">
      <alignment/>
    </xf>
    <xf numFmtId="180" fontId="64" fillId="36" borderId="31" xfId="0" applyNumberFormat="1" applyFont="1" applyFill="1" applyBorder="1" applyAlignment="1">
      <alignment horizontal="left"/>
    </xf>
    <xf numFmtId="180" fontId="64" fillId="36" borderId="32" xfId="0" applyNumberFormat="1" applyFont="1" applyFill="1" applyBorder="1" applyAlignment="1">
      <alignment horizontal="left"/>
    </xf>
    <xf numFmtId="180" fontId="64" fillId="36" borderId="33" xfId="0" applyNumberFormat="1" applyFont="1" applyFill="1" applyBorder="1" applyAlignment="1">
      <alignment horizontal="left"/>
    </xf>
    <xf numFmtId="180" fontId="65" fillId="0" borderId="29" xfId="0" applyNumberFormat="1" applyFont="1" applyBorder="1" applyAlignment="1">
      <alignment horizontal="left"/>
    </xf>
    <xf numFmtId="180" fontId="65" fillId="0" borderId="25" xfId="0" applyNumberFormat="1" applyFont="1" applyBorder="1" applyAlignment="1">
      <alignment horizontal="left"/>
    </xf>
    <xf numFmtId="180" fontId="65" fillId="0" borderId="30" xfId="0" applyNumberFormat="1" applyFont="1" applyBorder="1" applyAlignment="1">
      <alignment horizontal="left"/>
    </xf>
    <xf numFmtId="180" fontId="65" fillId="36" borderId="31" xfId="0" applyNumberFormat="1" applyFont="1" applyFill="1" applyBorder="1" applyAlignment="1">
      <alignment horizontal="left"/>
    </xf>
    <xf numFmtId="180" fontId="65" fillId="36" borderId="32" xfId="0" applyNumberFormat="1" applyFont="1" applyFill="1" applyBorder="1" applyAlignment="1">
      <alignment horizontal="left"/>
    </xf>
    <xf numFmtId="180" fontId="65" fillId="36" borderId="33" xfId="0" applyNumberFormat="1" applyFont="1" applyFill="1" applyBorder="1" applyAlignment="1">
      <alignment horizontal="left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a 2 2" xfId="46"/>
    <cellStyle name="Normálna 2 3" xfId="47"/>
    <cellStyle name="Normálna 2 3 2" xfId="48"/>
    <cellStyle name="Normálna 4 2 2" xfId="49"/>
    <cellStyle name="Normálna 5" xfId="50"/>
    <cellStyle name="normálne 2 2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Titul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dxfs count="3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workbookViewId="0" topLeftCell="A1">
      <selection activeCell="D42" sqref="D42"/>
    </sheetView>
  </sheetViews>
  <sheetFormatPr defaultColWidth="9.140625" defaultRowHeight="15"/>
  <cols>
    <col min="1" max="1" width="5.140625" style="12" bestFit="1" customWidth="1"/>
    <col min="2" max="2" width="22.421875" style="12" customWidth="1"/>
    <col min="3" max="3" width="29.7109375" style="12" customWidth="1"/>
    <col min="4" max="4" width="29.140625" style="12" customWidth="1"/>
  </cols>
  <sheetData>
    <row r="1" spans="1:4" ht="15">
      <c r="A1" s="122" t="s">
        <v>0</v>
      </c>
      <c r="B1" s="122"/>
      <c r="C1" s="1"/>
      <c r="D1" s="1"/>
    </row>
    <row r="2" spans="1:4" ht="15">
      <c r="A2" s="133" t="s">
        <v>1</v>
      </c>
      <c r="B2" s="133"/>
      <c r="C2" s="133"/>
      <c r="D2" s="133"/>
    </row>
    <row r="3" spans="1:4" ht="15">
      <c r="A3" s="134"/>
      <c r="B3" s="134"/>
      <c r="C3" s="134"/>
      <c r="D3" s="2"/>
    </row>
    <row r="4" spans="1:4" ht="15">
      <c r="A4" s="135" t="s">
        <v>2</v>
      </c>
      <c r="B4" s="135"/>
      <c r="C4" s="135"/>
      <c r="D4" s="135"/>
    </row>
    <row r="5" spans="1:4" ht="15">
      <c r="A5" s="2"/>
      <c r="B5" s="2"/>
      <c r="C5" s="2"/>
      <c r="D5" s="2"/>
    </row>
    <row r="6" spans="1:4" ht="15">
      <c r="A6" s="122" t="s">
        <v>3</v>
      </c>
      <c r="B6" s="122"/>
      <c r="C6" s="123"/>
      <c r="D6" s="123"/>
    </row>
    <row r="7" spans="1:4" ht="15">
      <c r="A7" s="122" t="s">
        <v>4</v>
      </c>
      <c r="B7" s="122"/>
      <c r="C7" s="123"/>
      <c r="D7" s="123"/>
    </row>
    <row r="8" spans="1:4" ht="15">
      <c r="A8" s="122" t="s">
        <v>5</v>
      </c>
      <c r="B8" s="132"/>
      <c r="C8" s="124"/>
      <c r="D8" s="125"/>
    </row>
    <row r="9" spans="1:4" ht="15">
      <c r="A9" s="122" t="s">
        <v>6</v>
      </c>
      <c r="B9" s="122"/>
      <c r="C9" s="123"/>
      <c r="D9" s="123"/>
    </row>
    <row r="10" spans="1:4" ht="15">
      <c r="A10" s="122" t="s">
        <v>7</v>
      </c>
      <c r="B10" s="122"/>
      <c r="C10" s="123"/>
      <c r="D10" s="123"/>
    </row>
    <row r="11" spans="1:4" ht="15">
      <c r="A11" s="129" t="s">
        <v>8</v>
      </c>
      <c r="B11" s="129"/>
      <c r="C11" s="123"/>
      <c r="D11" s="123"/>
    </row>
    <row r="12" spans="1:4" ht="12.75" customHeight="1">
      <c r="A12" s="130" t="s">
        <v>86</v>
      </c>
      <c r="B12" s="130"/>
      <c r="C12" s="123"/>
      <c r="D12" s="123"/>
    </row>
    <row r="13" spans="1:4" ht="36" customHeight="1">
      <c r="A13" s="131" t="s">
        <v>87</v>
      </c>
      <c r="B13" s="131"/>
      <c r="C13" s="123"/>
      <c r="D13" s="123"/>
    </row>
    <row r="14" spans="1:4" ht="15">
      <c r="A14" s="69"/>
      <c r="B14" s="69"/>
      <c r="C14" s="70"/>
      <c r="D14" s="70"/>
    </row>
    <row r="15" spans="1:4" ht="15">
      <c r="A15" s="1"/>
      <c r="B15" s="1"/>
      <c r="C15" s="1"/>
      <c r="D15" s="2"/>
    </row>
    <row r="16" spans="1:4" ht="15">
      <c r="A16" s="128" t="s">
        <v>9</v>
      </c>
      <c r="B16" s="128"/>
      <c r="C16" s="128"/>
      <c r="D16" s="4"/>
    </row>
    <row r="17" spans="1:4" ht="15">
      <c r="A17" s="122" t="s">
        <v>10</v>
      </c>
      <c r="B17" s="122"/>
      <c r="C17" s="123"/>
      <c r="D17" s="123"/>
    </row>
    <row r="18" spans="1:4" ht="15">
      <c r="A18" s="122" t="s">
        <v>11</v>
      </c>
      <c r="B18" s="122"/>
      <c r="C18" s="123"/>
      <c r="D18" s="123"/>
    </row>
    <row r="19" spans="1:4" ht="15">
      <c r="A19" s="122" t="s">
        <v>12</v>
      </c>
      <c r="B19" s="122"/>
      <c r="C19" s="123"/>
      <c r="D19" s="123"/>
    </row>
    <row r="20" spans="1:4" ht="15">
      <c r="A20" s="1"/>
      <c r="B20" s="1"/>
      <c r="C20" s="5"/>
      <c r="D20" s="5"/>
    </row>
    <row r="21" spans="1:4" ht="15">
      <c r="A21" s="2"/>
      <c r="B21" s="126"/>
      <c r="C21" s="126"/>
      <c r="D21" s="2"/>
    </row>
    <row r="22" spans="1:4" ht="15">
      <c r="A22" s="128" t="s">
        <v>14</v>
      </c>
      <c r="B22" s="128"/>
      <c r="C22" s="128"/>
      <c r="D22" s="4"/>
    </row>
    <row r="23" spans="1:4" ht="15">
      <c r="A23" s="122" t="s">
        <v>10</v>
      </c>
      <c r="B23" s="122"/>
      <c r="C23" s="123"/>
      <c r="D23" s="123"/>
    </row>
    <row r="24" spans="1:4" ht="15">
      <c r="A24" s="122" t="s">
        <v>13</v>
      </c>
      <c r="B24" s="122"/>
      <c r="C24" s="123"/>
      <c r="D24" s="123"/>
    </row>
    <row r="25" spans="1:4" ht="15">
      <c r="A25" s="122" t="s">
        <v>12</v>
      </c>
      <c r="B25" s="122"/>
      <c r="C25" s="124"/>
      <c r="D25" s="125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7" t="s">
        <v>15</v>
      </c>
      <c r="B28" s="68"/>
      <c r="C28" s="8"/>
      <c r="D28" s="7"/>
    </row>
    <row r="29" spans="1:4" ht="15">
      <c r="A29" s="7" t="s">
        <v>16</v>
      </c>
      <c r="B29" s="68"/>
      <c r="C29" s="8"/>
      <c r="D29" s="7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9"/>
    </row>
    <row r="32" spans="1:4" ht="15">
      <c r="A32" s="2"/>
      <c r="B32" s="2"/>
      <c r="C32" s="10" t="s">
        <v>17</v>
      </c>
      <c r="D32" s="68"/>
    </row>
    <row r="33" spans="1:4" ht="15">
      <c r="A33" s="2"/>
      <c r="B33" s="2"/>
      <c r="C33" s="2"/>
      <c r="D33" s="11" t="s">
        <v>18</v>
      </c>
    </row>
    <row r="34" spans="1:4" ht="15">
      <c r="A34" s="126" t="s">
        <v>19</v>
      </c>
      <c r="B34" s="126"/>
      <c r="C34" s="2"/>
      <c r="D34" s="2"/>
    </row>
    <row r="35" spans="1:4" ht="15">
      <c r="A35" s="68"/>
      <c r="B35" s="127" t="s">
        <v>20</v>
      </c>
      <c r="C35" s="127"/>
      <c r="D35" s="11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102" ht="15">
      <c r="D102" s="12" t="e">
        <f>IF('[1]Príloha č.1'!C9="","",'[1]Príloha č.1'!C9:D9)</f>
        <v>#REF!</v>
      </c>
    </row>
  </sheetData>
  <sheetProtection/>
  <mergeCells count="36">
    <mergeCell ref="A1:B1"/>
    <mergeCell ref="A2:D2"/>
    <mergeCell ref="A3:C3"/>
    <mergeCell ref="A4:D4"/>
    <mergeCell ref="A6:B6"/>
    <mergeCell ref="C6:D6"/>
    <mergeCell ref="A7:B7"/>
    <mergeCell ref="C7:D7"/>
    <mergeCell ref="C8:D8"/>
    <mergeCell ref="A9:B9"/>
    <mergeCell ref="C9:D9"/>
    <mergeCell ref="A10:B10"/>
    <mergeCell ref="C10:D10"/>
    <mergeCell ref="A8:B8"/>
    <mergeCell ref="A11:B11"/>
    <mergeCell ref="C11:D11"/>
    <mergeCell ref="A16:C16"/>
    <mergeCell ref="A17:B17"/>
    <mergeCell ref="C17:D17"/>
    <mergeCell ref="A18:B18"/>
    <mergeCell ref="C18:D18"/>
    <mergeCell ref="A12:B12"/>
    <mergeCell ref="A13:B13"/>
    <mergeCell ref="C12:D13"/>
    <mergeCell ref="B21:C21"/>
    <mergeCell ref="A22:C22"/>
    <mergeCell ref="A23:B23"/>
    <mergeCell ref="C23:D23"/>
    <mergeCell ref="A19:B19"/>
    <mergeCell ref="C19:D19"/>
    <mergeCell ref="A24:B24"/>
    <mergeCell ref="C24:D24"/>
    <mergeCell ref="A25:B25"/>
    <mergeCell ref="C25:D25"/>
    <mergeCell ref="A34:B34"/>
    <mergeCell ref="B35:C35"/>
  </mergeCells>
  <conditionalFormatting sqref="B35">
    <cfRule type="containsBlanks" priority="1" dxfId="0">
      <formula>LEN(TRIM(B35))=0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SP&amp;"Arial Narrow,Normálne"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0">
      <selection activeCell="A1" sqref="A1:B1"/>
    </sheetView>
  </sheetViews>
  <sheetFormatPr defaultColWidth="9.140625" defaultRowHeight="15"/>
  <cols>
    <col min="1" max="1" width="5.421875" style="15" customWidth="1"/>
    <col min="2" max="2" width="19.7109375" style="15" customWidth="1"/>
    <col min="3" max="3" width="28.7109375" style="15" customWidth="1"/>
    <col min="4" max="4" width="33.421875" style="15" customWidth="1"/>
  </cols>
  <sheetData>
    <row r="1" spans="1:4" ht="15">
      <c r="A1" s="122" t="s">
        <v>0</v>
      </c>
      <c r="B1" s="122"/>
      <c r="C1" s="1"/>
      <c r="D1" s="1"/>
    </row>
    <row r="2" spans="1:4" ht="15">
      <c r="A2" s="133" t="s">
        <v>1</v>
      </c>
      <c r="B2" s="133"/>
      <c r="C2" s="133"/>
      <c r="D2" s="133"/>
    </row>
    <row r="3" spans="1:4" ht="15">
      <c r="A3" s="138"/>
      <c r="B3" s="138"/>
      <c r="C3" s="138"/>
      <c r="D3" s="1"/>
    </row>
    <row r="4" spans="1:4" ht="15">
      <c r="A4" s="139" t="s">
        <v>21</v>
      </c>
      <c r="B4" s="139"/>
      <c r="C4" s="139"/>
      <c r="D4" s="139"/>
    </row>
    <row r="5" spans="1:4" ht="15">
      <c r="A5" s="1"/>
      <c r="B5" s="1"/>
      <c r="C5" s="1"/>
      <c r="D5" s="1"/>
    </row>
    <row r="6" spans="1:4" ht="15">
      <c r="A6" s="13" t="s">
        <v>3</v>
      </c>
      <c r="B6" s="5"/>
      <c r="C6" s="123"/>
      <c r="D6" s="123"/>
    </row>
    <row r="7" spans="1:4" ht="15">
      <c r="A7" s="13" t="s">
        <v>4</v>
      </c>
      <c r="B7" s="5"/>
      <c r="C7" s="123"/>
      <c r="D7" s="123"/>
    </row>
    <row r="8" spans="1:4" ht="15">
      <c r="A8" s="13" t="s">
        <v>6</v>
      </c>
      <c r="B8" s="5"/>
      <c r="C8" s="123"/>
      <c r="D8" s="123"/>
    </row>
    <row r="9" spans="1:4" ht="15">
      <c r="A9" s="13" t="s">
        <v>7</v>
      </c>
      <c r="B9" s="5"/>
      <c r="C9" s="123"/>
      <c r="D9" s="123"/>
    </row>
    <row r="10" spans="1:4" ht="15">
      <c r="A10" s="13" t="s">
        <v>8</v>
      </c>
      <c r="B10" s="5"/>
      <c r="C10" s="123"/>
      <c r="D10" s="123"/>
    </row>
    <row r="11" spans="1:4" ht="15">
      <c r="A11" s="1"/>
      <c r="B11" s="1"/>
      <c r="C11" s="3"/>
      <c r="D11" s="1"/>
    </row>
    <row r="12" spans="1:4" ht="15">
      <c r="A12" s="122" t="s">
        <v>22</v>
      </c>
      <c r="B12" s="122"/>
      <c r="C12" s="122"/>
      <c r="D12" s="122"/>
    </row>
    <row r="13" spans="1:4" ht="26.25" customHeight="1">
      <c r="A13" s="14" t="s">
        <v>23</v>
      </c>
      <c r="B13" s="122" t="s">
        <v>24</v>
      </c>
      <c r="C13" s="122"/>
      <c r="D13" s="122"/>
    </row>
    <row r="14" spans="1:4" ht="27.75" customHeight="1">
      <c r="A14" s="14" t="s">
        <v>23</v>
      </c>
      <c r="B14" s="122" t="s">
        <v>25</v>
      </c>
      <c r="C14" s="122"/>
      <c r="D14" s="122"/>
    </row>
    <row r="15" spans="1:4" ht="26.25" customHeight="1">
      <c r="A15" s="14" t="s">
        <v>23</v>
      </c>
      <c r="B15" s="122" t="s">
        <v>26</v>
      </c>
      <c r="C15" s="122"/>
      <c r="D15" s="122"/>
    </row>
    <row r="16" spans="1:4" ht="47.25" customHeight="1">
      <c r="A16" s="14" t="s">
        <v>23</v>
      </c>
      <c r="B16" s="122" t="s">
        <v>27</v>
      </c>
      <c r="C16" s="122"/>
      <c r="D16" s="122"/>
    </row>
    <row r="17" spans="1:4" ht="25.5" customHeight="1">
      <c r="A17" s="14" t="s">
        <v>23</v>
      </c>
      <c r="B17" s="122" t="s">
        <v>28</v>
      </c>
      <c r="C17" s="122"/>
      <c r="D17" s="122"/>
    </row>
    <row r="18" spans="1:4" ht="19.5" customHeight="1">
      <c r="A18" s="14" t="s">
        <v>23</v>
      </c>
      <c r="B18" s="129" t="s">
        <v>29</v>
      </c>
      <c r="C18" s="129"/>
      <c r="D18" s="129"/>
    </row>
    <row r="19" spans="1:4" ht="41.25" customHeight="1">
      <c r="A19" s="14" t="s">
        <v>23</v>
      </c>
      <c r="B19" s="129" t="s">
        <v>30</v>
      </c>
      <c r="C19" s="129"/>
      <c r="D19" s="129"/>
    </row>
    <row r="20" spans="1:4" ht="40.5" customHeight="1">
      <c r="A20" s="14" t="s">
        <v>23</v>
      </c>
      <c r="B20" s="129" t="s">
        <v>31</v>
      </c>
      <c r="C20" s="129"/>
      <c r="D20" s="129"/>
    </row>
    <row r="21" spans="1:4" ht="33" customHeight="1">
      <c r="A21" s="14" t="s">
        <v>23</v>
      </c>
      <c r="B21" s="122" t="s">
        <v>32</v>
      </c>
      <c r="C21" s="122"/>
      <c r="D21" s="122"/>
    </row>
    <row r="22" spans="1:4" ht="31.5" customHeight="1">
      <c r="A22" s="14" t="s">
        <v>23</v>
      </c>
      <c r="B22" s="129" t="s">
        <v>88</v>
      </c>
      <c r="C22" s="129"/>
      <c r="D22" s="129"/>
    </row>
    <row r="24" spans="1:4" ht="15">
      <c r="A24" s="16" t="s">
        <v>15</v>
      </c>
      <c r="B24" s="68"/>
      <c r="C24" s="17"/>
      <c r="D24" s="18"/>
    </row>
    <row r="25" spans="1:4" ht="15">
      <c r="A25" s="16" t="s">
        <v>16</v>
      </c>
      <c r="B25" s="68"/>
      <c r="C25" s="19"/>
      <c r="D25" s="20"/>
    </row>
    <row r="26" spans="1:4" ht="15">
      <c r="A26" s="18"/>
      <c r="B26" s="18"/>
      <c r="C26" s="18"/>
      <c r="D26" s="18"/>
    </row>
    <row r="27" spans="1:4" ht="15">
      <c r="A27" s="18"/>
      <c r="B27" s="18"/>
      <c r="C27" s="18"/>
      <c r="D27" s="18"/>
    </row>
    <row r="28" spans="1:4" ht="15">
      <c r="A28" s="18"/>
      <c r="B28" s="18"/>
      <c r="C28" s="18"/>
      <c r="D28" s="18"/>
    </row>
    <row r="29" spans="1:4" ht="15">
      <c r="A29" s="18"/>
      <c r="B29" s="18"/>
      <c r="C29" s="18"/>
      <c r="D29" s="21"/>
    </row>
    <row r="30" spans="1:4" ht="15">
      <c r="A30" s="18"/>
      <c r="B30" s="18"/>
      <c r="C30" s="22" t="s">
        <v>17</v>
      </c>
      <c r="D30" s="68"/>
    </row>
    <row r="31" spans="1:4" ht="15">
      <c r="A31" s="18"/>
      <c r="B31" s="18"/>
      <c r="C31" s="23"/>
      <c r="D31" s="24" t="s">
        <v>18</v>
      </c>
    </row>
    <row r="32" spans="1:4" ht="15">
      <c r="A32" s="18"/>
      <c r="B32" s="18"/>
      <c r="C32" s="18"/>
      <c r="D32" s="18"/>
    </row>
    <row r="33" spans="1:4" ht="15">
      <c r="A33" s="136" t="s">
        <v>19</v>
      </c>
      <c r="B33" s="136"/>
      <c r="C33" s="23"/>
      <c r="D33" s="23"/>
    </row>
    <row r="34" spans="1:4" ht="15">
      <c r="A34" s="68"/>
      <c r="B34" s="137" t="s">
        <v>20</v>
      </c>
      <c r="C34" s="137"/>
      <c r="D34" s="24"/>
    </row>
    <row r="35" spans="1:4" ht="15">
      <c r="A35" s="18"/>
      <c r="B35" s="18"/>
      <c r="C35" s="18"/>
      <c r="D35" s="18"/>
    </row>
    <row r="36" spans="1:4" ht="15">
      <c r="A36" s="18"/>
      <c r="B36" s="18"/>
      <c r="C36" s="18"/>
      <c r="D36" s="18"/>
    </row>
    <row r="37" spans="1:4" ht="15">
      <c r="A37" s="25"/>
      <c r="B37" s="25"/>
      <c r="C37" s="25"/>
      <c r="D37" s="25"/>
    </row>
  </sheetData>
  <sheetProtection/>
  <mergeCells count="22">
    <mergeCell ref="A1:B1"/>
    <mergeCell ref="A2:D2"/>
    <mergeCell ref="A3:C3"/>
    <mergeCell ref="A4:D4"/>
    <mergeCell ref="A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33:B33"/>
    <mergeCell ref="B34:C34"/>
    <mergeCell ref="C6:D6"/>
    <mergeCell ref="C7:D7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2 SP&amp;"Arial Narrow,Normálne"
Čestné vyhlásenie uchádzača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G45" sqref="G45"/>
    </sheetView>
  </sheetViews>
  <sheetFormatPr defaultColWidth="9.140625" defaultRowHeight="15"/>
  <cols>
    <col min="1" max="1" width="5.28125" style="64" customWidth="1"/>
    <col min="2" max="2" width="33.8515625" style="64" customWidth="1"/>
    <col min="3" max="3" width="9.140625" style="64" customWidth="1"/>
    <col min="4" max="4" width="10.140625" style="64" customWidth="1"/>
    <col min="5" max="5" width="10.28125" style="64" customWidth="1"/>
    <col min="6" max="6" width="7.8515625" style="64" customWidth="1"/>
    <col min="7" max="7" width="11.57421875" style="64" customWidth="1"/>
    <col min="8" max="8" width="10.7109375" style="64" customWidth="1"/>
    <col min="9" max="9" width="10.57421875" style="64" customWidth="1"/>
    <col min="10" max="10" width="11.140625" style="64" customWidth="1"/>
    <col min="11" max="11" width="11.57421875" style="64" customWidth="1"/>
  </cols>
  <sheetData>
    <row r="1" spans="1:11" ht="15" customHeight="1">
      <c r="A1" s="122" t="s">
        <v>0</v>
      </c>
      <c r="B1" s="122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33" t="s">
        <v>1</v>
      </c>
      <c r="B2" s="133"/>
      <c r="C2" s="133"/>
      <c r="D2" s="133"/>
      <c r="E2" s="133"/>
      <c r="F2" s="26"/>
      <c r="G2" s="26"/>
      <c r="H2" s="26"/>
      <c r="I2" s="26"/>
      <c r="J2" s="26"/>
      <c r="K2" s="26"/>
    </row>
    <row r="3" spans="1:11" ht="21" customHeight="1">
      <c r="A3" s="151" t="s">
        <v>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>
      <c r="A4" s="95"/>
      <c r="B4" s="95"/>
      <c r="C4" s="95"/>
      <c r="D4" s="95"/>
      <c r="E4" s="95"/>
      <c r="F4" s="26"/>
      <c r="G4" s="26"/>
      <c r="H4" s="26"/>
      <c r="I4" s="26"/>
      <c r="J4" s="26"/>
      <c r="K4" s="26"/>
    </row>
    <row r="5" spans="1:11" ht="21.75" customHeight="1">
      <c r="A5" s="152" t="s">
        <v>34</v>
      </c>
      <c r="B5" s="152"/>
      <c r="C5" s="152"/>
      <c r="D5" s="152"/>
      <c r="E5" s="152"/>
      <c r="F5" s="152"/>
      <c r="G5" s="152"/>
      <c r="H5" s="152"/>
      <c r="I5" s="27"/>
      <c r="J5" s="27"/>
      <c r="K5" s="27"/>
    </row>
    <row r="6" spans="1:11" ht="19.5" customHeight="1">
      <c r="A6" s="28" t="s">
        <v>35</v>
      </c>
      <c r="B6" s="28" t="s">
        <v>36</v>
      </c>
      <c r="C6" s="28" t="s">
        <v>37</v>
      </c>
      <c r="D6" s="29" t="s">
        <v>38</v>
      </c>
      <c r="E6" s="86" t="s">
        <v>39</v>
      </c>
      <c r="F6" s="30" t="s">
        <v>40</v>
      </c>
      <c r="G6" s="30" t="s">
        <v>41</v>
      </c>
      <c r="H6" s="30" t="s">
        <v>42</v>
      </c>
      <c r="I6" s="30" t="s">
        <v>43</v>
      </c>
      <c r="J6" s="30" t="s">
        <v>44</v>
      </c>
      <c r="K6" s="30" t="s">
        <v>45</v>
      </c>
    </row>
    <row r="7" spans="1:11" ht="22.5" customHeight="1">
      <c r="A7" s="143" t="s">
        <v>46</v>
      </c>
      <c r="B7" s="144" t="s">
        <v>47</v>
      </c>
      <c r="C7" s="144" t="s">
        <v>48</v>
      </c>
      <c r="D7" s="145" t="s">
        <v>49</v>
      </c>
      <c r="E7" s="153" t="s">
        <v>50</v>
      </c>
      <c r="F7" s="154"/>
      <c r="G7" s="154"/>
      <c r="H7" s="154"/>
      <c r="I7" s="154" t="s">
        <v>51</v>
      </c>
      <c r="J7" s="154"/>
      <c r="K7" s="154"/>
    </row>
    <row r="8" spans="1:11" ht="30.75" customHeight="1">
      <c r="A8" s="143"/>
      <c r="B8" s="144"/>
      <c r="C8" s="144"/>
      <c r="D8" s="145"/>
      <c r="E8" s="96" t="s">
        <v>52</v>
      </c>
      <c r="F8" s="97" t="s">
        <v>53</v>
      </c>
      <c r="G8" s="97" t="s">
        <v>54</v>
      </c>
      <c r="H8" s="97" t="s">
        <v>55</v>
      </c>
      <c r="I8" s="97" t="s">
        <v>52</v>
      </c>
      <c r="J8" s="97" t="s">
        <v>56</v>
      </c>
      <c r="K8" s="97" t="s">
        <v>55</v>
      </c>
    </row>
    <row r="9" spans="1:11" ht="25.5">
      <c r="A9" s="32">
        <v>1</v>
      </c>
      <c r="B9" s="33" t="s">
        <v>57</v>
      </c>
      <c r="C9" s="34" t="s">
        <v>94</v>
      </c>
      <c r="D9" s="43">
        <v>2400</v>
      </c>
      <c r="E9" s="105"/>
      <c r="F9" s="35"/>
      <c r="G9" s="116">
        <f aca="true" t="shared" si="0" ref="G9:G36">E9/1*F9</f>
        <v>0</v>
      </c>
      <c r="H9" s="117">
        <f aca="true" t="shared" si="1" ref="H9:H36">E9+G9</f>
        <v>0</v>
      </c>
      <c r="I9" s="117">
        <f aca="true" t="shared" si="2" ref="I9:I36">E9*D9</f>
        <v>0</v>
      </c>
      <c r="J9" s="117">
        <f aca="true" t="shared" si="3" ref="J9:J36">I9/1*F9</f>
        <v>0</v>
      </c>
      <c r="K9" s="117">
        <f aca="true" t="shared" si="4" ref="K9:K36">I9+J9</f>
        <v>0</v>
      </c>
    </row>
    <row r="10" spans="1:11" ht="25.5">
      <c r="A10" s="32">
        <v>2</v>
      </c>
      <c r="B10" s="33" t="s">
        <v>58</v>
      </c>
      <c r="C10" s="34" t="s">
        <v>94</v>
      </c>
      <c r="D10" s="43">
        <v>200</v>
      </c>
      <c r="E10" s="105"/>
      <c r="F10" s="35"/>
      <c r="G10" s="116">
        <f t="shared" si="0"/>
        <v>0</v>
      </c>
      <c r="H10" s="117">
        <f t="shared" si="1"/>
        <v>0</v>
      </c>
      <c r="I10" s="117">
        <f t="shared" si="2"/>
        <v>0</v>
      </c>
      <c r="J10" s="117">
        <f t="shared" si="3"/>
        <v>0</v>
      </c>
      <c r="K10" s="117">
        <f t="shared" si="4"/>
        <v>0</v>
      </c>
    </row>
    <row r="11" spans="1:11" ht="25.5">
      <c r="A11" s="32">
        <v>3</v>
      </c>
      <c r="B11" s="33" t="s">
        <v>59</v>
      </c>
      <c r="C11" s="34" t="s">
        <v>94</v>
      </c>
      <c r="D11" s="43">
        <v>160</v>
      </c>
      <c r="E11" s="105"/>
      <c r="F11" s="35"/>
      <c r="G11" s="116">
        <f t="shared" si="0"/>
        <v>0</v>
      </c>
      <c r="H11" s="117">
        <f t="shared" si="1"/>
        <v>0</v>
      </c>
      <c r="I11" s="117">
        <f t="shared" si="2"/>
        <v>0</v>
      </c>
      <c r="J11" s="117">
        <f t="shared" si="3"/>
        <v>0</v>
      </c>
      <c r="K11" s="117">
        <f t="shared" si="4"/>
        <v>0</v>
      </c>
    </row>
    <row r="12" spans="1:11" ht="25.5">
      <c r="A12" s="32">
        <v>4</v>
      </c>
      <c r="B12" s="36" t="s">
        <v>60</v>
      </c>
      <c r="C12" s="37" t="s">
        <v>80</v>
      </c>
      <c r="D12" s="92">
        <v>2</v>
      </c>
      <c r="E12" s="105"/>
      <c r="F12" s="35"/>
      <c r="G12" s="116">
        <f t="shared" si="0"/>
        <v>0</v>
      </c>
      <c r="H12" s="117">
        <f t="shared" si="1"/>
        <v>0</v>
      </c>
      <c r="I12" s="117">
        <f t="shared" si="2"/>
        <v>0</v>
      </c>
      <c r="J12" s="117">
        <f t="shared" si="3"/>
        <v>0</v>
      </c>
      <c r="K12" s="117">
        <f t="shared" si="4"/>
        <v>0</v>
      </c>
    </row>
    <row r="13" spans="1:11" ht="15">
      <c r="A13" s="32">
        <v>5</v>
      </c>
      <c r="B13" s="38" t="s">
        <v>61</v>
      </c>
      <c r="C13" s="34" t="s">
        <v>62</v>
      </c>
      <c r="D13" s="43">
        <v>1500000</v>
      </c>
      <c r="E13" s="106"/>
      <c r="F13" s="35"/>
      <c r="G13" s="116">
        <f t="shared" si="0"/>
        <v>0</v>
      </c>
      <c r="H13" s="117">
        <f t="shared" si="1"/>
        <v>0</v>
      </c>
      <c r="I13" s="117">
        <f t="shared" si="2"/>
        <v>0</v>
      </c>
      <c r="J13" s="117">
        <f t="shared" si="3"/>
        <v>0</v>
      </c>
      <c r="K13" s="117">
        <f t="shared" si="4"/>
        <v>0</v>
      </c>
    </row>
    <row r="14" spans="1:11" ht="15">
      <c r="A14" s="32">
        <v>6</v>
      </c>
      <c r="B14" s="33" t="s">
        <v>63</v>
      </c>
      <c r="C14" s="34" t="s">
        <v>94</v>
      </c>
      <c r="D14" s="43">
        <v>100</v>
      </c>
      <c r="E14" s="105"/>
      <c r="F14" s="35"/>
      <c r="G14" s="116">
        <f t="shared" si="0"/>
        <v>0</v>
      </c>
      <c r="H14" s="117">
        <f t="shared" si="1"/>
        <v>0</v>
      </c>
      <c r="I14" s="117">
        <f t="shared" si="2"/>
        <v>0</v>
      </c>
      <c r="J14" s="117">
        <f t="shared" si="3"/>
        <v>0</v>
      </c>
      <c r="K14" s="117">
        <f t="shared" si="4"/>
        <v>0</v>
      </c>
    </row>
    <row r="15" spans="1:11" ht="15">
      <c r="A15" s="32">
        <v>7</v>
      </c>
      <c r="B15" s="38" t="s">
        <v>64</v>
      </c>
      <c r="C15" s="34" t="s">
        <v>94</v>
      </c>
      <c r="D15" s="43">
        <v>40</v>
      </c>
      <c r="E15" s="105"/>
      <c r="F15" s="35"/>
      <c r="G15" s="116">
        <f t="shared" si="0"/>
        <v>0</v>
      </c>
      <c r="H15" s="117">
        <f t="shared" si="1"/>
        <v>0</v>
      </c>
      <c r="I15" s="117">
        <f t="shared" si="2"/>
        <v>0</v>
      </c>
      <c r="J15" s="117">
        <f t="shared" si="3"/>
        <v>0</v>
      </c>
      <c r="K15" s="117">
        <f t="shared" si="4"/>
        <v>0</v>
      </c>
    </row>
    <row r="16" spans="1:11" ht="15">
      <c r="A16" s="32">
        <v>8</v>
      </c>
      <c r="B16" s="38" t="s">
        <v>65</v>
      </c>
      <c r="C16" s="34" t="s">
        <v>94</v>
      </c>
      <c r="D16" s="43">
        <v>300</v>
      </c>
      <c r="E16" s="105"/>
      <c r="F16" s="35"/>
      <c r="G16" s="116">
        <f t="shared" si="0"/>
        <v>0</v>
      </c>
      <c r="H16" s="117">
        <f t="shared" si="1"/>
        <v>0</v>
      </c>
      <c r="I16" s="117">
        <f t="shared" si="2"/>
        <v>0</v>
      </c>
      <c r="J16" s="117">
        <f t="shared" si="3"/>
        <v>0</v>
      </c>
      <c r="K16" s="117">
        <f t="shared" si="4"/>
        <v>0</v>
      </c>
    </row>
    <row r="17" spans="1:11" ht="15">
      <c r="A17" s="32">
        <v>9</v>
      </c>
      <c r="B17" s="38" t="s">
        <v>66</v>
      </c>
      <c r="C17" s="34" t="s">
        <v>94</v>
      </c>
      <c r="D17" s="43">
        <v>100</v>
      </c>
      <c r="E17" s="105"/>
      <c r="F17" s="35"/>
      <c r="G17" s="116">
        <f t="shared" si="0"/>
        <v>0</v>
      </c>
      <c r="H17" s="117">
        <f t="shared" si="1"/>
        <v>0</v>
      </c>
      <c r="I17" s="117">
        <f t="shared" si="2"/>
        <v>0</v>
      </c>
      <c r="J17" s="117">
        <f t="shared" si="3"/>
        <v>0</v>
      </c>
      <c r="K17" s="117">
        <f t="shared" si="4"/>
        <v>0</v>
      </c>
    </row>
    <row r="18" spans="1:11" ht="15">
      <c r="A18" s="32">
        <v>10</v>
      </c>
      <c r="B18" s="38" t="s">
        <v>67</v>
      </c>
      <c r="C18" s="34" t="s">
        <v>94</v>
      </c>
      <c r="D18" s="43">
        <v>20</v>
      </c>
      <c r="E18" s="105"/>
      <c r="F18" s="35"/>
      <c r="G18" s="116">
        <f t="shared" si="0"/>
        <v>0</v>
      </c>
      <c r="H18" s="117">
        <f t="shared" si="1"/>
        <v>0</v>
      </c>
      <c r="I18" s="117">
        <f t="shared" si="2"/>
        <v>0</v>
      </c>
      <c r="J18" s="117">
        <f t="shared" si="3"/>
        <v>0</v>
      </c>
      <c r="K18" s="117">
        <f t="shared" si="4"/>
        <v>0</v>
      </c>
    </row>
    <row r="19" spans="1:11" ht="15">
      <c r="A19" s="32">
        <v>11</v>
      </c>
      <c r="B19" s="38" t="s">
        <v>68</v>
      </c>
      <c r="C19" s="34" t="s">
        <v>94</v>
      </c>
      <c r="D19" s="43">
        <v>10</v>
      </c>
      <c r="E19" s="105"/>
      <c r="F19" s="35"/>
      <c r="G19" s="116">
        <f t="shared" si="0"/>
        <v>0</v>
      </c>
      <c r="H19" s="117">
        <f t="shared" si="1"/>
        <v>0</v>
      </c>
      <c r="I19" s="117">
        <f t="shared" si="2"/>
        <v>0</v>
      </c>
      <c r="J19" s="117">
        <f t="shared" si="3"/>
        <v>0</v>
      </c>
      <c r="K19" s="117">
        <f t="shared" si="4"/>
        <v>0</v>
      </c>
    </row>
    <row r="20" spans="1:11" ht="15">
      <c r="A20" s="32">
        <v>12</v>
      </c>
      <c r="B20" s="38" t="s">
        <v>69</v>
      </c>
      <c r="C20" s="34" t="s">
        <v>94</v>
      </c>
      <c r="D20" s="43">
        <v>100</v>
      </c>
      <c r="E20" s="105"/>
      <c r="F20" s="35"/>
      <c r="G20" s="116">
        <f t="shared" si="0"/>
        <v>0</v>
      </c>
      <c r="H20" s="117">
        <f t="shared" si="1"/>
        <v>0</v>
      </c>
      <c r="I20" s="117">
        <f t="shared" si="2"/>
        <v>0</v>
      </c>
      <c r="J20" s="117">
        <f t="shared" si="3"/>
        <v>0</v>
      </c>
      <c r="K20" s="117">
        <f t="shared" si="4"/>
        <v>0</v>
      </c>
    </row>
    <row r="21" spans="1:11" ht="15">
      <c r="A21" s="32">
        <v>13</v>
      </c>
      <c r="B21" s="38" t="s">
        <v>70</v>
      </c>
      <c r="C21" s="34" t="s">
        <v>94</v>
      </c>
      <c r="D21" s="43">
        <v>20</v>
      </c>
      <c r="E21" s="105"/>
      <c r="F21" s="35"/>
      <c r="G21" s="116">
        <f t="shared" si="0"/>
        <v>0</v>
      </c>
      <c r="H21" s="117">
        <f t="shared" si="1"/>
        <v>0</v>
      </c>
      <c r="I21" s="117">
        <f t="shared" si="2"/>
        <v>0</v>
      </c>
      <c r="J21" s="117">
        <f t="shared" si="3"/>
        <v>0</v>
      </c>
      <c r="K21" s="117">
        <f t="shared" si="4"/>
        <v>0</v>
      </c>
    </row>
    <row r="22" spans="1:11" ht="15">
      <c r="A22" s="32">
        <v>14</v>
      </c>
      <c r="B22" s="38" t="s">
        <v>71</v>
      </c>
      <c r="C22" s="34" t="s">
        <v>94</v>
      </c>
      <c r="D22" s="43">
        <v>10</v>
      </c>
      <c r="E22" s="105"/>
      <c r="F22" s="35"/>
      <c r="G22" s="116">
        <f t="shared" si="0"/>
        <v>0</v>
      </c>
      <c r="H22" s="117">
        <f t="shared" si="1"/>
        <v>0</v>
      </c>
      <c r="I22" s="117">
        <f t="shared" si="2"/>
        <v>0</v>
      </c>
      <c r="J22" s="117">
        <f t="shared" si="3"/>
        <v>0</v>
      </c>
      <c r="K22" s="117">
        <f t="shared" si="4"/>
        <v>0</v>
      </c>
    </row>
    <row r="23" spans="1:11" ht="15">
      <c r="A23" s="32">
        <v>15</v>
      </c>
      <c r="B23" s="38" t="s">
        <v>72</v>
      </c>
      <c r="C23" s="34" t="s">
        <v>94</v>
      </c>
      <c r="D23" s="43">
        <v>10</v>
      </c>
      <c r="E23" s="105"/>
      <c r="F23" s="35"/>
      <c r="G23" s="116">
        <f t="shared" si="0"/>
        <v>0</v>
      </c>
      <c r="H23" s="117">
        <f t="shared" si="1"/>
        <v>0</v>
      </c>
      <c r="I23" s="117">
        <f t="shared" si="2"/>
        <v>0</v>
      </c>
      <c r="J23" s="117">
        <f t="shared" si="3"/>
        <v>0</v>
      </c>
      <c r="K23" s="117">
        <f t="shared" si="4"/>
        <v>0</v>
      </c>
    </row>
    <row r="24" spans="1:11" ht="15">
      <c r="A24" s="32">
        <v>16</v>
      </c>
      <c r="B24" s="39" t="s">
        <v>73</v>
      </c>
      <c r="C24" s="34" t="s">
        <v>94</v>
      </c>
      <c r="D24" s="43">
        <v>40</v>
      </c>
      <c r="E24" s="105"/>
      <c r="F24" s="35"/>
      <c r="G24" s="116">
        <f t="shared" si="0"/>
        <v>0</v>
      </c>
      <c r="H24" s="117">
        <f t="shared" si="1"/>
        <v>0</v>
      </c>
      <c r="I24" s="117">
        <f t="shared" si="2"/>
        <v>0</v>
      </c>
      <c r="J24" s="117">
        <f t="shared" si="3"/>
        <v>0</v>
      </c>
      <c r="K24" s="117">
        <f t="shared" si="4"/>
        <v>0</v>
      </c>
    </row>
    <row r="25" spans="1:11" ht="15">
      <c r="A25" s="32">
        <v>17</v>
      </c>
      <c r="B25" s="39" t="s">
        <v>74</v>
      </c>
      <c r="C25" s="34" t="s">
        <v>94</v>
      </c>
      <c r="D25" s="43">
        <v>6</v>
      </c>
      <c r="E25" s="105"/>
      <c r="F25" s="35"/>
      <c r="G25" s="116">
        <f t="shared" si="0"/>
        <v>0</v>
      </c>
      <c r="H25" s="117">
        <f t="shared" si="1"/>
        <v>0</v>
      </c>
      <c r="I25" s="117">
        <f t="shared" si="2"/>
        <v>0</v>
      </c>
      <c r="J25" s="117">
        <f t="shared" si="3"/>
        <v>0</v>
      </c>
      <c r="K25" s="117">
        <f t="shared" si="4"/>
        <v>0</v>
      </c>
    </row>
    <row r="26" spans="1:11" ht="15">
      <c r="A26" s="32">
        <v>18</v>
      </c>
      <c r="B26" s="39" t="s">
        <v>75</v>
      </c>
      <c r="C26" s="34" t="s">
        <v>94</v>
      </c>
      <c r="D26" s="43">
        <v>6</v>
      </c>
      <c r="E26" s="105"/>
      <c r="F26" s="35"/>
      <c r="G26" s="116">
        <f t="shared" si="0"/>
        <v>0</v>
      </c>
      <c r="H26" s="117">
        <f t="shared" si="1"/>
        <v>0</v>
      </c>
      <c r="I26" s="117">
        <f t="shared" si="2"/>
        <v>0</v>
      </c>
      <c r="J26" s="117">
        <f t="shared" si="3"/>
        <v>0</v>
      </c>
      <c r="K26" s="117">
        <f t="shared" si="4"/>
        <v>0</v>
      </c>
    </row>
    <row r="27" spans="1:11" ht="25.5">
      <c r="A27" s="32">
        <v>19</v>
      </c>
      <c r="B27" s="40" t="s">
        <v>76</v>
      </c>
      <c r="C27" s="34" t="s">
        <v>94</v>
      </c>
      <c r="D27" s="43">
        <v>4</v>
      </c>
      <c r="E27" s="105"/>
      <c r="F27" s="35"/>
      <c r="G27" s="116">
        <f t="shared" si="0"/>
        <v>0</v>
      </c>
      <c r="H27" s="117">
        <f t="shared" si="1"/>
        <v>0</v>
      </c>
      <c r="I27" s="117">
        <f t="shared" si="2"/>
        <v>0</v>
      </c>
      <c r="J27" s="117">
        <f t="shared" si="3"/>
        <v>0</v>
      </c>
      <c r="K27" s="117">
        <f t="shared" si="4"/>
        <v>0</v>
      </c>
    </row>
    <row r="28" spans="1:11" ht="15">
      <c r="A28" s="32">
        <v>20</v>
      </c>
      <c r="B28" s="40" t="s">
        <v>108</v>
      </c>
      <c r="C28" s="34" t="s">
        <v>94</v>
      </c>
      <c r="D28" s="43">
        <v>4</v>
      </c>
      <c r="E28" s="105"/>
      <c r="F28" s="35"/>
      <c r="G28" s="116"/>
      <c r="H28" s="117"/>
      <c r="I28" s="117">
        <f t="shared" si="2"/>
        <v>0</v>
      </c>
      <c r="J28" s="117">
        <f t="shared" si="3"/>
        <v>0</v>
      </c>
      <c r="K28" s="117">
        <f t="shared" si="4"/>
        <v>0</v>
      </c>
    </row>
    <row r="29" spans="1:11" ht="15">
      <c r="A29" s="32">
        <v>21</v>
      </c>
      <c r="B29" s="40" t="s">
        <v>109</v>
      </c>
      <c r="C29" s="34" t="s">
        <v>110</v>
      </c>
      <c r="D29" s="43">
        <v>4</v>
      </c>
      <c r="E29" s="105"/>
      <c r="F29" s="35"/>
      <c r="G29" s="116"/>
      <c r="H29" s="117"/>
      <c r="I29" s="117">
        <f t="shared" si="2"/>
        <v>0</v>
      </c>
      <c r="J29" s="117">
        <f t="shared" si="3"/>
        <v>0</v>
      </c>
      <c r="K29" s="117">
        <f t="shared" si="4"/>
        <v>0</v>
      </c>
    </row>
    <row r="30" spans="1:11" ht="25.5">
      <c r="A30" s="32">
        <v>22</v>
      </c>
      <c r="B30" s="40" t="s">
        <v>95</v>
      </c>
      <c r="C30" s="32" t="s">
        <v>77</v>
      </c>
      <c r="D30" s="43">
        <v>24</v>
      </c>
      <c r="E30" s="105"/>
      <c r="F30" s="35"/>
      <c r="G30" s="116">
        <f t="shared" si="0"/>
        <v>0</v>
      </c>
      <c r="H30" s="117">
        <f t="shared" si="1"/>
        <v>0</v>
      </c>
      <c r="I30" s="117">
        <f t="shared" si="2"/>
        <v>0</v>
      </c>
      <c r="J30" s="117">
        <f t="shared" si="3"/>
        <v>0</v>
      </c>
      <c r="K30" s="117">
        <f t="shared" si="4"/>
        <v>0</v>
      </c>
    </row>
    <row r="31" spans="1:11" ht="38.25">
      <c r="A31" s="32">
        <v>23</v>
      </c>
      <c r="B31" s="40" t="s">
        <v>96</v>
      </c>
      <c r="C31" s="32" t="s">
        <v>77</v>
      </c>
      <c r="D31" s="43">
        <v>24</v>
      </c>
      <c r="E31" s="105"/>
      <c r="F31" s="35"/>
      <c r="G31" s="116">
        <f t="shared" si="0"/>
        <v>0</v>
      </c>
      <c r="H31" s="117">
        <f t="shared" si="1"/>
        <v>0</v>
      </c>
      <c r="I31" s="117">
        <f t="shared" si="2"/>
        <v>0</v>
      </c>
      <c r="J31" s="117">
        <f t="shared" si="3"/>
        <v>0</v>
      </c>
      <c r="K31" s="117">
        <f t="shared" si="4"/>
        <v>0</v>
      </c>
    </row>
    <row r="32" spans="1:11" ht="15.75" thickBot="1">
      <c r="A32" s="32">
        <v>24</v>
      </c>
      <c r="B32" s="39" t="s">
        <v>78</v>
      </c>
      <c r="C32" s="34" t="s">
        <v>94</v>
      </c>
      <c r="D32" s="43">
        <v>3534</v>
      </c>
      <c r="E32" s="107"/>
      <c r="F32" s="41"/>
      <c r="G32" s="116">
        <f t="shared" si="0"/>
        <v>0</v>
      </c>
      <c r="H32" s="117">
        <f t="shared" si="1"/>
        <v>0</v>
      </c>
      <c r="I32" s="117">
        <f t="shared" si="2"/>
        <v>0</v>
      </c>
      <c r="J32" s="117">
        <f t="shared" si="3"/>
        <v>0</v>
      </c>
      <c r="K32" s="117">
        <f t="shared" si="4"/>
        <v>0</v>
      </c>
    </row>
    <row r="33" spans="1:11" ht="15.75" thickTop="1">
      <c r="A33" s="32">
        <v>25</v>
      </c>
      <c r="B33" s="38" t="s">
        <v>79</v>
      </c>
      <c r="C33" s="34" t="s">
        <v>80</v>
      </c>
      <c r="D33" s="92">
        <v>2</v>
      </c>
      <c r="E33" s="108"/>
      <c r="F33" s="42"/>
      <c r="G33" s="116">
        <f t="shared" si="0"/>
        <v>0</v>
      </c>
      <c r="H33" s="117">
        <f t="shared" si="1"/>
        <v>0</v>
      </c>
      <c r="I33" s="117">
        <f t="shared" si="2"/>
        <v>0</v>
      </c>
      <c r="J33" s="117">
        <f t="shared" si="3"/>
        <v>0</v>
      </c>
      <c r="K33" s="117">
        <f t="shared" si="4"/>
        <v>0</v>
      </c>
    </row>
    <row r="34" spans="1:11" ht="25.5">
      <c r="A34" s="32">
        <v>26</v>
      </c>
      <c r="B34" s="40" t="s">
        <v>97</v>
      </c>
      <c r="C34" s="34" t="s">
        <v>81</v>
      </c>
      <c r="D34" s="43">
        <v>248200</v>
      </c>
      <c r="E34" s="106"/>
      <c r="F34" s="35"/>
      <c r="G34" s="116">
        <f t="shared" si="0"/>
        <v>0</v>
      </c>
      <c r="H34" s="117">
        <f t="shared" si="1"/>
        <v>0</v>
      </c>
      <c r="I34" s="117">
        <f t="shared" si="2"/>
        <v>0</v>
      </c>
      <c r="J34" s="117">
        <f t="shared" si="3"/>
        <v>0</v>
      </c>
      <c r="K34" s="117">
        <f t="shared" si="4"/>
        <v>0</v>
      </c>
    </row>
    <row r="35" spans="1:11" ht="17.25" customHeight="1">
      <c r="A35" s="32">
        <v>27</v>
      </c>
      <c r="B35" s="40" t="s">
        <v>98</v>
      </c>
      <c r="C35" s="34" t="s">
        <v>81</v>
      </c>
      <c r="D35" s="43">
        <v>277400</v>
      </c>
      <c r="E35" s="106"/>
      <c r="F35" s="44"/>
      <c r="G35" s="116">
        <f t="shared" si="0"/>
        <v>0</v>
      </c>
      <c r="H35" s="117">
        <f t="shared" si="1"/>
        <v>0</v>
      </c>
      <c r="I35" s="117">
        <f t="shared" si="2"/>
        <v>0</v>
      </c>
      <c r="J35" s="117">
        <f t="shared" si="3"/>
        <v>0</v>
      </c>
      <c r="K35" s="117">
        <f t="shared" si="4"/>
        <v>0</v>
      </c>
    </row>
    <row r="36" spans="1:11" ht="17.25" customHeight="1">
      <c r="A36" s="32">
        <v>28</v>
      </c>
      <c r="B36" s="40" t="s">
        <v>82</v>
      </c>
      <c r="C36" s="32" t="s">
        <v>81</v>
      </c>
      <c r="D36" s="43">
        <v>730</v>
      </c>
      <c r="E36" s="106"/>
      <c r="F36" s="44"/>
      <c r="G36" s="116">
        <f t="shared" si="0"/>
        <v>0</v>
      </c>
      <c r="H36" s="117">
        <f t="shared" si="1"/>
        <v>0</v>
      </c>
      <c r="I36" s="117">
        <f t="shared" si="2"/>
        <v>0</v>
      </c>
      <c r="J36" s="117">
        <f t="shared" si="3"/>
        <v>0</v>
      </c>
      <c r="K36" s="117">
        <f t="shared" si="4"/>
        <v>0</v>
      </c>
    </row>
    <row r="37" spans="1:11" s="77" customFormat="1" ht="17.25" thickBot="1">
      <c r="A37" s="146" t="s">
        <v>100</v>
      </c>
      <c r="B37" s="146"/>
      <c r="C37" s="146"/>
      <c r="D37" s="146"/>
      <c r="E37" s="146"/>
      <c r="F37" s="146"/>
      <c r="G37" s="146"/>
      <c r="H37" s="146"/>
      <c r="I37" s="160">
        <f>SUM(I9:I36)</f>
        <v>0</v>
      </c>
      <c r="J37" s="161"/>
      <c r="K37" s="162"/>
    </row>
    <row r="38" spans="1:11" ht="27" customHeight="1" thickBot="1">
      <c r="A38" s="140" t="s">
        <v>111</v>
      </c>
      <c r="B38" s="141"/>
      <c r="C38" s="141"/>
      <c r="D38" s="141"/>
      <c r="E38" s="141"/>
      <c r="F38" s="141"/>
      <c r="G38" s="141"/>
      <c r="H38" s="141"/>
      <c r="I38" s="163">
        <f>SUM(K9:K37)</f>
        <v>0</v>
      </c>
      <c r="J38" s="164"/>
      <c r="K38" s="165"/>
    </row>
    <row r="39" spans="1:11" ht="15" customHeight="1">
      <c r="A39" s="142" t="s">
        <v>85</v>
      </c>
      <c r="B39" s="142"/>
      <c r="C39" s="142"/>
      <c r="D39" s="142"/>
      <c r="E39" s="142"/>
      <c r="F39" s="142"/>
      <c r="G39" s="82"/>
      <c r="H39" s="83"/>
      <c r="I39" s="84"/>
      <c r="J39" s="85"/>
      <c r="K39" s="85"/>
    </row>
    <row r="40" spans="1:11" ht="15" customHeight="1">
      <c r="A40" s="109" t="s">
        <v>112</v>
      </c>
      <c r="B40" s="109"/>
      <c r="C40" s="109"/>
      <c r="D40" s="109"/>
      <c r="E40" s="109"/>
      <c r="F40" s="109"/>
      <c r="G40" s="82"/>
      <c r="H40" s="83"/>
      <c r="I40" s="84"/>
      <c r="J40" s="85"/>
      <c r="K40" s="85"/>
    </row>
    <row r="41" spans="1:11" ht="15">
      <c r="A41" s="109" t="s">
        <v>113</v>
      </c>
      <c r="B41" s="109"/>
      <c r="C41" s="109"/>
      <c r="D41" s="109"/>
      <c r="E41" s="109"/>
      <c r="F41" s="109"/>
      <c r="G41" s="82"/>
      <c r="H41" s="83"/>
      <c r="I41" s="84"/>
      <c r="J41" s="85"/>
      <c r="K41" s="85"/>
    </row>
    <row r="42" spans="1:11" ht="15">
      <c r="A42" s="110">
        <v>24</v>
      </c>
      <c r="B42" s="109" t="s">
        <v>114</v>
      </c>
      <c r="C42" s="109"/>
      <c r="D42" s="109"/>
      <c r="E42" s="109"/>
      <c r="F42" s="109"/>
      <c r="G42" s="82"/>
      <c r="H42" s="83"/>
      <c r="I42" s="84"/>
      <c r="J42" s="85"/>
      <c r="K42" s="85"/>
    </row>
    <row r="43" spans="1:11" ht="15">
      <c r="A43" s="110">
        <v>25</v>
      </c>
      <c r="B43" s="109" t="s">
        <v>115</v>
      </c>
      <c r="C43" s="109"/>
      <c r="D43" s="109"/>
      <c r="E43" s="109"/>
      <c r="F43" s="109"/>
      <c r="G43" s="54"/>
      <c r="H43" s="54"/>
      <c r="I43" s="58"/>
      <c r="J43" s="147"/>
      <c r="K43" s="147"/>
    </row>
    <row r="44" spans="1:11" ht="15">
      <c r="A44" s="110">
        <v>26</v>
      </c>
      <c r="B44" s="109" t="s">
        <v>116</v>
      </c>
      <c r="C44" s="109"/>
      <c r="D44" s="109"/>
      <c r="E44" s="109"/>
      <c r="F44" s="109"/>
      <c r="G44" s="57"/>
      <c r="H44" s="57"/>
      <c r="I44" s="60"/>
      <c r="J44" s="61"/>
      <c r="K44" s="57"/>
    </row>
    <row r="45" spans="1:11" ht="15">
      <c r="A45" s="110">
        <v>27</v>
      </c>
      <c r="B45" s="109" t="s">
        <v>117</v>
      </c>
      <c r="C45" s="109"/>
      <c r="D45" s="109"/>
      <c r="E45" s="109"/>
      <c r="F45" s="109"/>
      <c r="G45" s="82"/>
      <c r="H45" s="83"/>
      <c r="I45" s="84"/>
      <c r="J45" s="85"/>
      <c r="K45" s="85"/>
    </row>
    <row r="46" spans="1:11" ht="15">
      <c r="A46" s="110">
        <v>28</v>
      </c>
      <c r="B46" s="109" t="s">
        <v>118</v>
      </c>
      <c r="C46" s="109"/>
      <c r="D46" s="109"/>
      <c r="E46" s="109"/>
      <c r="F46" s="109"/>
      <c r="G46" s="82"/>
      <c r="H46" s="83"/>
      <c r="I46" s="84"/>
      <c r="J46" s="85"/>
      <c r="K46" s="85"/>
    </row>
    <row r="47" spans="1:11" ht="15">
      <c r="A47" s="110"/>
      <c r="B47" s="109"/>
      <c r="C47" s="109"/>
      <c r="D47" s="109"/>
      <c r="E47" s="109"/>
      <c r="F47" s="109"/>
      <c r="G47" s="82"/>
      <c r="H47" s="83"/>
      <c r="I47" s="84"/>
      <c r="J47" s="85"/>
      <c r="K47" s="85"/>
    </row>
    <row r="48" spans="1:11" ht="15">
      <c r="A48" s="148" t="s">
        <v>3</v>
      </c>
      <c r="B48" s="148"/>
      <c r="C48" s="149"/>
      <c r="D48" s="149"/>
      <c r="E48" s="149"/>
      <c r="F48" s="50"/>
      <c r="G48" s="49"/>
      <c r="H48" s="49"/>
      <c r="I48" s="49"/>
      <c r="J48" s="49"/>
      <c r="K48" s="49"/>
    </row>
    <row r="49" spans="1:11" ht="15">
      <c r="A49" s="150" t="s">
        <v>4</v>
      </c>
      <c r="B49" s="150"/>
      <c r="C49" s="149"/>
      <c r="D49" s="149"/>
      <c r="E49" s="149"/>
      <c r="F49" s="51"/>
      <c r="G49" s="49"/>
      <c r="H49" s="49"/>
      <c r="I49" s="49"/>
      <c r="J49" s="49"/>
      <c r="K49" s="49"/>
    </row>
    <row r="50" spans="1:11" ht="15">
      <c r="A50" s="150" t="s">
        <v>6</v>
      </c>
      <c r="B50" s="150"/>
      <c r="C50" s="149"/>
      <c r="D50" s="149"/>
      <c r="E50" s="149"/>
      <c r="F50" s="51"/>
      <c r="G50" s="49"/>
      <c r="H50" s="49"/>
      <c r="I50" s="49"/>
      <c r="J50" s="49"/>
      <c r="K50" s="49"/>
    </row>
    <row r="51" spans="1:11" ht="15">
      <c r="A51" s="150" t="s">
        <v>7</v>
      </c>
      <c r="B51" s="150"/>
      <c r="C51" s="149"/>
      <c r="D51" s="149"/>
      <c r="E51" s="149"/>
      <c r="F51" s="51"/>
      <c r="G51" s="49"/>
      <c r="H51" s="111"/>
      <c r="I51" s="111"/>
      <c r="J51" s="112"/>
      <c r="K51" s="112"/>
    </row>
    <row r="52" spans="1:11" ht="15">
      <c r="A52" s="98"/>
      <c r="B52" s="98"/>
      <c r="C52" s="98"/>
      <c r="D52" s="98"/>
      <c r="E52" s="49"/>
      <c r="F52" s="49"/>
      <c r="G52" s="54"/>
      <c r="H52" s="58" t="s">
        <v>17</v>
      </c>
      <c r="I52" s="149"/>
      <c r="J52" s="149"/>
      <c r="K52" s="113"/>
    </row>
    <row r="53" spans="1:11" ht="15">
      <c r="A53" s="53" t="s">
        <v>15</v>
      </c>
      <c r="B53" s="65"/>
      <c r="C53"/>
      <c r="D53"/>
      <c r="E53" s="53"/>
      <c r="F53" s="53"/>
      <c r="G53" s="57"/>
      <c r="H53" s="60"/>
      <c r="I53" s="61" t="s">
        <v>18</v>
      </c>
      <c r="J53" s="57"/>
      <c r="K53" s="114"/>
    </row>
    <row r="54" spans="1:11" ht="15">
      <c r="A54" s="53" t="s">
        <v>84</v>
      </c>
      <c r="B54" s="65"/>
      <c r="C54"/>
      <c r="D54"/>
      <c r="E54" s="53"/>
      <c r="F54" s="66"/>
      <c r="G54" s="56"/>
      <c r="H54" s="111"/>
      <c r="I54" s="111"/>
      <c r="J54" s="111"/>
      <c r="K54" s="111"/>
    </row>
    <row r="55" spans="1:11" ht="15">
      <c r="A55" s="53"/>
      <c r="B55" s="54"/>
      <c r="C55" s="53"/>
      <c r="D55" s="54"/>
      <c r="E55" s="58"/>
      <c r="F55" s="147"/>
      <c r="G55" s="147"/>
      <c r="H55" s="59"/>
      <c r="I55" s="59"/>
      <c r="J55" s="59"/>
      <c r="K55" s="59"/>
    </row>
    <row r="56" spans="1:11" ht="15">
      <c r="A56" s="57" t="s">
        <v>19</v>
      </c>
      <c r="B56" s="57"/>
      <c r="C56" s="57"/>
      <c r="D56" s="57"/>
      <c r="E56" s="60"/>
      <c r="F56" s="61"/>
      <c r="G56" s="57"/>
      <c r="H56" s="62"/>
      <c r="I56" s="62"/>
      <c r="J56" s="62"/>
      <c r="K56" s="62"/>
    </row>
    <row r="57" spans="1:11" ht="15">
      <c r="A57" s="65"/>
      <c r="B57" s="67" t="s">
        <v>20</v>
      </c>
      <c r="C57" s="63"/>
      <c r="D57" s="63"/>
      <c r="E57" s="63"/>
      <c r="F57" s="63"/>
      <c r="G57" s="63"/>
      <c r="H57" s="62"/>
      <c r="I57" s="62"/>
      <c r="J57" s="62"/>
      <c r="K57" s="62"/>
    </row>
    <row r="58" spans="1:11" ht="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</row>
  </sheetData>
  <sheetProtection/>
  <mergeCells count="26">
    <mergeCell ref="A50:B50"/>
    <mergeCell ref="C50:E50"/>
    <mergeCell ref="A51:B51"/>
    <mergeCell ref="C51:E51"/>
    <mergeCell ref="I52:J52"/>
    <mergeCell ref="F55:G55"/>
    <mergeCell ref="J43:K43"/>
    <mergeCell ref="A48:B48"/>
    <mergeCell ref="C48:E48"/>
    <mergeCell ref="A49:B49"/>
    <mergeCell ref="C49:E49"/>
    <mergeCell ref="A2:E2"/>
    <mergeCell ref="A3:K3"/>
    <mergeCell ref="A5:H5"/>
    <mergeCell ref="E7:H7"/>
    <mergeCell ref="I7:K7"/>
    <mergeCell ref="I37:J37"/>
    <mergeCell ref="A38:H38"/>
    <mergeCell ref="I38:K38"/>
    <mergeCell ref="A39:F39"/>
    <mergeCell ref="A1:B1"/>
    <mergeCell ref="A7:A8"/>
    <mergeCell ref="B7:B8"/>
    <mergeCell ref="C7:C8"/>
    <mergeCell ref="D7:D8"/>
    <mergeCell ref="A37:H37"/>
  </mergeCells>
  <conditionalFormatting sqref="B30:B33 E18:E21">
    <cfRule type="containsBlanks" priority="8" dxfId="0">
      <formula>LEN(TRIM(B18))=0</formula>
    </cfRule>
  </conditionalFormatting>
  <printOptions/>
  <pageMargins left="0.25" right="0.25" top="0.75" bottom="0.75" header="0.3" footer="0.3"/>
  <pageSetup horizontalDpi="600" verticalDpi="600" orientation="landscape" paperSize="9" r:id="rId1"/>
  <headerFooter>
    <oddHeader xml:space="preserve">&amp;R&amp;"Arial Narrow,Tučné"&amp;10Príloha č. 3 SP&amp;"Arial Narrow,Normálne"
Návrh na plnenie kritéria - kalkulácia ceny
ČASŤ I. Dodanie medicinálnych, technických a špeciálnych plynov v tlakových fľašiach a do zásobníkov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I12" sqref="I12:K13"/>
    </sheetView>
  </sheetViews>
  <sheetFormatPr defaultColWidth="9.140625" defaultRowHeight="15"/>
  <cols>
    <col min="1" max="1" width="6.57421875" style="0" customWidth="1"/>
    <col min="2" max="2" width="27.140625" style="0" customWidth="1"/>
    <col min="4" max="4" width="14.28125" style="0" customWidth="1"/>
    <col min="5" max="5" width="11.00390625" style="0" customWidth="1"/>
    <col min="10" max="10" width="11.00390625" style="0" customWidth="1"/>
    <col min="11" max="11" width="12.140625" style="0" customWidth="1"/>
  </cols>
  <sheetData>
    <row r="1" spans="1:11" ht="15">
      <c r="A1" s="122" t="s">
        <v>0</v>
      </c>
      <c r="B1" s="122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33" t="s">
        <v>1</v>
      </c>
      <c r="B2" s="133"/>
      <c r="C2" s="133"/>
      <c r="D2" s="133"/>
      <c r="E2" s="133"/>
      <c r="F2" s="26"/>
      <c r="G2" s="26"/>
      <c r="H2" s="26"/>
      <c r="I2" s="26"/>
      <c r="J2" s="26"/>
      <c r="K2" s="26"/>
    </row>
    <row r="3" spans="1:11" ht="21" customHeight="1">
      <c r="A3" s="151" t="s">
        <v>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ht="21" customHeight="1">
      <c r="A5" s="93" t="s">
        <v>93</v>
      </c>
    </row>
    <row r="6" spans="1:11" s="75" customFormat="1" ht="11.25">
      <c r="A6" s="28" t="s">
        <v>35</v>
      </c>
      <c r="B6" s="28" t="s">
        <v>36</v>
      </c>
      <c r="C6" s="28" t="s">
        <v>37</v>
      </c>
      <c r="D6" s="29" t="s">
        <v>38</v>
      </c>
      <c r="E6" s="30" t="s">
        <v>39</v>
      </c>
      <c r="F6" s="30" t="s">
        <v>40</v>
      </c>
      <c r="G6" s="30" t="s">
        <v>41</v>
      </c>
      <c r="H6" s="30" t="s">
        <v>42</v>
      </c>
      <c r="I6" s="30" t="s">
        <v>43</v>
      </c>
      <c r="J6" s="30" t="s">
        <v>44</v>
      </c>
      <c r="K6" s="30" t="s">
        <v>45</v>
      </c>
    </row>
    <row r="7" spans="1:11" s="75" customFormat="1" ht="12.75" customHeight="1">
      <c r="A7" s="143" t="s">
        <v>46</v>
      </c>
      <c r="B7" s="144" t="s">
        <v>47</v>
      </c>
      <c r="C7" s="144" t="s">
        <v>48</v>
      </c>
      <c r="D7" s="145" t="s">
        <v>49</v>
      </c>
      <c r="E7" s="153" t="s">
        <v>50</v>
      </c>
      <c r="F7" s="154"/>
      <c r="G7" s="154"/>
      <c r="H7" s="154"/>
      <c r="I7" s="154" t="s">
        <v>51</v>
      </c>
      <c r="J7" s="154"/>
      <c r="K7" s="154"/>
    </row>
    <row r="8" spans="1:11" s="75" customFormat="1" ht="25.5">
      <c r="A8" s="143"/>
      <c r="B8" s="144"/>
      <c r="C8" s="144"/>
      <c r="D8" s="145"/>
      <c r="E8" s="87" t="s">
        <v>52</v>
      </c>
      <c r="F8" s="31" t="s">
        <v>53</v>
      </c>
      <c r="G8" s="31" t="s">
        <v>54</v>
      </c>
      <c r="H8" s="31" t="s">
        <v>55</v>
      </c>
      <c r="I8" s="31" t="s">
        <v>52</v>
      </c>
      <c r="J8" s="31" t="s">
        <v>56</v>
      </c>
      <c r="K8" s="31" t="s">
        <v>55</v>
      </c>
    </row>
    <row r="9" spans="1:11" ht="15">
      <c r="A9" s="32">
        <v>1</v>
      </c>
      <c r="B9" s="71" t="s">
        <v>90</v>
      </c>
      <c r="C9" s="34" t="s">
        <v>62</v>
      </c>
      <c r="D9" s="43">
        <v>1000</v>
      </c>
      <c r="E9" s="102"/>
      <c r="F9" s="72"/>
      <c r="G9" s="118">
        <f>E9/1*F9</f>
        <v>0</v>
      </c>
      <c r="H9" s="119">
        <f>E9+G9</f>
        <v>0</v>
      </c>
      <c r="I9" s="119">
        <f>E9*D9</f>
        <v>0</v>
      </c>
      <c r="J9" s="119">
        <f>I9/1*F9</f>
        <v>0</v>
      </c>
      <c r="K9" s="119">
        <f>I9+J9</f>
        <v>0</v>
      </c>
    </row>
    <row r="10" spans="1:11" ht="36" customHeight="1">
      <c r="A10" s="32">
        <v>2</v>
      </c>
      <c r="B10" s="73" t="s">
        <v>91</v>
      </c>
      <c r="C10" s="34" t="s">
        <v>62</v>
      </c>
      <c r="D10" s="43">
        <v>34000</v>
      </c>
      <c r="E10" s="103"/>
      <c r="F10" s="74"/>
      <c r="G10" s="118">
        <f>E10/1*F10</f>
        <v>0</v>
      </c>
      <c r="H10" s="119">
        <f>E10+G10</f>
        <v>0</v>
      </c>
      <c r="I10" s="119">
        <f>E10*D10</f>
        <v>0</v>
      </c>
      <c r="J10" s="119">
        <f>I10/1*F10</f>
        <v>0</v>
      </c>
      <c r="K10" s="119">
        <f>I10+J10</f>
        <v>0</v>
      </c>
    </row>
    <row r="11" spans="1:11" ht="40.5" customHeight="1">
      <c r="A11" s="32">
        <v>3</v>
      </c>
      <c r="B11" s="33" t="s">
        <v>89</v>
      </c>
      <c r="C11" s="34" t="s">
        <v>92</v>
      </c>
      <c r="D11" s="94">
        <v>104</v>
      </c>
      <c r="E11" s="104"/>
      <c r="F11" s="72"/>
      <c r="G11" s="120">
        <f>E11/1*F11</f>
        <v>0</v>
      </c>
      <c r="H11" s="119">
        <f>E11+G11</f>
        <v>0</v>
      </c>
      <c r="I11" s="119">
        <f>E11*D11</f>
        <v>0</v>
      </c>
      <c r="J11" s="119">
        <f>I11/1*F11</f>
        <v>0</v>
      </c>
      <c r="K11" s="119">
        <f>I11+J11</f>
        <v>0</v>
      </c>
    </row>
    <row r="12" spans="1:11" s="77" customFormat="1" ht="17.25" thickBot="1">
      <c r="A12" s="157" t="s">
        <v>106</v>
      </c>
      <c r="B12" s="157"/>
      <c r="C12" s="157"/>
      <c r="D12" s="157"/>
      <c r="E12" s="157"/>
      <c r="F12" s="157"/>
      <c r="G12" s="157"/>
      <c r="H12" s="157"/>
      <c r="I12" s="166">
        <f>SUM(I9:I11)</f>
        <v>0</v>
      </c>
      <c r="J12" s="167"/>
      <c r="K12" s="168"/>
    </row>
    <row r="13" spans="1:11" s="77" customFormat="1" ht="17.25" thickBot="1">
      <c r="A13" s="158" t="s">
        <v>107</v>
      </c>
      <c r="B13" s="159"/>
      <c r="C13" s="159"/>
      <c r="D13" s="159"/>
      <c r="E13" s="159"/>
      <c r="F13" s="159"/>
      <c r="G13" s="159"/>
      <c r="H13" s="159"/>
      <c r="I13" s="169">
        <f>SUM(K9:K12)</f>
        <v>0</v>
      </c>
      <c r="J13" s="170"/>
      <c r="K13" s="171"/>
    </row>
    <row r="15" spans="1:11" ht="15">
      <c r="A15" s="155" t="s">
        <v>85</v>
      </c>
      <c r="B15" s="155"/>
      <c r="C15" s="155"/>
      <c r="D15" s="155"/>
      <c r="E15" s="155"/>
      <c r="F15" s="155"/>
      <c r="G15" s="45"/>
      <c r="H15" s="46"/>
      <c r="I15" s="47"/>
      <c r="J15" s="48"/>
      <c r="K15" s="48"/>
    </row>
    <row r="16" spans="1:11" ht="27" customHeight="1">
      <c r="A16" s="156" t="s">
        <v>83</v>
      </c>
      <c r="B16" s="156"/>
      <c r="C16" s="156"/>
      <c r="D16" s="156"/>
      <c r="E16" s="156"/>
      <c r="F16" s="156"/>
      <c r="G16" s="156"/>
      <c r="H16" s="49"/>
      <c r="I16" s="49"/>
      <c r="J16" s="49"/>
      <c r="K16" s="49"/>
    </row>
    <row r="17" spans="1:11" ht="15" customHeight="1">
      <c r="A17" s="148" t="s">
        <v>3</v>
      </c>
      <c r="B17" s="148"/>
      <c r="C17" s="99"/>
      <c r="D17" s="100"/>
      <c r="E17" s="101"/>
      <c r="F17" s="50"/>
      <c r="G17" s="49"/>
      <c r="H17" s="49"/>
      <c r="I17" s="49"/>
      <c r="J17" s="49"/>
      <c r="K17" s="49"/>
    </row>
    <row r="18" spans="1:11" ht="15" customHeight="1">
      <c r="A18" s="150" t="s">
        <v>4</v>
      </c>
      <c r="B18" s="150"/>
      <c r="C18" s="99"/>
      <c r="D18" s="100"/>
      <c r="E18" s="101"/>
      <c r="F18" s="51"/>
      <c r="G18" s="49"/>
      <c r="H18" s="49"/>
      <c r="I18" s="49"/>
      <c r="J18" s="49"/>
      <c r="K18" s="49"/>
    </row>
    <row r="19" spans="1:11" ht="15">
      <c r="A19" s="150" t="s">
        <v>6</v>
      </c>
      <c r="B19" s="150"/>
      <c r="C19" s="99"/>
      <c r="D19" s="100"/>
      <c r="E19" s="101"/>
      <c r="F19" s="51"/>
      <c r="G19" s="49"/>
      <c r="H19" s="49"/>
      <c r="I19" s="49"/>
      <c r="J19" s="49"/>
      <c r="K19" s="49"/>
    </row>
    <row r="20" spans="1:11" ht="15">
      <c r="A20" s="150" t="s">
        <v>7</v>
      </c>
      <c r="B20" s="150"/>
      <c r="C20" s="99"/>
      <c r="D20" s="100"/>
      <c r="E20" s="101"/>
      <c r="F20" s="51"/>
      <c r="G20" s="49"/>
      <c r="H20" s="49"/>
      <c r="I20" s="49"/>
      <c r="J20" s="49"/>
      <c r="K20" s="49"/>
    </row>
    <row r="21" spans="1:11" ht="15">
      <c r="A21" s="52"/>
      <c r="B21" s="52"/>
      <c r="C21" s="52"/>
      <c r="D21" s="52"/>
      <c r="E21" s="49"/>
      <c r="F21" s="49"/>
      <c r="G21" s="49"/>
      <c r="H21" s="53"/>
      <c r="I21" s="53"/>
      <c r="J21" s="53"/>
      <c r="K21" s="53"/>
    </row>
    <row r="22" spans="1:11" ht="15">
      <c r="A22" s="53" t="s">
        <v>15</v>
      </c>
      <c r="B22" s="65"/>
      <c r="E22" s="53"/>
      <c r="F22" s="53"/>
      <c r="G22" s="53"/>
      <c r="H22" s="55"/>
      <c r="I22" s="55"/>
      <c r="J22" s="55"/>
      <c r="K22" s="55"/>
    </row>
    <row r="23" spans="1:11" ht="15">
      <c r="A23" s="53" t="s">
        <v>84</v>
      </c>
      <c r="B23" s="65"/>
      <c r="E23" s="53"/>
      <c r="F23" s="66"/>
      <c r="G23" s="56"/>
      <c r="H23" s="57"/>
      <c r="I23" s="57"/>
      <c r="J23" s="57"/>
      <c r="K23" s="57"/>
    </row>
    <row r="24" spans="1:11" ht="15">
      <c r="A24" s="53"/>
      <c r="B24" s="54"/>
      <c r="C24" s="53"/>
      <c r="D24" s="54"/>
      <c r="E24" s="58" t="s">
        <v>17</v>
      </c>
      <c r="F24" s="149"/>
      <c r="G24" s="149"/>
      <c r="H24" s="59"/>
      <c r="I24" s="59"/>
      <c r="J24" s="59"/>
      <c r="K24" s="59"/>
    </row>
    <row r="25" spans="1:11" ht="15">
      <c r="A25" s="57" t="s">
        <v>19</v>
      </c>
      <c r="B25" s="57"/>
      <c r="C25" s="57"/>
      <c r="D25" s="57"/>
      <c r="E25" s="60"/>
      <c r="F25" s="61" t="s">
        <v>18</v>
      </c>
      <c r="G25" s="57"/>
      <c r="H25" s="62"/>
      <c r="I25" s="62"/>
      <c r="J25" s="62"/>
      <c r="K25" s="62"/>
    </row>
    <row r="26" spans="1:11" ht="15">
      <c r="A26" s="65"/>
      <c r="B26" s="67" t="s">
        <v>20</v>
      </c>
      <c r="C26" s="63"/>
      <c r="D26" s="63"/>
      <c r="E26" s="63"/>
      <c r="F26" s="63"/>
      <c r="G26" s="63"/>
      <c r="H26" s="62"/>
      <c r="I26" s="62"/>
      <c r="J26" s="62"/>
      <c r="K26" s="62"/>
    </row>
  </sheetData>
  <sheetProtection/>
  <mergeCells count="20">
    <mergeCell ref="I7:K7"/>
    <mergeCell ref="A1:B1"/>
    <mergeCell ref="A2:E2"/>
    <mergeCell ref="A3:K3"/>
    <mergeCell ref="A12:H12"/>
    <mergeCell ref="A13:H13"/>
    <mergeCell ref="A20:B20"/>
    <mergeCell ref="I12:J12"/>
    <mergeCell ref="I13:K13"/>
    <mergeCell ref="A7:A8"/>
    <mergeCell ref="B7:B8"/>
    <mergeCell ref="C7:C8"/>
    <mergeCell ref="D7:D8"/>
    <mergeCell ref="E7:H7"/>
    <mergeCell ref="F24:G24"/>
    <mergeCell ref="A15:F15"/>
    <mergeCell ref="A16:G16"/>
    <mergeCell ref="A17:B17"/>
    <mergeCell ref="A18:B18"/>
    <mergeCell ref="A19:B19"/>
  </mergeCells>
  <printOptions/>
  <pageMargins left="0.7" right="0.7" top="0.75" bottom="0.75" header="0.3" footer="0.3"/>
  <pageSetup horizontalDpi="600" verticalDpi="600" orientation="landscape" paperSize="9" r:id="rId1"/>
  <headerFooter>
    <oddHeader>&amp;R&amp;"Arial Narrow,Tučné"&amp;10Príloha č. 3  SP&amp;"Arial Narrow,Normálne"
Návrh na plnenie kritéria - kalkulácia ceny
ČASŤ II. Dodanie kvapalného dusíka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8">
      <selection activeCell="H42" sqref="H42"/>
    </sheetView>
  </sheetViews>
  <sheetFormatPr defaultColWidth="9.140625" defaultRowHeight="15"/>
  <cols>
    <col min="1" max="1" width="5.28125" style="64" customWidth="1"/>
    <col min="2" max="2" width="35.7109375" style="64" customWidth="1"/>
    <col min="3" max="3" width="10.00390625" style="64" customWidth="1"/>
    <col min="4" max="4" width="10.140625" style="64" customWidth="1"/>
    <col min="5" max="5" width="11.421875" style="64" customWidth="1"/>
    <col min="6" max="6" width="10.421875" style="64" customWidth="1"/>
    <col min="7" max="7" width="11.57421875" style="64" customWidth="1"/>
    <col min="8" max="8" width="12.00390625" style="64" customWidth="1"/>
    <col min="9" max="9" width="12.28125" style="64" customWidth="1"/>
    <col min="10" max="10" width="11.140625" style="64" customWidth="1"/>
    <col min="11" max="11" width="11.57421875" style="64" customWidth="1"/>
  </cols>
  <sheetData>
    <row r="1" spans="1:11" ht="15">
      <c r="A1" s="122" t="s">
        <v>99</v>
      </c>
      <c r="B1" s="122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33" t="s">
        <v>1</v>
      </c>
      <c r="B2" s="133"/>
      <c r="C2" s="133"/>
      <c r="D2" s="133"/>
      <c r="E2" s="133"/>
      <c r="F2" s="26"/>
      <c r="G2" s="26"/>
      <c r="H2" s="26"/>
      <c r="I2" s="26"/>
      <c r="J2" s="26"/>
      <c r="K2" s="26"/>
    </row>
    <row r="3" spans="1:11" ht="16.5">
      <c r="A3" s="151" t="s">
        <v>119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>
      <c r="A4" s="78"/>
      <c r="B4" s="78"/>
      <c r="C4" s="78"/>
      <c r="D4" s="78"/>
      <c r="E4" s="78"/>
      <c r="F4" s="26"/>
      <c r="G4" s="26"/>
      <c r="H4" s="26"/>
      <c r="I4" s="26"/>
      <c r="J4" s="26"/>
      <c r="K4" s="26"/>
    </row>
    <row r="5" spans="1:11" ht="16.5">
      <c r="A5" s="152" t="s">
        <v>34</v>
      </c>
      <c r="B5" s="152"/>
      <c r="C5" s="152"/>
      <c r="D5" s="152"/>
      <c r="E5" s="152"/>
      <c r="F5" s="152"/>
      <c r="G5" s="152"/>
      <c r="H5" s="152"/>
      <c r="I5" s="27"/>
      <c r="J5" s="27"/>
      <c r="K5" s="27"/>
    </row>
    <row r="6" spans="1:11" ht="15">
      <c r="A6" s="28" t="s">
        <v>35</v>
      </c>
      <c r="B6" s="28" t="s">
        <v>36</v>
      </c>
      <c r="C6" s="28" t="s">
        <v>37</v>
      </c>
      <c r="D6" s="29" t="s">
        <v>38</v>
      </c>
      <c r="E6" s="86" t="s">
        <v>39</v>
      </c>
      <c r="F6" s="30" t="s">
        <v>40</v>
      </c>
      <c r="G6" s="30" t="s">
        <v>41</v>
      </c>
      <c r="H6" s="30" t="s">
        <v>42</v>
      </c>
      <c r="I6" s="30" t="s">
        <v>43</v>
      </c>
      <c r="J6" s="30" t="s">
        <v>44</v>
      </c>
      <c r="K6" s="30" t="s">
        <v>45</v>
      </c>
    </row>
    <row r="7" spans="1:11" ht="15">
      <c r="A7" s="143" t="s">
        <v>46</v>
      </c>
      <c r="B7" s="144" t="s">
        <v>47</v>
      </c>
      <c r="C7" s="144" t="s">
        <v>48</v>
      </c>
      <c r="D7" s="145" t="s">
        <v>49</v>
      </c>
      <c r="E7" s="153" t="s">
        <v>50</v>
      </c>
      <c r="F7" s="154"/>
      <c r="G7" s="154"/>
      <c r="H7" s="154"/>
      <c r="I7" s="154" t="s">
        <v>51</v>
      </c>
      <c r="J7" s="154"/>
      <c r="K7" s="154"/>
    </row>
    <row r="8" spans="1:11" ht="25.5">
      <c r="A8" s="143"/>
      <c r="B8" s="144"/>
      <c r="C8" s="144"/>
      <c r="D8" s="145"/>
      <c r="E8" s="87" t="s">
        <v>52</v>
      </c>
      <c r="F8" s="81" t="s">
        <v>53</v>
      </c>
      <c r="G8" s="81" t="s">
        <v>54</v>
      </c>
      <c r="H8" s="81" t="s">
        <v>55</v>
      </c>
      <c r="I8" s="81" t="s">
        <v>52</v>
      </c>
      <c r="J8" s="81" t="s">
        <v>56</v>
      </c>
      <c r="K8" s="81" t="s">
        <v>55</v>
      </c>
    </row>
    <row r="9" spans="1:11" ht="25.5">
      <c r="A9" s="32">
        <v>1</v>
      </c>
      <c r="B9" s="33" t="s">
        <v>57</v>
      </c>
      <c r="C9" s="34" t="s">
        <v>94</v>
      </c>
      <c r="D9" s="43">
        <v>2400</v>
      </c>
      <c r="E9" s="88"/>
      <c r="F9" s="35"/>
      <c r="G9" s="116">
        <f aca="true" t="shared" si="0" ref="G9:G34">E9/1*F9</f>
        <v>0</v>
      </c>
      <c r="H9" s="117">
        <f aca="true" t="shared" si="1" ref="H9:H34">E9+G9</f>
        <v>0</v>
      </c>
      <c r="I9" s="117">
        <f aca="true" t="shared" si="2" ref="I9:I34">E9*D9</f>
        <v>0</v>
      </c>
      <c r="J9" s="117">
        <f aca="true" t="shared" si="3" ref="J9:J34">I9/1*F9</f>
        <v>0</v>
      </c>
      <c r="K9" s="117">
        <f aca="true" t="shared" si="4" ref="K9:K34">I9+J9</f>
        <v>0</v>
      </c>
    </row>
    <row r="10" spans="1:11" ht="25.5">
      <c r="A10" s="32">
        <v>2</v>
      </c>
      <c r="B10" s="33" t="s">
        <v>58</v>
      </c>
      <c r="C10" s="34" t="s">
        <v>94</v>
      </c>
      <c r="D10" s="43">
        <v>200</v>
      </c>
      <c r="E10" s="88"/>
      <c r="F10" s="35"/>
      <c r="G10" s="116">
        <f t="shared" si="0"/>
        <v>0</v>
      </c>
      <c r="H10" s="117">
        <f t="shared" si="1"/>
        <v>0</v>
      </c>
      <c r="I10" s="117">
        <f t="shared" si="2"/>
        <v>0</v>
      </c>
      <c r="J10" s="117">
        <f t="shared" si="3"/>
        <v>0</v>
      </c>
      <c r="K10" s="117">
        <f t="shared" si="4"/>
        <v>0</v>
      </c>
    </row>
    <row r="11" spans="1:11" ht="25.5">
      <c r="A11" s="32">
        <v>3</v>
      </c>
      <c r="B11" s="33" t="s">
        <v>59</v>
      </c>
      <c r="C11" s="34" t="s">
        <v>94</v>
      </c>
      <c r="D11" s="43">
        <v>160</v>
      </c>
      <c r="E11" s="88"/>
      <c r="F11" s="35"/>
      <c r="G11" s="121">
        <f t="shared" si="0"/>
        <v>0</v>
      </c>
      <c r="H11" s="117">
        <f t="shared" si="1"/>
        <v>0</v>
      </c>
      <c r="I11" s="117">
        <f t="shared" si="2"/>
        <v>0</v>
      </c>
      <c r="J11" s="117">
        <f t="shared" si="3"/>
        <v>0</v>
      </c>
      <c r="K11" s="117">
        <f t="shared" si="4"/>
        <v>0</v>
      </c>
    </row>
    <row r="12" spans="1:11" ht="25.5">
      <c r="A12" s="32">
        <v>4</v>
      </c>
      <c r="B12" s="36" t="s">
        <v>60</v>
      </c>
      <c r="C12" s="37" t="s">
        <v>80</v>
      </c>
      <c r="D12" s="92">
        <v>2</v>
      </c>
      <c r="E12" s="88"/>
      <c r="F12" s="35"/>
      <c r="G12" s="121">
        <f t="shared" si="0"/>
        <v>0</v>
      </c>
      <c r="H12" s="117">
        <f t="shared" si="1"/>
        <v>0</v>
      </c>
      <c r="I12" s="117">
        <f t="shared" si="2"/>
        <v>0</v>
      </c>
      <c r="J12" s="117">
        <f t="shared" si="3"/>
        <v>0</v>
      </c>
      <c r="K12" s="117">
        <f t="shared" si="4"/>
        <v>0</v>
      </c>
    </row>
    <row r="13" spans="1:11" ht="15">
      <c r="A13" s="32">
        <v>5</v>
      </c>
      <c r="B13" s="38" t="s">
        <v>61</v>
      </c>
      <c r="C13" s="34" t="s">
        <v>62</v>
      </c>
      <c r="D13" s="43">
        <v>1500000</v>
      </c>
      <c r="E13" s="89"/>
      <c r="F13" s="35"/>
      <c r="G13" s="121">
        <f t="shared" si="0"/>
        <v>0</v>
      </c>
      <c r="H13" s="117">
        <f t="shared" si="1"/>
        <v>0</v>
      </c>
      <c r="I13" s="117">
        <f>E13*D13</f>
        <v>0</v>
      </c>
      <c r="J13" s="117">
        <f t="shared" si="3"/>
        <v>0</v>
      </c>
      <c r="K13" s="117">
        <f t="shared" si="4"/>
        <v>0</v>
      </c>
    </row>
    <row r="14" spans="1:11" ht="15">
      <c r="A14" s="32">
        <v>6</v>
      </c>
      <c r="B14" s="33" t="s">
        <v>63</v>
      </c>
      <c r="C14" s="34" t="s">
        <v>94</v>
      </c>
      <c r="D14" s="43">
        <v>100</v>
      </c>
      <c r="E14" s="88"/>
      <c r="F14" s="35"/>
      <c r="G14" s="121">
        <f t="shared" si="0"/>
        <v>0</v>
      </c>
      <c r="H14" s="117">
        <f t="shared" si="1"/>
        <v>0</v>
      </c>
      <c r="I14" s="117">
        <f t="shared" si="2"/>
        <v>0</v>
      </c>
      <c r="J14" s="117">
        <f t="shared" si="3"/>
        <v>0</v>
      </c>
      <c r="K14" s="117">
        <f t="shared" si="4"/>
        <v>0</v>
      </c>
    </row>
    <row r="15" spans="1:11" ht="15">
      <c r="A15" s="32">
        <v>7</v>
      </c>
      <c r="B15" s="38" t="s">
        <v>64</v>
      </c>
      <c r="C15" s="34" t="s">
        <v>94</v>
      </c>
      <c r="D15" s="43">
        <v>40</v>
      </c>
      <c r="E15" s="88"/>
      <c r="F15" s="35"/>
      <c r="G15" s="121">
        <f t="shared" si="0"/>
        <v>0</v>
      </c>
      <c r="H15" s="117">
        <f t="shared" si="1"/>
        <v>0</v>
      </c>
      <c r="I15" s="117">
        <f t="shared" si="2"/>
        <v>0</v>
      </c>
      <c r="J15" s="117">
        <f t="shared" si="3"/>
        <v>0</v>
      </c>
      <c r="K15" s="117">
        <f t="shared" si="4"/>
        <v>0</v>
      </c>
    </row>
    <row r="16" spans="1:11" ht="15">
      <c r="A16" s="32">
        <v>8</v>
      </c>
      <c r="B16" s="38" t="s">
        <v>65</v>
      </c>
      <c r="C16" s="34" t="s">
        <v>94</v>
      </c>
      <c r="D16" s="43">
        <v>300</v>
      </c>
      <c r="E16" s="88"/>
      <c r="F16" s="35"/>
      <c r="G16" s="121">
        <f t="shared" si="0"/>
        <v>0</v>
      </c>
      <c r="H16" s="117">
        <f t="shared" si="1"/>
        <v>0</v>
      </c>
      <c r="I16" s="117">
        <f t="shared" si="2"/>
        <v>0</v>
      </c>
      <c r="J16" s="117">
        <f t="shared" si="3"/>
        <v>0</v>
      </c>
      <c r="K16" s="117">
        <f t="shared" si="4"/>
        <v>0</v>
      </c>
    </row>
    <row r="17" spans="1:11" ht="15">
      <c r="A17" s="32">
        <v>9</v>
      </c>
      <c r="B17" s="38" t="s">
        <v>66</v>
      </c>
      <c r="C17" s="34" t="s">
        <v>94</v>
      </c>
      <c r="D17" s="43">
        <v>100</v>
      </c>
      <c r="E17" s="88"/>
      <c r="F17" s="35"/>
      <c r="G17" s="121">
        <f t="shared" si="0"/>
        <v>0</v>
      </c>
      <c r="H17" s="117">
        <f t="shared" si="1"/>
        <v>0</v>
      </c>
      <c r="I17" s="117">
        <f t="shared" si="2"/>
        <v>0</v>
      </c>
      <c r="J17" s="117">
        <f t="shared" si="3"/>
        <v>0</v>
      </c>
      <c r="K17" s="117">
        <f t="shared" si="4"/>
        <v>0</v>
      </c>
    </row>
    <row r="18" spans="1:11" ht="15">
      <c r="A18" s="32">
        <v>10</v>
      </c>
      <c r="B18" s="38" t="s">
        <v>67</v>
      </c>
      <c r="C18" s="34" t="s">
        <v>94</v>
      </c>
      <c r="D18" s="43">
        <v>20</v>
      </c>
      <c r="E18" s="88"/>
      <c r="F18" s="35"/>
      <c r="G18" s="121">
        <f t="shared" si="0"/>
        <v>0</v>
      </c>
      <c r="H18" s="117">
        <f t="shared" si="1"/>
        <v>0</v>
      </c>
      <c r="I18" s="117">
        <f t="shared" si="2"/>
        <v>0</v>
      </c>
      <c r="J18" s="117">
        <f t="shared" si="3"/>
        <v>0</v>
      </c>
      <c r="K18" s="117">
        <f t="shared" si="4"/>
        <v>0</v>
      </c>
    </row>
    <row r="19" spans="1:11" ht="15">
      <c r="A19" s="32">
        <v>11</v>
      </c>
      <c r="B19" s="38" t="s">
        <v>68</v>
      </c>
      <c r="C19" s="34" t="s">
        <v>94</v>
      </c>
      <c r="D19" s="43">
        <v>10</v>
      </c>
      <c r="E19" s="88"/>
      <c r="F19" s="35"/>
      <c r="G19" s="121">
        <f t="shared" si="0"/>
        <v>0</v>
      </c>
      <c r="H19" s="117">
        <f t="shared" si="1"/>
        <v>0</v>
      </c>
      <c r="I19" s="117">
        <f t="shared" si="2"/>
        <v>0</v>
      </c>
      <c r="J19" s="117">
        <f t="shared" si="3"/>
        <v>0</v>
      </c>
      <c r="K19" s="117">
        <f t="shared" si="4"/>
        <v>0</v>
      </c>
    </row>
    <row r="20" spans="1:11" ht="15">
      <c r="A20" s="32">
        <v>12</v>
      </c>
      <c r="B20" s="38" t="s">
        <v>69</v>
      </c>
      <c r="C20" s="34" t="s">
        <v>94</v>
      </c>
      <c r="D20" s="43">
        <v>100</v>
      </c>
      <c r="E20" s="88"/>
      <c r="F20" s="35"/>
      <c r="G20" s="121">
        <f t="shared" si="0"/>
        <v>0</v>
      </c>
      <c r="H20" s="117">
        <f t="shared" si="1"/>
        <v>0</v>
      </c>
      <c r="I20" s="117">
        <f t="shared" si="2"/>
        <v>0</v>
      </c>
      <c r="J20" s="117">
        <f t="shared" si="3"/>
        <v>0</v>
      </c>
      <c r="K20" s="117">
        <f t="shared" si="4"/>
        <v>0</v>
      </c>
    </row>
    <row r="21" spans="1:11" ht="15">
      <c r="A21" s="32">
        <v>13</v>
      </c>
      <c r="B21" s="38" t="s">
        <v>70</v>
      </c>
      <c r="C21" s="34" t="s">
        <v>94</v>
      </c>
      <c r="D21" s="43">
        <v>20</v>
      </c>
      <c r="E21" s="88"/>
      <c r="F21" s="35"/>
      <c r="G21" s="121">
        <f t="shared" si="0"/>
        <v>0</v>
      </c>
      <c r="H21" s="117">
        <f t="shared" si="1"/>
        <v>0</v>
      </c>
      <c r="I21" s="117">
        <f t="shared" si="2"/>
        <v>0</v>
      </c>
      <c r="J21" s="117">
        <f t="shared" si="3"/>
        <v>0</v>
      </c>
      <c r="K21" s="117">
        <f t="shared" si="4"/>
        <v>0</v>
      </c>
    </row>
    <row r="22" spans="1:11" ht="15">
      <c r="A22" s="32">
        <v>14</v>
      </c>
      <c r="B22" s="38" t="s">
        <v>71</v>
      </c>
      <c r="C22" s="34" t="s">
        <v>94</v>
      </c>
      <c r="D22" s="43">
        <v>10</v>
      </c>
      <c r="E22" s="88"/>
      <c r="F22" s="35"/>
      <c r="G22" s="121">
        <f t="shared" si="0"/>
        <v>0</v>
      </c>
      <c r="H22" s="117">
        <f t="shared" si="1"/>
        <v>0</v>
      </c>
      <c r="I22" s="117">
        <f t="shared" si="2"/>
        <v>0</v>
      </c>
      <c r="J22" s="117">
        <f t="shared" si="3"/>
        <v>0</v>
      </c>
      <c r="K22" s="117">
        <f t="shared" si="4"/>
        <v>0</v>
      </c>
    </row>
    <row r="23" spans="1:11" ht="15">
      <c r="A23" s="32">
        <v>15</v>
      </c>
      <c r="B23" s="38" t="s">
        <v>72</v>
      </c>
      <c r="C23" s="34" t="s">
        <v>94</v>
      </c>
      <c r="D23" s="43">
        <v>10</v>
      </c>
      <c r="E23" s="88"/>
      <c r="F23" s="35"/>
      <c r="G23" s="121">
        <f t="shared" si="0"/>
        <v>0</v>
      </c>
      <c r="H23" s="117">
        <f t="shared" si="1"/>
        <v>0</v>
      </c>
      <c r="I23" s="117">
        <f t="shared" si="2"/>
        <v>0</v>
      </c>
      <c r="J23" s="117">
        <f t="shared" si="3"/>
        <v>0</v>
      </c>
      <c r="K23" s="117">
        <f t="shared" si="4"/>
        <v>0</v>
      </c>
    </row>
    <row r="24" spans="1:11" ht="15">
      <c r="A24" s="32">
        <v>16</v>
      </c>
      <c r="B24" s="39" t="s">
        <v>73</v>
      </c>
      <c r="C24" s="34" t="s">
        <v>94</v>
      </c>
      <c r="D24" s="43">
        <v>40</v>
      </c>
      <c r="E24" s="88"/>
      <c r="F24" s="35"/>
      <c r="G24" s="121">
        <f t="shared" si="0"/>
        <v>0</v>
      </c>
      <c r="H24" s="117">
        <f t="shared" si="1"/>
        <v>0</v>
      </c>
      <c r="I24" s="117">
        <f t="shared" si="2"/>
        <v>0</v>
      </c>
      <c r="J24" s="117">
        <f t="shared" si="3"/>
        <v>0</v>
      </c>
      <c r="K24" s="117">
        <f t="shared" si="4"/>
        <v>0</v>
      </c>
    </row>
    <row r="25" spans="1:11" ht="15">
      <c r="A25" s="32">
        <v>17</v>
      </c>
      <c r="B25" s="39" t="s">
        <v>74</v>
      </c>
      <c r="C25" s="34" t="s">
        <v>94</v>
      </c>
      <c r="D25" s="43">
        <v>6</v>
      </c>
      <c r="E25" s="88"/>
      <c r="F25" s="35"/>
      <c r="G25" s="116">
        <f t="shared" si="0"/>
        <v>0</v>
      </c>
      <c r="H25" s="117">
        <f t="shared" si="1"/>
        <v>0</v>
      </c>
      <c r="I25" s="117">
        <f t="shared" si="2"/>
        <v>0</v>
      </c>
      <c r="J25" s="117">
        <f t="shared" si="3"/>
        <v>0</v>
      </c>
      <c r="K25" s="117">
        <f t="shared" si="4"/>
        <v>0</v>
      </c>
    </row>
    <row r="26" spans="1:11" ht="15">
      <c r="A26" s="32">
        <v>18</v>
      </c>
      <c r="B26" s="39" t="s">
        <v>75</v>
      </c>
      <c r="C26" s="34" t="s">
        <v>94</v>
      </c>
      <c r="D26" s="43">
        <v>6</v>
      </c>
      <c r="E26" s="88"/>
      <c r="F26" s="35"/>
      <c r="G26" s="116">
        <f t="shared" si="0"/>
        <v>0</v>
      </c>
      <c r="H26" s="117">
        <f t="shared" si="1"/>
        <v>0</v>
      </c>
      <c r="I26" s="117">
        <f t="shared" si="2"/>
        <v>0</v>
      </c>
      <c r="J26" s="117">
        <f t="shared" si="3"/>
        <v>0</v>
      </c>
      <c r="K26" s="117">
        <f t="shared" si="4"/>
        <v>0</v>
      </c>
    </row>
    <row r="27" spans="1:11" ht="25.5">
      <c r="A27" s="32">
        <v>19</v>
      </c>
      <c r="B27" s="40" t="s">
        <v>76</v>
      </c>
      <c r="C27" s="34" t="s">
        <v>94</v>
      </c>
      <c r="D27" s="43">
        <v>4</v>
      </c>
      <c r="E27" s="88"/>
      <c r="F27" s="35"/>
      <c r="G27" s="116">
        <f t="shared" si="0"/>
        <v>0</v>
      </c>
      <c r="H27" s="117">
        <f t="shared" si="1"/>
        <v>0</v>
      </c>
      <c r="I27" s="117">
        <f t="shared" si="2"/>
        <v>0</v>
      </c>
      <c r="J27" s="117">
        <f t="shared" si="3"/>
        <v>0</v>
      </c>
      <c r="K27" s="117">
        <f t="shared" si="4"/>
        <v>0</v>
      </c>
    </row>
    <row r="28" spans="1:11" ht="25.5">
      <c r="A28" s="32">
        <v>20</v>
      </c>
      <c r="B28" s="40" t="s">
        <v>95</v>
      </c>
      <c r="C28" s="32" t="s">
        <v>77</v>
      </c>
      <c r="D28" s="43">
        <v>24</v>
      </c>
      <c r="E28" s="88"/>
      <c r="F28" s="35"/>
      <c r="G28" s="121">
        <f t="shared" si="0"/>
        <v>0</v>
      </c>
      <c r="H28" s="117">
        <f t="shared" si="1"/>
        <v>0</v>
      </c>
      <c r="I28" s="117">
        <f t="shared" si="2"/>
        <v>0</v>
      </c>
      <c r="J28" s="117">
        <f t="shared" si="3"/>
        <v>0</v>
      </c>
      <c r="K28" s="117">
        <f t="shared" si="4"/>
        <v>0</v>
      </c>
    </row>
    <row r="29" spans="1:11" ht="25.5">
      <c r="A29" s="32">
        <v>21</v>
      </c>
      <c r="B29" s="40" t="s">
        <v>96</v>
      </c>
      <c r="C29" s="32" t="s">
        <v>77</v>
      </c>
      <c r="D29" s="43">
        <v>24</v>
      </c>
      <c r="E29" s="88"/>
      <c r="F29" s="35"/>
      <c r="G29" s="121">
        <f t="shared" si="0"/>
        <v>0</v>
      </c>
      <c r="H29" s="117">
        <f t="shared" si="1"/>
        <v>0</v>
      </c>
      <c r="I29" s="117">
        <f t="shared" si="2"/>
        <v>0</v>
      </c>
      <c r="J29" s="117">
        <f t="shared" si="3"/>
        <v>0</v>
      </c>
      <c r="K29" s="117">
        <f t="shared" si="4"/>
        <v>0</v>
      </c>
    </row>
    <row r="30" spans="1:11" ht="15.75" thickBot="1">
      <c r="A30" s="32">
        <v>22</v>
      </c>
      <c r="B30" s="39" t="s">
        <v>78</v>
      </c>
      <c r="C30" s="34" t="s">
        <v>94</v>
      </c>
      <c r="D30" s="43">
        <v>3526</v>
      </c>
      <c r="E30" s="90"/>
      <c r="F30" s="41"/>
      <c r="G30" s="121">
        <f t="shared" si="0"/>
        <v>0</v>
      </c>
      <c r="H30" s="117">
        <f t="shared" si="1"/>
        <v>0</v>
      </c>
      <c r="I30" s="117">
        <f t="shared" si="2"/>
        <v>0</v>
      </c>
      <c r="J30" s="117">
        <f t="shared" si="3"/>
        <v>0</v>
      </c>
      <c r="K30" s="117">
        <f t="shared" si="4"/>
        <v>0</v>
      </c>
    </row>
    <row r="31" spans="1:11" ht="15.75" thickTop="1">
      <c r="A31" s="32">
        <v>23</v>
      </c>
      <c r="B31" s="38" t="s">
        <v>79</v>
      </c>
      <c r="C31" s="34" t="s">
        <v>80</v>
      </c>
      <c r="D31" s="92">
        <v>2</v>
      </c>
      <c r="E31" s="91"/>
      <c r="F31" s="42"/>
      <c r="G31" s="121">
        <f t="shared" si="0"/>
        <v>0</v>
      </c>
      <c r="H31" s="117">
        <f t="shared" si="1"/>
        <v>0</v>
      </c>
      <c r="I31" s="117">
        <f t="shared" si="2"/>
        <v>0</v>
      </c>
      <c r="J31" s="117">
        <f t="shared" si="3"/>
        <v>0</v>
      </c>
      <c r="K31" s="117">
        <f t="shared" si="4"/>
        <v>0</v>
      </c>
    </row>
    <row r="32" spans="1:11" ht="25.5">
      <c r="A32" s="32">
        <v>24</v>
      </c>
      <c r="B32" s="40" t="s">
        <v>97</v>
      </c>
      <c r="C32" s="34" t="s">
        <v>81</v>
      </c>
      <c r="D32" s="43">
        <v>248200</v>
      </c>
      <c r="E32" s="89"/>
      <c r="F32" s="35"/>
      <c r="G32" s="121">
        <f t="shared" si="0"/>
        <v>0</v>
      </c>
      <c r="H32" s="117">
        <f t="shared" si="1"/>
        <v>0</v>
      </c>
      <c r="I32" s="117">
        <f t="shared" si="2"/>
        <v>0</v>
      </c>
      <c r="J32" s="117">
        <f t="shared" si="3"/>
        <v>0</v>
      </c>
      <c r="K32" s="117">
        <f t="shared" si="4"/>
        <v>0</v>
      </c>
    </row>
    <row r="33" spans="1:11" ht="25.5">
      <c r="A33" s="32">
        <v>25</v>
      </c>
      <c r="B33" s="40" t="s">
        <v>98</v>
      </c>
      <c r="C33" s="34" t="s">
        <v>81</v>
      </c>
      <c r="D33" s="43">
        <v>277400</v>
      </c>
      <c r="E33" s="89"/>
      <c r="F33" s="44"/>
      <c r="G33" s="117">
        <f t="shared" si="0"/>
        <v>0</v>
      </c>
      <c r="H33" s="117">
        <f t="shared" si="1"/>
        <v>0</v>
      </c>
      <c r="I33" s="117">
        <f t="shared" si="2"/>
        <v>0</v>
      </c>
      <c r="J33" s="117">
        <f t="shared" si="3"/>
        <v>0</v>
      </c>
      <c r="K33" s="117">
        <f t="shared" si="4"/>
        <v>0</v>
      </c>
    </row>
    <row r="34" spans="1:11" ht="15">
      <c r="A34" s="32">
        <v>26</v>
      </c>
      <c r="B34" s="40" t="s">
        <v>82</v>
      </c>
      <c r="C34" s="32" t="s">
        <v>81</v>
      </c>
      <c r="D34" s="43">
        <v>730</v>
      </c>
      <c r="E34" s="89"/>
      <c r="F34" s="44"/>
      <c r="G34" s="117">
        <f t="shared" si="0"/>
        <v>0</v>
      </c>
      <c r="H34" s="117">
        <f t="shared" si="1"/>
        <v>0</v>
      </c>
      <c r="I34" s="117">
        <f t="shared" si="2"/>
        <v>0</v>
      </c>
      <c r="J34" s="117">
        <f t="shared" si="3"/>
        <v>0</v>
      </c>
      <c r="K34" s="117">
        <f t="shared" si="4"/>
        <v>0</v>
      </c>
    </row>
    <row r="35" spans="1:11" ht="17.25" thickBot="1">
      <c r="A35" s="146" t="s">
        <v>104</v>
      </c>
      <c r="B35" s="146"/>
      <c r="C35" s="146"/>
      <c r="D35" s="146"/>
      <c r="E35" s="146"/>
      <c r="F35" s="146"/>
      <c r="G35" s="146"/>
      <c r="H35" s="146"/>
      <c r="I35" s="160">
        <f>SUM(I9:I34)</f>
        <v>0</v>
      </c>
      <c r="J35" s="161"/>
      <c r="K35" s="162"/>
    </row>
    <row r="36" spans="1:11" ht="17.25" thickBot="1">
      <c r="A36" s="140" t="s">
        <v>105</v>
      </c>
      <c r="B36" s="141"/>
      <c r="C36" s="141"/>
      <c r="D36" s="141"/>
      <c r="E36" s="141"/>
      <c r="F36" s="141"/>
      <c r="G36" s="141"/>
      <c r="H36" s="141"/>
      <c r="I36" s="163">
        <f>SUM(K9:K35)</f>
        <v>0</v>
      </c>
      <c r="J36" s="164"/>
      <c r="K36" s="165"/>
    </row>
    <row r="37" spans="1:11" ht="15">
      <c r="A37" s="142" t="s">
        <v>85</v>
      </c>
      <c r="B37" s="142"/>
      <c r="C37" s="142"/>
      <c r="D37" s="142"/>
      <c r="E37" s="142"/>
      <c r="F37" s="142"/>
      <c r="G37" s="82"/>
      <c r="H37" s="83"/>
      <c r="I37" s="84"/>
      <c r="J37" s="85"/>
      <c r="K37" s="85"/>
    </row>
    <row r="38" spans="1:11" ht="15">
      <c r="A38" s="156" t="s">
        <v>83</v>
      </c>
      <c r="B38" s="156"/>
      <c r="C38" s="156"/>
      <c r="D38" s="156"/>
      <c r="E38" s="156"/>
      <c r="F38" s="156"/>
      <c r="G38" s="156"/>
      <c r="H38" s="49"/>
      <c r="I38" s="49"/>
      <c r="J38" s="49"/>
      <c r="K38" s="49"/>
    </row>
    <row r="39" spans="1:11" ht="15">
      <c r="A39" s="148" t="s">
        <v>3</v>
      </c>
      <c r="B39" s="148"/>
      <c r="C39" s="99"/>
      <c r="D39" s="100"/>
      <c r="E39" s="101"/>
      <c r="F39" s="50"/>
      <c r="G39" s="49"/>
      <c r="H39" s="49"/>
      <c r="I39" s="49"/>
      <c r="J39" s="49"/>
      <c r="K39" s="49"/>
    </row>
    <row r="40" spans="1:11" ht="15">
      <c r="A40" s="150" t="s">
        <v>4</v>
      </c>
      <c r="B40" s="150"/>
      <c r="C40" s="99"/>
      <c r="D40" s="100"/>
      <c r="E40" s="101"/>
      <c r="F40" s="51"/>
      <c r="G40" s="49"/>
      <c r="H40" s="49"/>
      <c r="I40" s="49"/>
      <c r="J40" s="49"/>
      <c r="K40" s="49"/>
    </row>
    <row r="41" spans="1:11" ht="15">
      <c r="A41" s="150" t="s">
        <v>6</v>
      </c>
      <c r="B41" s="150"/>
      <c r="C41" s="99"/>
      <c r="D41" s="100"/>
      <c r="E41" s="101"/>
      <c r="F41" s="51"/>
      <c r="G41" s="49"/>
      <c r="H41" s="49"/>
      <c r="I41" s="49"/>
      <c r="J41" s="49"/>
      <c r="K41" s="49"/>
    </row>
    <row r="42" spans="1:11" ht="15">
      <c r="A42" s="150" t="s">
        <v>7</v>
      </c>
      <c r="B42" s="150"/>
      <c r="C42" s="99"/>
      <c r="D42" s="100"/>
      <c r="E42" s="101"/>
      <c r="F42" s="51"/>
      <c r="G42" s="49"/>
      <c r="H42" s="49"/>
      <c r="I42" s="49"/>
      <c r="J42" s="49"/>
      <c r="K42" s="49"/>
    </row>
    <row r="43" spans="1:11" ht="15">
      <c r="A43" s="79"/>
      <c r="B43" s="79"/>
      <c r="C43" s="79"/>
      <c r="D43" s="79"/>
      <c r="E43" s="49"/>
      <c r="F43" s="49"/>
      <c r="G43" s="49"/>
      <c r="H43" s="53"/>
      <c r="I43" s="53"/>
      <c r="J43" s="53"/>
      <c r="K43" s="53"/>
    </row>
    <row r="44" spans="1:11" ht="15">
      <c r="A44" s="53" t="s">
        <v>15</v>
      </c>
      <c r="B44" s="65"/>
      <c r="C44"/>
      <c r="D44"/>
      <c r="E44" s="53"/>
      <c r="F44" s="53"/>
      <c r="G44" s="53"/>
      <c r="H44" s="55"/>
      <c r="I44" s="55"/>
      <c r="J44" s="55"/>
      <c r="K44" s="55"/>
    </row>
    <row r="45" spans="1:11" ht="15">
      <c r="A45" s="53" t="s">
        <v>84</v>
      </c>
      <c r="B45" s="65"/>
      <c r="C45"/>
      <c r="D45"/>
      <c r="E45" s="53"/>
      <c r="F45" s="66"/>
      <c r="G45" s="56"/>
      <c r="H45" s="57"/>
      <c r="I45" s="57"/>
      <c r="J45" s="57"/>
      <c r="K45" s="57"/>
    </row>
    <row r="46" spans="1:11" ht="15">
      <c r="A46" s="53"/>
      <c r="B46" s="54"/>
      <c r="C46" s="53"/>
      <c r="D46" s="54"/>
      <c r="E46" s="58" t="s">
        <v>17</v>
      </c>
      <c r="F46" s="149"/>
      <c r="G46" s="149"/>
      <c r="H46" s="59"/>
      <c r="I46" s="59"/>
      <c r="J46" s="59"/>
      <c r="K46" s="59"/>
    </row>
    <row r="47" spans="1:11" ht="15">
      <c r="A47" s="57" t="s">
        <v>19</v>
      </c>
      <c r="B47" s="57"/>
      <c r="C47" s="57"/>
      <c r="D47" s="57"/>
      <c r="E47" s="60"/>
      <c r="F47" s="61" t="s">
        <v>18</v>
      </c>
      <c r="G47" s="57"/>
      <c r="H47" s="62"/>
      <c r="I47" s="62"/>
      <c r="J47" s="62"/>
      <c r="K47" s="62"/>
    </row>
    <row r="48" spans="1:11" ht="15">
      <c r="A48" s="65"/>
      <c r="B48" s="67" t="s">
        <v>101</v>
      </c>
      <c r="C48" s="63"/>
      <c r="D48" s="63"/>
      <c r="E48" s="63"/>
      <c r="F48" s="63"/>
      <c r="G48" s="63"/>
      <c r="H48" s="62"/>
      <c r="I48" s="62"/>
      <c r="J48" s="62"/>
      <c r="K48" s="62"/>
    </row>
    <row r="49" spans="1:11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</sheetData>
  <sheetProtection/>
  <mergeCells count="21">
    <mergeCell ref="C7:C8"/>
    <mergeCell ref="A36:H36"/>
    <mergeCell ref="I35:J35"/>
    <mergeCell ref="I36:K36"/>
    <mergeCell ref="A37:F37"/>
    <mergeCell ref="A1:B1"/>
    <mergeCell ref="A2:E2"/>
    <mergeCell ref="A3:K3"/>
    <mergeCell ref="A5:H5"/>
    <mergeCell ref="A7:A8"/>
    <mergeCell ref="B7:B8"/>
    <mergeCell ref="A38:G38"/>
    <mergeCell ref="D7:D8"/>
    <mergeCell ref="E7:H7"/>
    <mergeCell ref="I7:K7"/>
    <mergeCell ref="A42:B42"/>
    <mergeCell ref="F46:G46"/>
    <mergeCell ref="A39:B39"/>
    <mergeCell ref="A40:B40"/>
    <mergeCell ref="A41:B41"/>
    <mergeCell ref="A35:H35"/>
  </mergeCells>
  <conditionalFormatting sqref="B30:B31 E18:E21">
    <cfRule type="containsBlanks" priority="1" dxfId="0">
      <formula>LEN(TRIM(B18))=0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6.57421875" style="0" customWidth="1"/>
    <col min="2" max="2" width="27.140625" style="0" customWidth="1"/>
    <col min="4" max="4" width="14.28125" style="0" customWidth="1"/>
    <col min="5" max="5" width="11.00390625" style="0" customWidth="1"/>
    <col min="10" max="10" width="11.00390625" style="0" customWidth="1"/>
    <col min="11" max="11" width="12.140625" style="0" customWidth="1"/>
  </cols>
  <sheetData>
    <row r="1" spans="1:11" ht="15">
      <c r="A1" s="122" t="s">
        <v>0</v>
      </c>
      <c r="B1" s="122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33" t="s">
        <v>1</v>
      </c>
      <c r="B2" s="133"/>
      <c r="C2" s="133"/>
      <c r="D2" s="133"/>
      <c r="E2" s="133"/>
      <c r="F2" s="26"/>
      <c r="G2" s="26"/>
      <c r="H2" s="26"/>
      <c r="I2" s="26"/>
      <c r="J2" s="26"/>
      <c r="K2" s="26"/>
    </row>
    <row r="3" spans="1:11" ht="16.5" customHeight="1">
      <c r="A3" s="151" t="s">
        <v>119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6.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</row>
    <row r="5" ht="16.5">
      <c r="A5" s="93" t="s">
        <v>93</v>
      </c>
    </row>
    <row r="6" spans="1:11" ht="15">
      <c r="A6" s="28" t="s">
        <v>35</v>
      </c>
      <c r="B6" s="28" t="s">
        <v>36</v>
      </c>
      <c r="C6" s="28" t="s">
        <v>37</v>
      </c>
      <c r="D6" s="29" t="s">
        <v>38</v>
      </c>
      <c r="E6" s="30" t="s">
        <v>39</v>
      </c>
      <c r="F6" s="30" t="s">
        <v>40</v>
      </c>
      <c r="G6" s="30" t="s">
        <v>41</v>
      </c>
      <c r="H6" s="30" t="s">
        <v>42</v>
      </c>
      <c r="I6" s="30" t="s">
        <v>43</v>
      </c>
      <c r="J6" s="30" t="s">
        <v>44</v>
      </c>
      <c r="K6" s="30" t="s">
        <v>45</v>
      </c>
    </row>
    <row r="7" spans="1:11" ht="15">
      <c r="A7" s="143" t="s">
        <v>46</v>
      </c>
      <c r="B7" s="144" t="s">
        <v>47</v>
      </c>
      <c r="C7" s="144" t="s">
        <v>48</v>
      </c>
      <c r="D7" s="145" t="s">
        <v>49</v>
      </c>
      <c r="E7" s="153" t="s">
        <v>50</v>
      </c>
      <c r="F7" s="154"/>
      <c r="G7" s="154"/>
      <c r="H7" s="154"/>
      <c r="I7" s="154" t="s">
        <v>51</v>
      </c>
      <c r="J7" s="154"/>
      <c r="K7" s="154"/>
    </row>
    <row r="8" spans="1:11" ht="25.5">
      <c r="A8" s="143"/>
      <c r="B8" s="144"/>
      <c r="C8" s="144"/>
      <c r="D8" s="145"/>
      <c r="E8" s="87" t="s">
        <v>52</v>
      </c>
      <c r="F8" s="81" t="s">
        <v>53</v>
      </c>
      <c r="G8" s="81" t="s">
        <v>54</v>
      </c>
      <c r="H8" s="81" t="s">
        <v>55</v>
      </c>
      <c r="I8" s="81" t="s">
        <v>52</v>
      </c>
      <c r="J8" s="81" t="s">
        <v>56</v>
      </c>
      <c r="K8" s="81" t="s">
        <v>55</v>
      </c>
    </row>
    <row r="9" spans="1:11" ht="15">
      <c r="A9" s="32">
        <v>1</v>
      </c>
      <c r="B9" s="71" t="s">
        <v>90</v>
      </c>
      <c r="C9" s="34" t="s">
        <v>62</v>
      </c>
      <c r="D9" s="43">
        <v>1000</v>
      </c>
      <c r="E9" s="102"/>
      <c r="F9" s="72"/>
      <c r="G9" s="118">
        <f>E9/1*F9</f>
        <v>0</v>
      </c>
      <c r="H9" s="119">
        <f>E9+G9</f>
        <v>0</v>
      </c>
      <c r="I9" s="119">
        <f>E9*D9</f>
        <v>0</v>
      </c>
      <c r="J9" s="119">
        <f>I9/1*F9</f>
        <v>0</v>
      </c>
      <c r="K9" s="119">
        <f>I9+J9</f>
        <v>0</v>
      </c>
    </row>
    <row r="10" spans="1:11" ht="25.5">
      <c r="A10" s="32">
        <v>2</v>
      </c>
      <c r="B10" s="73" t="s">
        <v>91</v>
      </c>
      <c r="C10" s="34" t="s">
        <v>62</v>
      </c>
      <c r="D10" s="43">
        <v>34000</v>
      </c>
      <c r="E10" s="103"/>
      <c r="F10" s="74"/>
      <c r="G10" s="118">
        <f>E10/1*F10</f>
        <v>0</v>
      </c>
      <c r="H10" s="119">
        <f>E10+G10</f>
        <v>0</v>
      </c>
      <c r="I10" s="119">
        <f>E10*D10</f>
        <v>0</v>
      </c>
      <c r="J10" s="119">
        <f>I10/1*F10</f>
        <v>0</v>
      </c>
      <c r="K10" s="119">
        <f>I10+J10</f>
        <v>0</v>
      </c>
    </row>
    <row r="11" spans="1:11" ht="38.25">
      <c r="A11" s="32">
        <v>3</v>
      </c>
      <c r="B11" s="33" t="s">
        <v>89</v>
      </c>
      <c r="C11" s="34" t="s">
        <v>92</v>
      </c>
      <c r="D11" s="94">
        <v>104</v>
      </c>
      <c r="E11" s="104"/>
      <c r="F11" s="72"/>
      <c r="G11" s="120">
        <f>E11/1*F11</f>
        <v>0</v>
      </c>
      <c r="H11" s="119">
        <f>E11+G11</f>
        <v>0</v>
      </c>
      <c r="I11" s="119">
        <f>E11*D11</f>
        <v>0</v>
      </c>
      <c r="J11" s="119">
        <f>I11/1*F11</f>
        <v>0</v>
      </c>
      <c r="K11" s="119">
        <f>I11+J11</f>
        <v>0</v>
      </c>
    </row>
    <row r="12" spans="1:11" ht="17.25" thickBot="1">
      <c r="A12" s="157" t="s">
        <v>103</v>
      </c>
      <c r="B12" s="157"/>
      <c r="C12" s="157"/>
      <c r="D12" s="157"/>
      <c r="E12" s="157"/>
      <c r="F12" s="157"/>
      <c r="G12" s="157"/>
      <c r="H12" s="157"/>
      <c r="I12" s="166">
        <f>SUM(I9:I11)</f>
        <v>0</v>
      </c>
      <c r="J12" s="167"/>
      <c r="K12" s="168"/>
    </row>
    <row r="13" spans="1:11" ht="17.25" thickBot="1">
      <c r="A13" s="158" t="s">
        <v>102</v>
      </c>
      <c r="B13" s="159"/>
      <c r="C13" s="159"/>
      <c r="D13" s="159"/>
      <c r="E13" s="159"/>
      <c r="F13" s="159"/>
      <c r="G13" s="159"/>
      <c r="H13" s="159"/>
      <c r="I13" s="169">
        <f>SUM(K9:K12)</f>
        <v>0</v>
      </c>
      <c r="J13" s="170"/>
      <c r="K13" s="171"/>
    </row>
    <row r="15" spans="1:11" ht="15">
      <c r="A15" s="155" t="s">
        <v>85</v>
      </c>
      <c r="B15" s="155"/>
      <c r="C15" s="155"/>
      <c r="D15" s="155"/>
      <c r="E15" s="155"/>
      <c r="F15" s="155"/>
      <c r="G15" s="45"/>
      <c r="H15" s="46"/>
      <c r="I15" s="47"/>
      <c r="J15" s="48"/>
      <c r="K15" s="48"/>
    </row>
    <row r="16" spans="1:11" ht="15">
      <c r="A16" s="156" t="s">
        <v>83</v>
      </c>
      <c r="B16" s="156"/>
      <c r="C16" s="156"/>
      <c r="D16" s="156"/>
      <c r="E16" s="156"/>
      <c r="F16" s="156"/>
      <c r="G16" s="156"/>
      <c r="H16" s="49"/>
      <c r="I16" s="49"/>
      <c r="J16" s="49"/>
      <c r="K16" s="49"/>
    </row>
    <row r="17" spans="1:11" ht="15">
      <c r="A17" s="148" t="s">
        <v>3</v>
      </c>
      <c r="B17" s="148"/>
      <c r="C17" s="99"/>
      <c r="D17" s="100"/>
      <c r="E17" s="101"/>
      <c r="F17" s="50"/>
      <c r="G17" s="49"/>
      <c r="H17" s="49"/>
      <c r="I17" s="49"/>
      <c r="J17" s="49"/>
      <c r="K17" s="49"/>
    </row>
    <row r="18" spans="1:11" ht="15">
      <c r="A18" s="150" t="s">
        <v>4</v>
      </c>
      <c r="B18" s="150"/>
      <c r="C18" s="99"/>
      <c r="D18" s="100"/>
      <c r="E18" s="101"/>
      <c r="F18" s="51"/>
      <c r="G18" s="49"/>
      <c r="H18" s="49"/>
      <c r="I18" s="49"/>
      <c r="J18" s="49"/>
      <c r="K18" s="49"/>
    </row>
    <row r="19" spans="1:11" ht="15">
      <c r="A19" s="150" t="s">
        <v>6</v>
      </c>
      <c r="B19" s="150"/>
      <c r="C19" s="99"/>
      <c r="D19" s="100"/>
      <c r="E19" s="101"/>
      <c r="F19" s="51"/>
      <c r="G19" s="49"/>
      <c r="H19" s="49"/>
      <c r="I19" s="49"/>
      <c r="J19" s="49"/>
      <c r="K19" s="49"/>
    </row>
    <row r="20" spans="1:11" ht="15">
      <c r="A20" s="150" t="s">
        <v>7</v>
      </c>
      <c r="B20" s="150"/>
      <c r="C20" s="99"/>
      <c r="D20" s="100"/>
      <c r="E20" s="101"/>
      <c r="F20" s="51"/>
      <c r="G20" s="49"/>
      <c r="H20" s="49"/>
      <c r="I20" s="49"/>
      <c r="J20" s="49"/>
      <c r="K20" s="49"/>
    </row>
    <row r="21" spans="1:11" ht="15">
      <c r="A21" s="79"/>
      <c r="B21" s="79"/>
      <c r="C21" s="79"/>
      <c r="D21" s="79"/>
      <c r="E21" s="49"/>
      <c r="F21" s="49"/>
      <c r="G21" s="49"/>
      <c r="H21" s="53"/>
      <c r="I21" s="53"/>
      <c r="J21" s="53"/>
      <c r="K21" s="53"/>
    </row>
    <row r="22" spans="1:11" ht="15">
      <c r="A22" s="53" t="s">
        <v>15</v>
      </c>
      <c r="B22" s="65"/>
      <c r="E22" s="53"/>
      <c r="F22" s="53"/>
      <c r="G22" s="53"/>
      <c r="H22" s="55"/>
      <c r="I22" s="55"/>
      <c r="J22" s="55"/>
      <c r="K22" s="55"/>
    </row>
    <row r="23" spans="1:11" ht="15">
      <c r="A23" s="53" t="s">
        <v>84</v>
      </c>
      <c r="B23" s="65"/>
      <c r="E23" s="53"/>
      <c r="F23" s="66"/>
      <c r="G23" s="56"/>
      <c r="H23" s="57"/>
      <c r="I23" s="57"/>
      <c r="J23" s="57"/>
      <c r="K23" s="57"/>
    </row>
    <row r="24" spans="1:11" ht="15">
      <c r="A24" s="53"/>
      <c r="B24" s="54"/>
      <c r="C24" s="53"/>
      <c r="D24" s="54"/>
      <c r="E24" s="58" t="s">
        <v>17</v>
      </c>
      <c r="F24" s="149"/>
      <c r="G24" s="149"/>
      <c r="H24" s="59"/>
      <c r="I24" s="59"/>
      <c r="J24" s="59"/>
      <c r="K24" s="59"/>
    </row>
    <row r="25" spans="1:11" ht="15">
      <c r="A25" s="57" t="s">
        <v>19</v>
      </c>
      <c r="B25" s="57"/>
      <c r="C25" s="57"/>
      <c r="D25" s="57"/>
      <c r="E25" s="60"/>
      <c r="F25" s="61" t="s">
        <v>18</v>
      </c>
      <c r="G25" s="57"/>
      <c r="H25" s="62"/>
      <c r="I25" s="62"/>
      <c r="J25" s="62"/>
      <c r="K25" s="62"/>
    </row>
    <row r="26" spans="1:11" ht="15">
      <c r="A26" s="65"/>
      <c r="B26" s="67" t="s">
        <v>20</v>
      </c>
      <c r="C26" s="63"/>
      <c r="D26" s="63"/>
      <c r="E26" s="63"/>
      <c r="F26" s="63"/>
      <c r="G26" s="63"/>
      <c r="H26" s="62"/>
      <c r="I26" s="62"/>
      <c r="J26" s="62"/>
      <c r="K26" s="62"/>
    </row>
  </sheetData>
  <sheetProtection/>
  <mergeCells count="20">
    <mergeCell ref="I12:J12"/>
    <mergeCell ref="A13:H13"/>
    <mergeCell ref="I13:K13"/>
    <mergeCell ref="A1:B1"/>
    <mergeCell ref="A2:E2"/>
    <mergeCell ref="A3:K3"/>
    <mergeCell ref="A7:A8"/>
    <mergeCell ref="B7:B8"/>
    <mergeCell ref="C7:C8"/>
    <mergeCell ref="D7:D8"/>
    <mergeCell ref="E7:H7"/>
    <mergeCell ref="I7:K7"/>
    <mergeCell ref="A20:B20"/>
    <mergeCell ref="F24:G24"/>
    <mergeCell ref="A17:B17"/>
    <mergeCell ref="A18:B18"/>
    <mergeCell ref="A19:B19"/>
    <mergeCell ref="A12:H12"/>
    <mergeCell ref="A15:F15"/>
    <mergeCell ref="A16:G1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PC</cp:lastModifiedBy>
  <cp:lastPrinted>2022-08-11T10:12:38Z</cp:lastPrinted>
  <dcterms:created xsi:type="dcterms:W3CDTF">2022-06-12T03:33:09Z</dcterms:created>
  <dcterms:modified xsi:type="dcterms:W3CDTF">2022-08-17T08:10:30Z</dcterms:modified>
  <cp:category/>
  <cp:version/>
  <cp:contentType/>
  <cp:contentStatus/>
</cp:coreProperties>
</file>