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25 - Námestovo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ponuka'!$A$1:$P$29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G16" i="3" l="1"/>
  <c r="P12" i="3"/>
  <c r="P14" i="3" l="1"/>
  <c r="P15" i="3" l="1"/>
  <c r="P13" i="3" l="1"/>
  <c r="P16" i="3" l="1"/>
  <c r="M16" i="3"/>
  <c r="P18" i="3" l="1"/>
  <c r="P17" i="3" s="1"/>
</calcChain>
</file>

<file path=xl/sharedStrings.xml><?xml version="1.0" encoding="utf-8"?>
<sst xmlns="http://schemas.openxmlformats.org/spreadsheetml/2006/main" count="94" uniqueCount="77">
  <si>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</si>
  <si>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</si>
  <si>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</si>
  <si>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</si>
  <si>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</si>
  <si>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</si>
  <si>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</si>
  <si>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</si>
  <si>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</si>
  <si>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</si>
  <si>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</si>
  <si>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</si>
  <si>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</si>
  <si>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</si>
  <si>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</si>
  <si>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</si>
  <si>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</si>
  <si>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</si>
  <si>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</si>
  <si>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</si>
  <si>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</si>
  <si>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</si>
  <si>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</si>
  <si>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</si>
  <si>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</si>
  <si>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</si>
  <si>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</si>
  <si>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</si>
  <si>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</si>
  <si>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</si>
  <si>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</si>
  <si>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</si>
  <si>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</si>
  <si>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1,2,4a,4d,6,7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</si>
  <si>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</si>
  <si>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</si>
  <si>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</si>
  <si>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</si>
  <si>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</si>
  <si>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</si>
  <si>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</si>
  <si>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</si>
  <si>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</si>
  <si>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</si>
  <si>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</si>
  <si>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</si>
  <si>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</si>
  <si>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</si>
  <si>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</si>
  <si>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</si>
  <si>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</si>
  <si>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</si>
  <si>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</si>
  <si>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</si>
  <si>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</si>
  <si>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</si>
  <si>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</si>
  <si>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</si>
  <si>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</si>
  <si>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</si>
  <si>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</si>
  <si>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</si>
  <si>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</si>
  <si>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</si>
  <si>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</si>
  <si>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</si>
  <si>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</si>
  <si>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</si>
  <si>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</si>
  <si>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</si>
  <si>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SL Rabčice</t>
  </si>
  <si>
    <t>SL163-199 1</t>
  </si>
  <si>
    <t>SL163-172 1</t>
  </si>
  <si>
    <t>SL163-166 1</t>
  </si>
  <si>
    <t>SL163-167 1</t>
  </si>
  <si>
    <t>Zmluva č. DNS/25/22/12/09</t>
  </si>
  <si>
    <t>Lesnícke služby v ťažbovom procese na OZ Tatry, Lesná správa Námestovo - výzva č. 25/2022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</si>
</sst>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/>
  </cellStyleXfs>
  <cellXfs count="131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3" xfId="0" applyNumberFormat="1" applyFont="1" applyBorder="1" applyAlignment="1">
      <alignment vertical="center"/>
    </xf>
    <xf numFmtId="0" fontId="7" fillId="0" borderId="14" xfId="0" applyNumberFormat="1" applyFont="1" applyBorder="1" applyAlignment="1">
      <alignment horizontal="center" vertical="center"/>
    </xf>
    <xf numFmtId="0" fontId="6" fillId="2" borderId="12" xfId="0" applyNumberFormat="1" applyFont="1" applyFill="1" applyBorder="1" applyAlignment="1"/>
    <xf numFmtId="0" fontId="17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 vertical="center" wrapText="1"/>
    </xf>
    <xf numFmtId="0" fontId="3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right" vertical="center" indent="1"/>
    </xf>
    <xf numFmtId="4" fontId="9" fillId="0" borderId="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4" fontId="7" fillId="7" borderId="8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4" fontId="0" fillId="0" borderId="23" xfId="0" applyNumberFormat="1" applyBorder="1" applyProtection="1">
      <protection locked="0"/>
    </xf>
    <xf numFmtId="0" fontId="7" fillId="0" borderId="25" xfId="0" applyNumberFormat="1" applyFont="1" applyBorder="1" applyAlignment="1">
      <alignment horizontal="center" vertical="center" wrapText="1"/>
    </xf>
    <xf numFmtId="0" fontId="0" fillId="0" borderId="4" xfId="0" applyNumberFormat="1" applyBorder="1"/>
    <xf numFmtId="0" fontId="7" fillId="0" borderId="29" xfId="0" applyNumberFormat="1" applyFont="1" applyBorder="1" applyAlignment="1">
      <alignment vertical="center"/>
    </xf>
    <xf numFmtId="2" fontId="7" fillId="0" borderId="29" xfId="0" applyNumberFormat="1" applyFont="1" applyBorder="1" applyAlignment="1">
      <alignment vertical="center"/>
    </xf>
    <xf numFmtId="4" fontId="7" fillId="0" borderId="32" xfId="0" applyNumberFormat="1" applyFont="1" applyBorder="1" applyAlignment="1">
      <alignment horizontal="right" vertical="center" indent="1"/>
    </xf>
    <xf numFmtId="4" fontId="9" fillId="0" borderId="33" xfId="0" applyNumberFormat="1" applyFont="1" applyBorder="1" applyAlignment="1">
      <alignment horizontal="center" vertical="center"/>
    </xf>
    <xf numFmtId="0" fontId="15" fillId="6" borderId="30" xfId="0" applyFont="1" applyFill="1" applyBorder="1" applyAlignment="1" applyProtection="1">
      <alignment vertical="center" wrapText="1"/>
    </xf>
    <xf numFmtId="4" fontId="7" fillId="6" borderId="15" xfId="0" applyNumberFormat="1" applyFont="1" applyFill="1" applyBorder="1" applyAlignment="1">
      <alignment horizontal="right" vertical="center" indent="1"/>
    </xf>
    <xf numFmtId="0" fontId="9" fillId="0" borderId="34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right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right" vertical="center" wrapText="1"/>
    </xf>
    <xf numFmtId="2" fontId="9" fillId="0" borderId="35" xfId="0" applyNumberFormat="1" applyFont="1" applyBorder="1" applyAlignment="1">
      <alignment horizontal="right" vertical="center" wrapText="1"/>
    </xf>
    <xf numFmtId="0" fontId="3" fillId="0" borderId="36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horizontal="right" vertical="center" indent="1"/>
    </xf>
    <xf numFmtId="4" fontId="9" fillId="0" borderId="37" xfId="0" applyNumberFormat="1" applyFont="1" applyBorder="1" applyAlignment="1">
      <alignment horizontal="center" vertical="center"/>
    </xf>
    <xf numFmtId="4" fontId="7" fillId="7" borderId="38" xfId="0" applyNumberFormat="1" applyFont="1" applyFill="1" applyBorder="1" applyAlignment="1" applyProtection="1">
      <alignment horizontal="right" vertical="center" indent="1"/>
      <protection locked="0"/>
    </xf>
    <xf numFmtId="4" fontId="7" fillId="0" borderId="39" xfId="0" applyNumberFormat="1" applyFont="1" applyBorder="1" applyAlignment="1">
      <alignment horizontal="right" vertical="center" indent="1"/>
    </xf>
    <xf numFmtId="0" fontId="9" fillId="0" borderId="40" xfId="0" applyNumberFormat="1" applyFont="1" applyBorder="1" applyAlignment="1">
      <alignment horizontal="center" vertical="center"/>
    </xf>
    <xf numFmtId="4" fontId="7" fillId="0" borderId="41" xfId="0" applyNumberFormat="1" applyFont="1" applyBorder="1" applyAlignment="1">
      <alignment horizontal="right" vertical="center" indent="1"/>
    </xf>
    <xf numFmtId="0" fontId="9" fillId="0" borderId="42" xfId="0" applyNumberFormat="1" applyFont="1" applyBorder="1" applyAlignment="1">
      <alignment horizontal="center" vertical="center"/>
    </xf>
    <xf numFmtId="0" fontId="9" fillId="0" borderId="43" xfId="0" applyNumberFormat="1" applyFont="1" applyBorder="1" applyAlignment="1">
      <alignment horizontal="center" vertical="center" wrapText="1"/>
    </xf>
    <xf numFmtId="0" fontId="4" fillId="0" borderId="44" xfId="0" applyNumberFormat="1" applyFont="1" applyBorder="1" applyAlignment="1">
      <alignment horizontal="center" vertical="center"/>
    </xf>
    <xf numFmtId="14" fontId="4" fillId="0" borderId="44" xfId="0" applyNumberFormat="1" applyFont="1" applyBorder="1" applyAlignment="1">
      <alignment horizontal="center" vertical="center"/>
    </xf>
    <xf numFmtId="2" fontId="9" fillId="0" borderId="43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center" vertical="center"/>
    </xf>
    <xf numFmtId="0" fontId="9" fillId="0" borderId="43" xfId="0" applyNumberFormat="1" applyFont="1" applyBorder="1" applyAlignment="1">
      <alignment horizontal="right" vertical="center" wrapText="1"/>
    </xf>
    <xf numFmtId="2" fontId="9" fillId="0" borderId="43" xfId="0" applyNumberFormat="1" applyFont="1" applyBorder="1" applyAlignment="1">
      <alignment horizontal="right" vertical="center" wrapText="1"/>
    </xf>
    <xf numFmtId="0" fontId="3" fillId="0" borderId="44" xfId="0" applyNumberFormat="1" applyFont="1" applyBorder="1" applyAlignment="1">
      <alignment horizontal="center" vertical="center"/>
    </xf>
    <xf numFmtId="4" fontId="7" fillId="0" borderId="45" xfId="0" applyNumberFormat="1" applyFont="1" applyBorder="1" applyAlignment="1">
      <alignment horizontal="right" vertical="center" indent="1"/>
    </xf>
    <xf numFmtId="4" fontId="9" fillId="0" borderId="45" xfId="0" applyNumberFormat="1" applyFont="1" applyBorder="1" applyAlignment="1">
      <alignment horizontal="center" vertical="center"/>
    </xf>
    <xf numFmtId="4" fontId="7" fillId="7" borderId="31" xfId="0" applyNumberFormat="1" applyFont="1" applyFill="1" applyBorder="1" applyAlignment="1" applyProtection="1">
      <alignment horizontal="right" vertical="center" indent="1"/>
      <protection locked="0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5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4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11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2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27" xfId="0" applyNumberFormat="1" applyFont="1" applyBorder="1" applyAlignment="1">
      <alignment horizontal="center" vertical="center" wrapText="1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10" fillId="8" borderId="23" xfId="0" applyNumberFormat="1" applyFont="1" applyFill="1" applyBorder="1" applyAlignment="1">
      <alignment horizontal="left" vertical="center"/>
    </xf>
    <xf numFmtId="0" fontId="13" fillId="0" borderId="13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6" fillId="8" borderId="23" xfId="0" applyNumberFormat="1" applyFont="1" applyFill="1" applyBorder="1" applyAlignment="1">
      <alignment horizontal="left" vertical="center"/>
    </xf>
    <xf numFmtId="0" fontId="14" fillId="0" borderId="19" xfId="0" applyFont="1" applyFill="1" applyBorder="1" applyAlignment="1" applyProtection="1">
      <alignment horizontal="center"/>
    </xf>
    <xf numFmtId="0" fontId="14" fillId="0" borderId="20" xfId="0" applyFont="1" applyFill="1" applyBorder="1" applyAlignment="1" applyProtection="1">
      <alignment horizontal="center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6" fillId="9" borderId="23" xfId="0" applyNumberFormat="1" applyFont="1" applyFill="1" applyBorder="1" applyAlignment="1" applyProtection="1">
      <alignment horizontal="center"/>
      <protection locked="0"/>
    </xf>
    <xf numFmtId="0" fontId="16" fillId="0" borderId="30" xfId="0" applyNumberFormat="1" applyFont="1" applyBorder="1" applyAlignment="1">
      <alignment horizontal="right" vertical="center" wrapText="1"/>
    </xf>
    <xf numFmtId="0" fontId="7" fillId="0" borderId="31" xfId="0" applyNumberFormat="1" applyFont="1" applyBorder="1" applyAlignment="1">
      <alignment horizontal="right" vertical="center" wrapText="1"/>
    </xf>
    <xf numFmtId="0" fontId="7" fillId="0" borderId="11" xfId="0" applyNumberFormat="1" applyFont="1" applyBorder="1" applyAlignment="1">
      <alignment horizontal="right" vertical="center" indent="2"/>
    </xf>
    <xf numFmtId="0" fontId="7" fillId="0" borderId="15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7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8" xfId="0" applyNumberFormat="1" applyBorder="1" applyAlignment="1">
      <alignment horizontal="center"/>
    </xf>
    <xf numFmtId="0" fontId="4" fillId="0" borderId="18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tabSelected="1" view="pageBreakPreview" zoomScale="110" zoomScaleNormal="100" zoomScaleSheetLayoutView="110" workbookViewId="0">
      <selection activeCell="C3" sqref="C3:K3"/>
    </sheetView>
  </sheetViews>
  <sheetFormatPr defaultRowHeight="15" x14ac:dyDescent="0.25"/>
  <cols>
    <col min="1" max="1" width="10.7109375" customWidth="1"/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83" t="s">
        <v>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24" t="s">
        <v>69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4"/>
      <c r="P2" s="3"/>
    </row>
    <row r="3" spans="1:27" ht="18" x14ac:dyDescent="0.25">
      <c r="A3" s="4" t="s">
        <v>0</v>
      </c>
      <c r="B3" s="1"/>
      <c r="C3" s="99" t="s">
        <v>76</v>
      </c>
      <c r="D3" s="100"/>
      <c r="E3" s="100"/>
      <c r="F3" s="100"/>
      <c r="G3" s="100"/>
      <c r="H3" s="100"/>
      <c r="I3" s="100"/>
      <c r="J3" s="100"/>
      <c r="K3" s="101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85"/>
      <c r="F5" s="85"/>
      <c r="G5" s="5"/>
    </row>
    <row r="6" spans="1:27" x14ac:dyDescent="0.25">
      <c r="A6" s="102" t="s">
        <v>1</v>
      </c>
      <c r="B6" s="103"/>
      <c r="C6" s="104" t="s">
        <v>2</v>
      </c>
      <c r="D6" s="105"/>
      <c r="E6" s="105"/>
      <c r="F6" s="105"/>
      <c r="G6" s="105"/>
      <c r="H6" s="105"/>
      <c r="I6" s="105"/>
      <c r="J6" s="105"/>
      <c r="K6" s="106"/>
    </row>
    <row r="7" spans="1:27" ht="15.75" thickBot="1" x14ac:dyDescent="0.3">
      <c r="A7" s="5"/>
      <c r="B7" s="86"/>
      <c r="C7" s="86"/>
      <c r="D7" s="86"/>
      <c r="E7" s="86"/>
      <c r="F7" s="86"/>
      <c r="G7" s="5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27" ht="15.75" thickBot="1" x14ac:dyDescent="0.3">
      <c r="A8" s="107" t="s">
        <v>75</v>
      </c>
      <c r="B8" s="108"/>
      <c r="C8" s="6"/>
      <c r="D8" s="6"/>
      <c r="G8" s="5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1:27" ht="15.75" thickBot="1" x14ac:dyDescent="0.3">
      <c r="A9" s="87" t="s">
        <v>3</v>
      </c>
      <c r="B9" s="89" t="s">
        <v>4</v>
      </c>
      <c r="C9" s="7" t="s">
        <v>5</v>
      </c>
      <c r="D9" s="22"/>
      <c r="E9" s="91" t="s">
        <v>6</v>
      </c>
      <c r="F9" s="91"/>
      <c r="G9" s="91"/>
      <c r="H9" s="92" t="s">
        <v>7</v>
      </c>
      <c r="I9" s="91" t="s">
        <v>8</v>
      </c>
      <c r="J9" s="91" t="s">
        <v>9</v>
      </c>
      <c r="K9" s="91"/>
      <c r="L9" s="118" t="s">
        <v>10</v>
      </c>
      <c r="M9" s="120" t="s">
        <v>11</v>
      </c>
      <c r="N9" s="91" t="s">
        <v>12</v>
      </c>
      <c r="O9" s="121" t="s">
        <v>13</v>
      </c>
      <c r="P9" s="123" t="s">
        <v>14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</row>
    <row r="10" spans="1:27" ht="15.75" thickBot="1" x14ac:dyDescent="0.3">
      <c r="A10" s="87"/>
      <c r="B10" s="89"/>
      <c r="C10" s="95" t="s">
        <v>15</v>
      </c>
      <c r="D10" s="8"/>
      <c r="E10" s="95" t="s">
        <v>16</v>
      </c>
      <c r="F10" s="95" t="s">
        <v>17</v>
      </c>
      <c r="G10" s="91" t="s">
        <v>18</v>
      </c>
      <c r="H10" s="92"/>
      <c r="I10" s="91"/>
      <c r="J10" s="95" t="s">
        <v>16</v>
      </c>
      <c r="K10" s="97" t="s">
        <v>17</v>
      </c>
      <c r="L10" s="118"/>
      <c r="M10" s="91"/>
      <c r="N10" s="91"/>
      <c r="O10" s="121"/>
      <c r="P10" s="123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27" ht="66" customHeight="1" thickBot="1" x14ac:dyDescent="0.3">
      <c r="A11" s="88"/>
      <c r="B11" s="90"/>
      <c r="C11" s="96"/>
      <c r="D11" s="42" t="s">
        <v>65</v>
      </c>
      <c r="E11" s="96"/>
      <c r="F11" s="96"/>
      <c r="G11" s="94"/>
      <c r="H11" s="93"/>
      <c r="I11" s="94"/>
      <c r="J11" s="96"/>
      <c r="K11" s="98"/>
      <c r="L11" s="119"/>
      <c r="M11" s="94"/>
      <c r="N11" s="94"/>
      <c r="O11" s="122"/>
      <c r="P11" s="124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1:27" x14ac:dyDescent="0.25">
      <c r="A12" s="50" t="s">
        <v>70</v>
      </c>
      <c r="B12" s="51" t="s">
        <v>73</v>
      </c>
      <c r="C12" s="52" t="s">
        <v>33</v>
      </c>
      <c r="D12" s="53">
        <v>44865</v>
      </c>
      <c r="E12" s="54">
        <v>250</v>
      </c>
      <c r="F12" s="54"/>
      <c r="G12" s="54">
        <v>250</v>
      </c>
      <c r="H12" s="55" t="s">
        <v>50</v>
      </c>
      <c r="I12" s="56">
        <v>5</v>
      </c>
      <c r="J12" s="57">
        <v>1.1499999999999999</v>
      </c>
      <c r="K12" s="57"/>
      <c r="L12" s="58">
        <v>600</v>
      </c>
      <c r="M12" s="59">
        <v>4330</v>
      </c>
      <c r="N12" s="60" t="s">
        <v>32</v>
      </c>
      <c r="O12" s="61"/>
      <c r="P12" s="62">
        <f>G12*O12</f>
        <v>0</v>
      </c>
      <c r="Q12" s="41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27" x14ac:dyDescent="0.25">
      <c r="A13" s="63" t="s">
        <v>70</v>
      </c>
      <c r="B13" s="29" t="s">
        <v>74</v>
      </c>
      <c r="C13" s="38" t="s">
        <v>33</v>
      </c>
      <c r="D13" s="30">
        <v>44865</v>
      </c>
      <c r="E13" s="31">
        <v>140</v>
      </c>
      <c r="F13" s="31"/>
      <c r="G13" s="31">
        <v>140</v>
      </c>
      <c r="H13" s="32" t="s">
        <v>50</v>
      </c>
      <c r="I13" s="33">
        <v>10</v>
      </c>
      <c r="J13" s="34">
        <v>0.96</v>
      </c>
      <c r="K13" s="34"/>
      <c r="L13" s="35">
        <v>400</v>
      </c>
      <c r="M13" s="36">
        <v>2486.4</v>
      </c>
      <c r="N13" s="37" t="s">
        <v>32</v>
      </c>
      <c r="O13" s="39"/>
      <c r="P13" s="64">
        <f t="shared" ref="P13" si="0">G13*O13</f>
        <v>0</v>
      </c>
      <c r="Q13" s="41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1:27" x14ac:dyDescent="0.25">
      <c r="A14" s="63" t="s">
        <v>70</v>
      </c>
      <c r="B14" s="29" t="s">
        <v>71</v>
      </c>
      <c r="C14" s="38" t="s">
        <v>33</v>
      </c>
      <c r="D14" s="30">
        <v>44865</v>
      </c>
      <c r="E14" s="31">
        <v>250</v>
      </c>
      <c r="F14" s="31"/>
      <c r="G14" s="31">
        <v>250</v>
      </c>
      <c r="H14" s="32" t="s">
        <v>50</v>
      </c>
      <c r="I14" s="33">
        <v>10</v>
      </c>
      <c r="J14" s="34">
        <v>1.19</v>
      </c>
      <c r="K14" s="34"/>
      <c r="L14" s="35">
        <v>600</v>
      </c>
      <c r="M14" s="36">
        <v>4297.5</v>
      </c>
      <c r="N14" s="37" t="s">
        <v>32</v>
      </c>
      <c r="O14" s="39"/>
      <c r="P14" s="64">
        <f t="shared" ref="P14" si="1">G14*O14</f>
        <v>0</v>
      </c>
      <c r="Q14" s="41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1:27" ht="15.75" thickBot="1" x14ac:dyDescent="0.3">
      <c r="A15" s="65" t="s">
        <v>70</v>
      </c>
      <c r="B15" s="66" t="s">
        <v>72</v>
      </c>
      <c r="C15" s="67" t="s">
        <v>33</v>
      </c>
      <c r="D15" s="68">
        <v>44865</v>
      </c>
      <c r="E15" s="69">
        <v>100</v>
      </c>
      <c r="F15" s="69"/>
      <c r="G15" s="69">
        <v>100</v>
      </c>
      <c r="H15" s="70" t="s">
        <v>50</v>
      </c>
      <c r="I15" s="71">
        <v>20</v>
      </c>
      <c r="J15" s="72">
        <v>1.25</v>
      </c>
      <c r="K15" s="72"/>
      <c r="L15" s="73">
        <v>1400</v>
      </c>
      <c r="M15" s="74">
        <v>1635.0000000000002</v>
      </c>
      <c r="N15" s="75" t="s">
        <v>32</v>
      </c>
      <c r="O15" s="76"/>
      <c r="P15" s="46">
        <f>G15*O15</f>
        <v>0</v>
      </c>
      <c r="Q15" s="41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69.75" customHeight="1" thickBot="1" x14ac:dyDescent="0.3">
      <c r="A16" s="43"/>
      <c r="B16" s="44"/>
      <c r="C16" s="44"/>
      <c r="D16" s="44"/>
      <c r="E16" s="44"/>
      <c r="F16" s="44"/>
      <c r="G16" s="45">
        <f>SUM(G12:G15)</f>
        <v>740</v>
      </c>
      <c r="H16" s="44"/>
      <c r="I16" s="44"/>
      <c r="J16" s="44"/>
      <c r="K16" s="112" t="s">
        <v>68</v>
      </c>
      <c r="L16" s="113"/>
      <c r="M16" s="46">
        <f>SUM(M12:M15)</f>
        <v>12748.9</v>
      </c>
      <c r="N16" s="47"/>
      <c r="O16" s="48" t="s">
        <v>67</v>
      </c>
      <c r="P16" s="49">
        <f>SUM(P12:P15)</f>
        <v>0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ht="15.75" thickBot="1" x14ac:dyDescent="0.3">
      <c r="A17" s="114" t="s">
        <v>19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5"/>
      <c r="L17" s="115"/>
      <c r="M17" s="115"/>
      <c r="N17" s="114"/>
      <c r="O17" s="114"/>
      <c r="P17" s="9">
        <f>P18-P16</f>
        <v>0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1:27" ht="15.75" thickBot="1" x14ac:dyDescent="0.3">
      <c r="A18" s="114" t="s">
        <v>20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9">
        <f>IF(C21="N",P16,(P16*1.2))</f>
        <v>0</v>
      </c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x14ac:dyDescent="0.25">
      <c r="A19" s="116" t="s">
        <v>21</v>
      </c>
      <c r="B19" s="116"/>
      <c r="C19" s="116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27" x14ac:dyDescent="0.25">
      <c r="A20" s="117" t="s">
        <v>22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</row>
    <row r="21" spans="1:27" ht="15.75" thickBot="1" x14ac:dyDescent="0.3">
      <c r="A21" s="27" t="s">
        <v>23</v>
      </c>
      <c r="B21" s="26"/>
      <c r="C21" s="28"/>
      <c r="D21" s="25"/>
      <c r="E21" s="12"/>
      <c r="F21" s="12"/>
      <c r="G21" s="10"/>
      <c r="H21" s="12"/>
      <c r="I21" s="12"/>
      <c r="J21" s="12"/>
      <c r="K21" s="13"/>
      <c r="L21" s="13"/>
      <c r="M21" s="13"/>
      <c r="N21" s="13"/>
      <c r="O21" s="13"/>
      <c r="P21" s="13"/>
    </row>
    <row r="22" spans="1:27" x14ac:dyDescent="0.25">
      <c r="A22" s="125" t="s">
        <v>24</v>
      </c>
      <c r="B22" s="126"/>
      <c r="C22" s="126"/>
      <c r="D22" s="126"/>
      <c r="E22" s="126"/>
      <c r="F22" s="127" t="s">
        <v>25</v>
      </c>
      <c r="G22" s="14" t="s">
        <v>26</v>
      </c>
      <c r="H22" s="77"/>
      <c r="I22" s="77"/>
      <c r="J22" s="77"/>
      <c r="K22" s="77"/>
      <c r="L22" s="77"/>
      <c r="M22" s="77"/>
      <c r="N22" s="77"/>
      <c r="O22" s="77"/>
      <c r="P22" s="77"/>
    </row>
    <row r="23" spans="1:27" ht="15.75" thickBot="1" x14ac:dyDescent="0.3">
      <c r="A23" s="78"/>
      <c r="B23" s="78"/>
      <c r="C23" s="78"/>
      <c r="D23" s="78"/>
      <c r="E23" s="78"/>
      <c r="F23" s="127"/>
      <c r="G23" s="14" t="s">
        <v>27</v>
      </c>
      <c r="H23" s="77"/>
      <c r="I23" s="77"/>
      <c r="J23" s="77"/>
      <c r="K23" s="77"/>
      <c r="L23" s="77"/>
      <c r="M23" s="77"/>
      <c r="N23" s="77"/>
      <c r="O23" s="77"/>
      <c r="P23" s="77"/>
    </row>
    <row r="24" spans="1:27" ht="15.75" thickBot="1" x14ac:dyDescent="0.3">
      <c r="A24" s="78"/>
      <c r="B24" s="78"/>
      <c r="C24" s="78"/>
      <c r="D24" s="78"/>
      <c r="E24" s="78"/>
      <c r="F24" s="127"/>
      <c r="G24" s="14" t="s">
        <v>28</v>
      </c>
      <c r="H24" s="77"/>
      <c r="I24" s="77"/>
      <c r="J24" s="77"/>
      <c r="K24" s="77"/>
      <c r="L24" s="77"/>
      <c r="M24" s="77"/>
      <c r="N24" s="77"/>
      <c r="O24" s="77"/>
      <c r="P24" s="77"/>
    </row>
    <row r="25" spans="1:27" ht="15.75" thickBot="1" x14ac:dyDescent="0.3">
      <c r="A25" s="78"/>
      <c r="B25" s="78"/>
      <c r="C25" s="78"/>
      <c r="D25" s="78"/>
      <c r="E25" s="78"/>
      <c r="F25" s="127"/>
      <c r="G25" s="14" t="s">
        <v>29</v>
      </c>
      <c r="H25" s="79"/>
      <c r="I25" s="79"/>
      <c r="J25" s="79"/>
      <c r="K25" s="79"/>
      <c r="L25" s="79"/>
      <c r="M25" s="79"/>
      <c r="N25" s="79"/>
      <c r="O25" s="79"/>
      <c r="P25" s="79"/>
    </row>
    <row r="26" spans="1:27" ht="15.75" thickBot="1" x14ac:dyDescent="0.3">
      <c r="A26" s="78"/>
      <c r="B26" s="78"/>
      <c r="C26" s="78"/>
      <c r="D26" s="78"/>
      <c r="E26" s="78"/>
      <c r="F26" s="127"/>
      <c r="G26" s="23" t="s">
        <v>30</v>
      </c>
      <c r="H26" s="109"/>
      <c r="I26" s="110"/>
      <c r="J26" s="110"/>
      <c r="K26" s="110"/>
      <c r="L26" s="110"/>
      <c r="M26" s="110"/>
      <c r="N26" s="110"/>
      <c r="O26" s="110"/>
      <c r="P26" s="111"/>
    </row>
    <row r="27" spans="1:27" ht="15.75" thickBot="1" x14ac:dyDescent="0.3">
      <c r="A27" s="78"/>
      <c r="B27" s="78"/>
      <c r="C27" s="78"/>
      <c r="D27" s="78"/>
      <c r="E27" s="78"/>
    </row>
    <row r="28" spans="1:27" ht="15.75" thickBot="1" x14ac:dyDescent="0.3">
      <c r="A28" s="78"/>
      <c r="B28" s="78"/>
      <c r="C28" s="78"/>
      <c r="D28" s="78"/>
      <c r="E28" s="78"/>
      <c r="L28" s="80"/>
      <c r="M28" s="80"/>
      <c r="N28" s="80"/>
      <c r="O28" s="80"/>
      <c r="P28" s="80"/>
    </row>
    <row r="29" spans="1:27" ht="15.75" thickBot="1" x14ac:dyDescent="0.3">
      <c r="A29" s="78"/>
      <c r="B29" s="78"/>
      <c r="C29" s="78"/>
      <c r="D29" s="78"/>
      <c r="E29" s="78"/>
      <c r="F29" s="13"/>
      <c r="I29" s="81" t="s">
        <v>31</v>
      </c>
      <c r="J29" s="81"/>
      <c r="K29" s="82"/>
      <c r="L29" s="80"/>
      <c r="M29" s="80"/>
      <c r="N29" s="80"/>
      <c r="O29" s="80"/>
      <c r="P29" s="80"/>
    </row>
    <row r="30" spans="1:27" x14ac:dyDescent="0.25">
      <c r="F30" s="13"/>
    </row>
  </sheetData>
  <mergeCells count="39">
    <mergeCell ref="A6:B6"/>
    <mergeCell ref="C6:K6"/>
    <mergeCell ref="A8:B8"/>
    <mergeCell ref="H26:P26"/>
    <mergeCell ref="K16:L16"/>
    <mergeCell ref="A17:O17"/>
    <mergeCell ref="A18:O18"/>
    <mergeCell ref="A19:C19"/>
    <mergeCell ref="A20:P20"/>
    <mergeCell ref="L9:L11"/>
    <mergeCell ref="M9:M11"/>
    <mergeCell ref="N9:N11"/>
    <mergeCell ref="O9:O11"/>
    <mergeCell ref="P9:P11"/>
    <mergeCell ref="A22:E22"/>
    <mergeCell ref="F22:F26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22:P22"/>
    <mergeCell ref="A23:E29"/>
    <mergeCell ref="H23:P23"/>
    <mergeCell ref="H24:P24"/>
    <mergeCell ref="H25:P25"/>
    <mergeCell ref="L28:P29"/>
    <mergeCell ref="I29:K29"/>
  </mergeCells>
  <dataValidations count="1">
    <dataValidation type="custom" allowBlank="1" showErrorMessage="1" errorTitle="Chyba!" error="Môžete zadať maximálne 2 desatinné miesta" sqref="O12:O15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5" t="s">
        <v>34</v>
      </c>
      <c r="B2" s="11"/>
      <c r="C2" s="11"/>
      <c r="D2" s="10"/>
      <c r="E2" s="16"/>
      <c r="F2" s="16"/>
      <c r="L2" s="129" t="s">
        <v>35</v>
      </c>
      <c r="M2" s="129"/>
    </row>
    <row r="3" spans="1:14" x14ac:dyDescent="0.25">
      <c r="A3" s="17" t="s">
        <v>36</v>
      </c>
      <c r="B3" s="128" t="s">
        <v>37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x14ac:dyDescent="0.25">
      <c r="A4" s="17" t="s">
        <v>38</v>
      </c>
      <c r="B4" s="128" t="s">
        <v>39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x14ac:dyDescent="0.25">
      <c r="A5" s="17" t="s">
        <v>3</v>
      </c>
      <c r="B5" s="128" t="s">
        <v>40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4" x14ac:dyDescent="0.25">
      <c r="A6" s="17" t="s">
        <v>41</v>
      </c>
      <c r="B6" s="128" t="s">
        <v>42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</row>
    <row r="7" spans="1:14" x14ac:dyDescent="0.25">
      <c r="A7" s="19" t="s">
        <v>43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17" t="s">
        <v>44</v>
      </c>
      <c r="B8" s="128" t="s">
        <v>45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x14ac:dyDescent="0.25">
      <c r="A9" s="17" t="s">
        <v>46</v>
      </c>
      <c r="B9" s="128" t="s">
        <v>47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5">
      <c r="A10" s="17" t="s">
        <v>48</v>
      </c>
      <c r="B10" s="128" t="s">
        <v>49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x14ac:dyDescent="0.25">
      <c r="A11" s="20" t="s">
        <v>50</v>
      </c>
      <c r="B11" s="128" t="s">
        <v>51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 ht="15" customHeight="1" x14ac:dyDescent="0.25">
      <c r="A12" s="21" t="s">
        <v>52</v>
      </c>
      <c r="B12" s="128" t="s">
        <v>53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</row>
    <row r="13" spans="1:14" ht="24" customHeight="1" x14ac:dyDescent="0.25">
      <c r="A13" s="20" t="s">
        <v>54</v>
      </c>
      <c r="B13" s="128" t="s">
        <v>55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ht="16.5" customHeight="1" x14ac:dyDescent="0.25">
      <c r="A14" s="20" t="s">
        <v>8</v>
      </c>
      <c r="B14" s="128" t="s">
        <v>56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x14ac:dyDescent="0.25">
      <c r="A15" s="20" t="s">
        <v>57</v>
      </c>
      <c r="B15" s="128" t="s">
        <v>58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</row>
    <row r="16" spans="1:14" ht="38.25" x14ac:dyDescent="0.25">
      <c r="A16" s="18" t="s">
        <v>59</v>
      </c>
      <c r="B16" s="128" t="s">
        <v>60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1:14" ht="28.5" customHeight="1" x14ac:dyDescent="0.25">
      <c r="A17" s="18" t="s">
        <v>61</v>
      </c>
      <c r="B17" s="128" t="s">
        <v>62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</row>
    <row r="18" spans="1:14" ht="27" customHeight="1" x14ac:dyDescent="0.25">
      <c r="A18" s="20" t="s">
        <v>63</v>
      </c>
      <c r="B18" s="128" t="s">
        <v>64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2022-08-11T07:48:06Z</cp:lastPrinted>
  <dcterms:created xsi:type="dcterms:W3CDTF">2022-04-25T11:58:52Z</dcterms:created>
  <dcterms:modified xsi:type="dcterms:W3CDTF">2022-08-11T07:53:49Z</dcterms:modified>
</cp:coreProperties>
</file>