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larova1310552\Desktop\VO 2022\EZS_nové vzory_2022\Výzva na predkladanie ponuky\"/>
    </mc:Choice>
  </mc:AlternateContent>
  <bookViews>
    <workbookView xWindow="0" yWindow="195" windowWidth="22980" windowHeight="9405"/>
  </bookViews>
  <sheets>
    <sheet name="Cena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12" i="1" l="1"/>
  <c r="H12" i="1" s="1"/>
  <c r="I12" i="1" s="1"/>
  <c r="F65" i="1" l="1"/>
  <c r="H65" i="1" s="1"/>
  <c r="I65" i="1" s="1"/>
  <c r="F64" i="1"/>
  <c r="F63" i="1"/>
  <c r="F62" i="1"/>
  <c r="H62" i="1" s="1"/>
  <c r="I62" i="1" s="1"/>
  <c r="F61" i="1"/>
  <c r="H61" i="1" s="1"/>
  <c r="I61" i="1" s="1"/>
  <c r="F60" i="1"/>
  <c r="H60" i="1" s="1"/>
  <c r="F59" i="1"/>
  <c r="F58" i="1"/>
  <c r="H58" i="1" s="1"/>
  <c r="I58" i="1" s="1"/>
  <c r="F57" i="1"/>
  <c r="H57" i="1" s="1"/>
  <c r="I57" i="1" s="1"/>
  <c r="F56" i="1"/>
  <c r="F55" i="1"/>
  <c r="F54" i="1"/>
  <c r="H54" i="1" s="1"/>
  <c r="I54" i="1" s="1"/>
  <c r="F53" i="1"/>
  <c r="H53" i="1" s="1"/>
  <c r="I53" i="1" s="1"/>
  <c r="F52" i="1"/>
  <c r="H52" i="1" s="1"/>
  <c r="F49" i="1"/>
  <c r="F48" i="1"/>
  <c r="H48" i="1" s="1"/>
  <c r="I48" i="1" s="1"/>
  <c r="F47" i="1"/>
  <c r="H47" i="1" s="1"/>
  <c r="I47" i="1" s="1"/>
  <c r="F46" i="1"/>
  <c r="F45" i="1"/>
  <c r="F44" i="1"/>
  <c r="H44" i="1" s="1"/>
  <c r="I44" i="1" s="1"/>
  <c r="F43" i="1"/>
  <c r="H43" i="1" s="1"/>
  <c r="F42" i="1"/>
  <c r="F41" i="1"/>
  <c r="F40" i="1"/>
  <c r="H40" i="1" s="1"/>
  <c r="I40" i="1" s="1"/>
  <c r="F39" i="1"/>
  <c r="F38" i="1"/>
  <c r="F35" i="1"/>
  <c r="F34" i="1"/>
  <c r="F33" i="1"/>
  <c r="H33" i="1" s="1"/>
  <c r="I33" i="1" s="1"/>
  <c r="F32" i="1"/>
  <c r="H32" i="1" s="1"/>
  <c r="I32" i="1" s="1"/>
  <c r="F31" i="1"/>
  <c r="F30" i="1"/>
  <c r="F29" i="1"/>
  <c r="H29" i="1" s="1"/>
  <c r="I29" i="1" s="1"/>
  <c r="F28" i="1"/>
  <c r="H28" i="1" s="1"/>
  <c r="I28" i="1" s="1"/>
  <c r="F27" i="1"/>
  <c r="F26" i="1"/>
  <c r="F23" i="1"/>
  <c r="H23" i="1" s="1"/>
  <c r="I23" i="1" s="1"/>
  <c r="F22" i="1"/>
  <c r="F21" i="1"/>
  <c r="F20" i="1"/>
  <c r="H20" i="1" s="1"/>
  <c r="I20" i="1" s="1"/>
  <c r="F19" i="1"/>
  <c r="H19" i="1" s="1"/>
  <c r="I19" i="1" s="1"/>
  <c r="F18" i="1"/>
  <c r="F17" i="1"/>
  <c r="F16" i="1"/>
  <c r="H16" i="1" s="1"/>
  <c r="I16" i="1" s="1"/>
  <c r="F36" i="1" l="1"/>
  <c r="H38" i="1"/>
  <c r="I38" i="1" s="1"/>
  <c r="I43" i="1"/>
  <c r="H46" i="1"/>
  <c r="I46" i="1" s="1"/>
  <c r="H42" i="1"/>
  <c r="I42" i="1" s="1"/>
  <c r="F50" i="1"/>
  <c r="H39" i="1"/>
  <c r="F66" i="1"/>
  <c r="H56" i="1"/>
  <c r="I56" i="1" s="1"/>
  <c r="H64" i="1"/>
  <c r="I52" i="1"/>
  <c r="H55" i="1"/>
  <c r="H59" i="1"/>
  <c r="I59" i="1" s="1"/>
  <c r="I60" i="1"/>
  <c r="H63" i="1"/>
  <c r="I63" i="1" s="1"/>
  <c r="H41" i="1"/>
  <c r="I41" i="1" s="1"/>
  <c r="H45" i="1"/>
  <c r="I45" i="1" s="1"/>
  <c r="H49" i="1"/>
  <c r="H31" i="1"/>
  <c r="I31" i="1" s="1"/>
  <c r="H30" i="1"/>
  <c r="I30" i="1" s="1"/>
  <c r="H27" i="1"/>
  <c r="I27" i="1" s="1"/>
  <c r="H35" i="1"/>
  <c r="I35" i="1" s="1"/>
  <c r="H26" i="1"/>
  <c r="H34" i="1"/>
  <c r="I34" i="1" s="1"/>
  <c r="F24" i="1"/>
  <c r="H18" i="1"/>
  <c r="I18" i="1" s="1"/>
  <c r="H22" i="1"/>
  <c r="I22" i="1" s="1"/>
  <c r="H17" i="1"/>
  <c r="I17" i="1" s="1"/>
  <c r="H21" i="1"/>
  <c r="I21" i="1" s="1"/>
  <c r="F13" i="1"/>
  <c r="H13" i="1" s="1"/>
  <c r="F11" i="1"/>
  <c r="H11" i="1" s="1"/>
  <c r="I11" i="1" s="1"/>
  <c r="F10" i="1"/>
  <c r="F9" i="1"/>
  <c r="H9" i="1" s="1"/>
  <c r="I9" i="1" s="1"/>
  <c r="F8" i="1"/>
  <c r="H8" i="1" s="1"/>
  <c r="F7" i="1"/>
  <c r="H7" i="1" s="1"/>
  <c r="I7" i="1" s="1"/>
  <c r="F6" i="1"/>
  <c r="H66" i="1" l="1"/>
  <c r="I55" i="1"/>
  <c r="I26" i="1"/>
  <c r="I36" i="1" s="1"/>
  <c r="H36" i="1"/>
  <c r="H50" i="1"/>
  <c r="I39" i="1"/>
  <c r="I64" i="1"/>
  <c r="I49" i="1"/>
  <c r="F14" i="1"/>
  <c r="F67" i="1" s="1"/>
  <c r="H24" i="1"/>
  <c r="I24" i="1"/>
  <c r="I8" i="1"/>
  <c r="H10" i="1"/>
  <c r="I10" i="1" s="1"/>
  <c r="I13" i="1"/>
  <c r="H6" i="1"/>
  <c r="I66" i="1" l="1"/>
  <c r="I50" i="1"/>
  <c r="I6" i="1"/>
  <c r="H14" i="1"/>
  <c r="H67" i="1" s="1"/>
  <c r="I14" i="1" l="1"/>
  <c r="I67" i="1" s="1"/>
</calcChain>
</file>

<file path=xl/sharedStrings.xml><?xml version="1.0" encoding="utf-8"?>
<sst xmlns="http://schemas.openxmlformats.org/spreadsheetml/2006/main" count="193" uniqueCount="86">
  <si>
    <t>položka č.</t>
  </si>
  <si>
    <t xml:space="preserve">názov položky </t>
  </si>
  <si>
    <t>m.j.</t>
  </si>
  <si>
    <t>Max.jednotková cena v EUR bez DPH</t>
  </si>
  <si>
    <t>Sadzba DPH v %</t>
  </si>
  <si>
    <t>DPH v  EUR</t>
  </si>
  <si>
    <t>ks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</si>
  <si>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</si>
  <si>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</si>
  <si>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</si>
  <si>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</si>
  <si>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</si>
  <si>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</si>
  <si>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</si>
  <si>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</si>
  <si>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</si>
  <si>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</si>
  <si>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</si>
  <si>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</si>
  <si>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</si>
  <si>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</si>
  <si>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</si>
  <si>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>Časť 1</t>
    </r>
    <r>
      <rPr>
        <b/>
        <sz val="12"/>
        <color theme="1"/>
        <rFont val="Arial Narrow"/>
        <family val="2"/>
        <charset val="238"/>
      </rPr>
      <t xml:space="preserve"> – </t>
    </r>
    <r>
      <rPr>
        <b/>
        <sz val="11"/>
        <color theme="1"/>
        <rFont val="Arial Narrow"/>
        <family val="2"/>
        <charset val="238"/>
      </rPr>
      <t>Zabezpečovacie zariadenia</t>
    </r>
  </si>
  <si>
    <t xml:space="preserve"> a) Elektrická zabezpečovacia ústredňa</t>
  </si>
  <si>
    <t>Počet kusov</t>
  </si>
  <si>
    <t>Max. cena za položku celkom v EUR bez DPH</t>
  </si>
  <si>
    <t xml:space="preserve">Max. cena za položku celkom v EUR s DPH </t>
  </si>
  <si>
    <t>X</t>
  </si>
  <si>
    <t xml:space="preserve"> b) Ovládacie prvky k elektrickej zabezpečovacej ústredni</t>
  </si>
  <si>
    <t xml:space="preserve"> c) Pohybový detektor</t>
  </si>
  <si>
    <t xml:space="preserve"> d) Komunikačné technické prostriedky</t>
  </si>
  <si>
    <t xml:space="preserve"> e) Príslušenstvo k zabezpečovacím ústredniam</t>
  </si>
  <si>
    <t>CELKOM</t>
  </si>
  <si>
    <t>Zabezpečovacia ústredňa kompatibilná so zabezpečovacou ústredňou Modus MC.04, modulom zdroja MP.3A, kovovou skrinkou MB.01 a s klávesnicou MK.01GR</t>
  </si>
  <si>
    <t>Zabezpečovacia ústredňa kompatibilná so zabezpečovacou ústredňou MODUS MC.04, modulom zdroja MP.3A, s komunikátorom GPRS MG.06 s anténou, spolu s kovovou skrinkou MB.01 a klávesnicou MK.01GR</t>
  </si>
  <si>
    <t>Zabezpečovacia ústredňa kompatibilná so zabezpečovacou ústredňou Digiplex EVO192 spolu so skrinkou a zdrojom napájania AWO 238SK + certifikát NBÚ</t>
  </si>
  <si>
    <t>Zabezpečovacia ústredňa kompatibilná so zabezpečovacou ústredňou Digiplex EVO HD (kompatibilná s PIR snímačom HD77) spolu so skrinkou a zdrojom napájania AWO 278SK+ certifikát NBÚ</t>
  </si>
  <si>
    <t xml:space="preserve">Zabezpečovacia ústredňa kompatibilná so zabezpečovacou ústredňou SATEL INTEGRA 32, spolu s kovovou skrinkou a zdrojom napájania </t>
  </si>
  <si>
    <t>Zabezpečovacia ústredňa kompatibilná so zabezpečovacou ústredňou SATEL INTEGRA 128 spolu s kovovou skrinkou a zdrojom napájania + certifikát NBÚ</t>
  </si>
  <si>
    <t xml:space="preserve">Zabezpečovacia ústredňa kompatibilná so zabezpečovacou ústredňou JA103KRY s LAN, GSM/GPRS spolu s komunikátorom a rádiovým modulom JA-111R, s malou skrinkou, 1x BUS </t>
  </si>
  <si>
    <t>Zabezpečovacia ústredňa kompatibilná so zabezpečovacou ústredňou Satel Integra 256 s kovovou skrinkou a zdrojom napájania</t>
  </si>
  <si>
    <t xml:space="preserve">Klávesnica k zabezpečovacej ústredni kompatibilná s klávesnicou Paradox K641+ </t>
  </si>
  <si>
    <t>Klávesnica k zabezpečovacej ústredni kompatibilná s klávesnicou Paradox TM 70 s dotykovým displejom</t>
  </si>
  <si>
    <t>Klávesnica k zabezpečovacej ústredni kompatibilná s klávesnicou SATEL INT-KLCD-BL</t>
  </si>
  <si>
    <t>Klávesnica k zabezpečovacej ústredni kompatibilná s klávesnicou SATEL INT-KLCDR-BL</t>
  </si>
  <si>
    <t>Bezdrôtový prístupový modul s klávesnicou a RFID čítačkou kompatibilný s bezdrôtovým modulom s klávesnicou JA-154E</t>
  </si>
  <si>
    <t>Vrecková bezdrôtová klávesnica kompatibilná s vreckovou bezdrôtovou klávesnicou REM 3 Paradox</t>
  </si>
  <si>
    <t>Klávesnica k zabezpečovacej ústredni kompatibilná s klávesnicou LCD Modus - Fanit</t>
  </si>
  <si>
    <t xml:space="preserve">1 – kanálový kódový zámok s podsvietenou klávesnicou kompatibilný s kódovým zámkom RENFORCE 1582597 </t>
  </si>
  <si>
    <t>PIR detektor pohybu kompatibilný s PIR detektorom Paradox DM60</t>
  </si>
  <si>
    <t>PIR detektor pohybu kompatibilný s PIR detektorom Paradox Pro</t>
  </si>
  <si>
    <t>PIR detektor pohybu s antimaskingom kompatibilný s PIR detektorom Satel Silver</t>
  </si>
  <si>
    <t>Bezdrôtový PIR detektor pohybu kompatibilný s PIR detektorom Satel APD-200</t>
  </si>
  <si>
    <t>PIR detektor pohybu kompatibilný s PIR detektorom SATEL GRAPHITE</t>
  </si>
  <si>
    <t xml:space="preserve">PIR detektor pohybu kompatibilný s PIR detektorom JA-185P </t>
  </si>
  <si>
    <t>Bezdrôtový PIR detektor pohybu kompatibilný s bezdrôtovým PIR detektorom JA 150P</t>
  </si>
  <si>
    <t>Detektor pohybu kompatibilný s detektorom PIR + MW detektorom pohybu ISC BDL2-WP12G s imunitou na zvieratá do 45kg, spodný pohľad</t>
  </si>
  <si>
    <t>Duálny PIR+MW detektor pohybu Texecom Premier Elite DT+ certifikát NBÚ</t>
  </si>
  <si>
    <t>PIR detektor pohybu kompatibilný s PIR detektorom Paradox DG65+</t>
  </si>
  <si>
    <t>Programovací kábel kompatibilný s programovacím káblom PK232 k zabezpečovacej ústredni Modus</t>
  </si>
  <si>
    <t>Diaľkový ovládač kompatibilný s diaľkovým ovládačom REM 15 (Paradox)</t>
  </si>
  <si>
    <t>IP komunikátor kompatibilný s IP komunikátorom Satel ETHM-1 PLUS TCP/IP</t>
  </si>
  <si>
    <t>Bezdrôtové osobné tlačidlo kompatibilné s bezdrôtovým osobným tlačidlom JA-182J</t>
  </si>
  <si>
    <t>Komunikátor kompatibilný s komunikátorom  GSM ESIM 252-pcb</t>
  </si>
  <si>
    <t>Prevodník kompatibilný s prevodníkom USB-RS na programovanie zabezpečovacích ústrední SATEL</t>
  </si>
  <si>
    <t>Modul internetového pripojenia kompatibilný s modulom internetového pripojenia Paradox IP 150</t>
  </si>
  <si>
    <t>Kontóler bezdrôtového systému kompatibilný so SATEL  ACU-220</t>
  </si>
  <si>
    <t xml:space="preserve">Tester úrovne rádiového signálu kompatibilný so SATEL ARF-200 </t>
  </si>
  <si>
    <t>Bezdrôtový obojsmerný ovládač kompatibilný so SATEL APT - 200 ABAX 2</t>
  </si>
  <si>
    <t>Modul rádiovej nadstavby kompatibilný s modulom rádiovej nadstavby Paradox RTX3</t>
  </si>
  <si>
    <t>Magnetický kontakt rádiový kompatibilný s kontaktom rádiovej nadstavby Paradox DCT 10</t>
  </si>
  <si>
    <t>Zbernicový rozširujúci modul výstupov kompatibilný so zbernicovým rozširujúcim modulom ZX82 pre PARADOX</t>
  </si>
  <si>
    <t>Koncentrátor kompatibilný s koncentrátorom Satel INT-O v skrinke OPU-1_B plast</t>
  </si>
  <si>
    <t>Koncentrátor kompatibilný s koncentrátorom Satel INT-E v skrinke OPU-1_B plast</t>
  </si>
  <si>
    <t>Zbernicový signálový modul kompatibilný so zbernicovým signálovým modulom PG-8 výstupov JB-118N</t>
  </si>
  <si>
    <t>Zálohovaný zdroj kompatibilný so zálohovaným zdrojom SATEL APS-412</t>
  </si>
  <si>
    <t>Doplnkový zbernicový zdroj kompatibilný s doplnkovým zbernicovým zdrojom Paradox PS 25  spolu so skrinkou a zdrojom napájania AWO 238SK</t>
  </si>
  <si>
    <t>Programovací modul pre zabezpečovacie ústredne kompatibilný s programovacím modulom pre zabezpečovanie ústredne Paradox 307USB</t>
  </si>
  <si>
    <t>Výstupný modul kompatibilný s výstupným modulom PGM4 zabezpečovacej ústredne PARADOX</t>
  </si>
  <si>
    <t>Skrinka zabezpečovacej ústredne kompatibilná s AWO 220</t>
  </si>
  <si>
    <t>Lineárny zálohový zdroj kompatibilný s AWZ 300</t>
  </si>
  <si>
    <t>Zdroj kompatibilný s MDR 12V/60W/5A zdroj na DIN lištu</t>
  </si>
  <si>
    <t>Drôtové tiesňové tlačidlo kompatibilné s drôtovým tiesňovým tlačidlom, biely plast so striebornou aktívnou plochou a s červeným nápisom EMERGENCY, výstup NC/NO, rozmery 23x75x15mm</t>
  </si>
  <si>
    <t>Tlačidlo núdze kompatibilné s tlačidlom núdze PARADOX REM 101  (1-tlačidlový tiesňový diaľkový ovládač REM 101)</t>
  </si>
  <si>
    <t>JUMBO LED BZ, červená signalizácia s bzučiakom (JUMBO LED akustický a optický signalizačný panel)</t>
  </si>
  <si>
    <r>
      <t xml:space="preserve">Príloha č. 2 k </t>
    </r>
    <r>
      <rPr>
        <sz val="11"/>
        <color theme="1"/>
        <rFont val="Arial Narrow"/>
        <family val="2"/>
        <charset val="238"/>
      </rPr>
      <t>PPZ-OOO2-2022/008094-032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</si>
</sst>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1" fillId="3" borderId="4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1" fillId="3" borderId="7" xfId="0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3" borderId="8" xfId="0" applyFill="1" applyBorder="1"/>
    <xf numFmtId="0" fontId="2" fillId="0" borderId="5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9" xfId="0" applyFill="1" applyBorder="1"/>
    <xf numFmtId="0" fontId="1" fillId="3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82" workbookViewId="0">
      <selection activeCell="M6" sqref="M6"/>
    </sheetView>
  </sheetViews>
  <sheetFormatPr defaultRowHeight="15" x14ac:dyDescent="0.25"/>
  <cols>
    <col min="1" max="1" width="7.28515625" customWidth="1"/>
    <col min="2" max="2" width="34.28515625" customWidth="1"/>
    <col min="3" max="3" width="6.42578125" customWidth="1"/>
    <col min="5" max="5" width="10.140625" customWidth="1"/>
    <col min="6" max="6" width="11.28515625" customWidth="1"/>
    <col min="9" max="9" width="16.140625" customWidth="1"/>
  </cols>
  <sheetData>
    <row r="1" spans="1:9" ht="16.5" x14ac:dyDescent="0.3">
      <c r="A1" s="5"/>
      <c r="I1" s="56" t="s">
        <v>85</v>
      </c>
    </row>
    <row r="2" spans="1:9" ht="16.5" x14ac:dyDescent="0.3">
      <c r="A2" s="7" t="s">
        <v>22</v>
      </c>
      <c r="B2" s="6"/>
      <c r="C2" s="6"/>
      <c r="D2" s="6"/>
      <c r="E2" s="6"/>
      <c r="F2" s="6"/>
      <c r="G2" s="6"/>
    </row>
    <row r="3" spans="1:9" ht="17.25" thickBot="1" x14ac:dyDescent="0.35">
      <c r="A3" s="5" t="s">
        <v>23</v>
      </c>
      <c r="B3" s="6"/>
      <c r="C3" s="6"/>
      <c r="D3" s="6"/>
      <c r="E3" s="6"/>
      <c r="F3" s="6"/>
      <c r="G3" s="6"/>
    </row>
    <row r="4" spans="1:9" ht="51.75" thickBot="1" x14ac:dyDescent="0.3">
      <c r="A4" s="1" t="s">
        <v>0</v>
      </c>
      <c r="B4" s="2" t="s">
        <v>1</v>
      </c>
      <c r="C4" s="1" t="s">
        <v>2</v>
      </c>
      <c r="D4" s="3" t="s">
        <v>3</v>
      </c>
      <c r="E4" s="1" t="s">
        <v>24</v>
      </c>
      <c r="F4" s="3" t="s">
        <v>25</v>
      </c>
      <c r="G4" s="4" t="s">
        <v>4</v>
      </c>
      <c r="H4" s="4" t="s">
        <v>5</v>
      </c>
      <c r="I4" s="3" t="s">
        <v>26</v>
      </c>
    </row>
    <row r="5" spans="1:9" x14ac:dyDescent="0.25">
      <c r="A5" s="28"/>
      <c r="B5" s="29" t="s">
        <v>23</v>
      </c>
      <c r="C5" s="30"/>
      <c r="D5" s="31"/>
      <c r="E5" s="30"/>
      <c r="F5" s="32"/>
      <c r="G5" s="33"/>
      <c r="H5" s="33"/>
      <c r="I5" s="32"/>
    </row>
    <row r="6" spans="1:9" ht="82.5" x14ac:dyDescent="0.25">
      <c r="A6" s="41" t="s">
        <v>8</v>
      </c>
      <c r="B6" s="54" t="s">
        <v>33</v>
      </c>
      <c r="C6" s="48" t="s">
        <v>6</v>
      </c>
      <c r="D6" s="9"/>
      <c r="E6" s="10">
        <v>11</v>
      </c>
      <c r="F6" s="11">
        <f>D6*E6</f>
        <v>0</v>
      </c>
      <c r="G6" s="11">
        <v>20</v>
      </c>
      <c r="H6" s="11">
        <f>(F6*G6)/100</f>
        <v>0</v>
      </c>
      <c r="I6" s="11">
        <f>F6+H6</f>
        <v>0</v>
      </c>
    </row>
    <row r="7" spans="1:9" ht="99" x14ac:dyDescent="0.25">
      <c r="A7" s="41" t="s">
        <v>9</v>
      </c>
      <c r="B7" s="54" t="s">
        <v>34</v>
      </c>
      <c r="C7" s="48" t="s">
        <v>6</v>
      </c>
      <c r="D7" s="9"/>
      <c r="E7" s="10">
        <v>2</v>
      </c>
      <c r="F7" s="11">
        <f t="shared" ref="F7:F13" si="0">D7*E7</f>
        <v>0</v>
      </c>
      <c r="G7" s="11">
        <v>20</v>
      </c>
      <c r="H7" s="11">
        <f t="shared" ref="H7:H13" si="1">(F7*G7)/100</f>
        <v>0</v>
      </c>
      <c r="I7" s="11">
        <f t="shared" ref="I7:I13" si="2">F7+H7</f>
        <v>0</v>
      </c>
    </row>
    <row r="8" spans="1:9" ht="66" x14ac:dyDescent="0.25">
      <c r="A8" s="41" t="s">
        <v>10</v>
      </c>
      <c r="B8" s="55" t="s">
        <v>35</v>
      </c>
      <c r="C8" s="48" t="s">
        <v>6</v>
      </c>
      <c r="D8" s="9"/>
      <c r="E8" s="10">
        <v>23</v>
      </c>
      <c r="F8" s="11">
        <f t="shared" si="0"/>
        <v>0</v>
      </c>
      <c r="G8" s="11">
        <v>20</v>
      </c>
      <c r="H8" s="11">
        <f t="shared" si="1"/>
        <v>0</v>
      </c>
      <c r="I8" s="11">
        <f t="shared" si="2"/>
        <v>0</v>
      </c>
    </row>
    <row r="9" spans="1:9" ht="82.5" x14ac:dyDescent="0.25">
      <c r="A9" s="41" t="s">
        <v>11</v>
      </c>
      <c r="B9" s="55" t="s">
        <v>36</v>
      </c>
      <c r="C9" s="48" t="s">
        <v>6</v>
      </c>
      <c r="D9" s="9"/>
      <c r="E9" s="10">
        <v>12</v>
      </c>
      <c r="F9" s="11">
        <f t="shared" si="0"/>
        <v>0</v>
      </c>
      <c r="G9" s="11">
        <v>20</v>
      </c>
      <c r="H9" s="11">
        <f t="shared" si="1"/>
        <v>0</v>
      </c>
      <c r="I9" s="11">
        <f t="shared" si="2"/>
        <v>0</v>
      </c>
    </row>
    <row r="10" spans="1:9" ht="66" x14ac:dyDescent="0.25">
      <c r="A10" s="41" t="s">
        <v>12</v>
      </c>
      <c r="B10" s="55" t="s">
        <v>37</v>
      </c>
      <c r="C10" s="48" t="s">
        <v>6</v>
      </c>
      <c r="D10" s="9"/>
      <c r="E10" s="10">
        <v>18</v>
      </c>
      <c r="F10" s="11">
        <f t="shared" si="0"/>
        <v>0</v>
      </c>
      <c r="G10" s="11">
        <v>20</v>
      </c>
      <c r="H10" s="11">
        <f t="shared" si="1"/>
        <v>0</v>
      </c>
      <c r="I10" s="11">
        <f t="shared" si="2"/>
        <v>0</v>
      </c>
    </row>
    <row r="11" spans="1:9" ht="66" x14ac:dyDescent="0.25">
      <c r="A11" s="41" t="s">
        <v>13</v>
      </c>
      <c r="B11" s="55" t="s">
        <v>38</v>
      </c>
      <c r="C11" s="48" t="s">
        <v>6</v>
      </c>
      <c r="D11" s="9"/>
      <c r="E11" s="10">
        <v>18</v>
      </c>
      <c r="F11" s="11">
        <f t="shared" si="0"/>
        <v>0</v>
      </c>
      <c r="G11" s="11">
        <v>20</v>
      </c>
      <c r="H11" s="11">
        <f t="shared" si="1"/>
        <v>0</v>
      </c>
      <c r="I11" s="11">
        <f t="shared" si="2"/>
        <v>0</v>
      </c>
    </row>
    <row r="12" spans="1:9" ht="82.5" x14ac:dyDescent="0.25">
      <c r="A12" s="41" t="s">
        <v>14</v>
      </c>
      <c r="B12" s="55" t="s">
        <v>39</v>
      </c>
      <c r="C12" s="48" t="s">
        <v>6</v>
      </c>
      <c r="D12" s="9"/>
      <c r="E12" s="10">
        <v>5</v>
      </c>
      <c r="F12" s="11">
        <f t="shared" si="0"/>
        <v>0</v>
      </c>
      <c r="G12" s="11">
        <v>20</v>
      </c>
      <c r="H12" s="11">
        <f t="shared" si="1"/>
        <v>0</v>
      </c>
      <c r="I12" s="11">
        <f t="shared" si="2"/>
        <v>0</v>
      </c>
    </row>
    <row r="13" spans="1:9" ht="66" x14ac:dyDescent="0.25">
      <c r="A13" s="41">
        <v>8</v>
      </c>
      <c r="B13" s="54" t="s">
        <v>40</v>
      </c>
      <c r="C13" s="48" t="s">
        <v>6</v>
      </c>
      <c r="D13" s="9"/>
      <c r="E13" s="10">
        <v>1</v>
      </c>
      <c r="F13" s="11">
        <f t="shared" si="0"/>
        <v>0</v>
      </c>
      <c r="G13" s="11">
        <v>20</v>
      </c>
      <c r="H13" s="11">
        <f t="shared" si="1"/>
        <v>0</v>
      </c>
      <c r="I13" s="11">
        <f t="shared" si="2"/>
        <v>0</v>
      </c>
    </row>
    <row r="14" spans="1:9" x14ac:dyDescent="0.25">
      <c r="A14" s="42"/>
      <c r="B14" s="26" t="s">
        <v>7</v>
      </c>
      <c r="C14" s="49"/>
      <c r="D14" s="27" t="s">
        <v>27</v>
      </c>
      <c r="E14" s="15" t="s">
        <v>27</v>
      </c>
      <c r="F14" s="23">
        <f>SUM(F6:F13)</f>
        <v>0</v>
      </c>
      <c r="G14" s="25" t="s">
        <v>27</v>
      </c>
      <c r="H14" s="23">
        <f>SUM(H6:H13)</f>
        <v>0</v>
      </c>
      <c r="I14" s="23">
        <f>SUM(I6:I13)</f>
        <v>0</v>
      </c>
    </row>
    <row r="15" spans="1:9" x14ac:dyDescent="0.25">
      <c r="A15" s="43"/>
      <c r="B15" s="34" t="s">
        <v>28</v>
      </c>
      <c r="C15" s="50"/>
      <c r="D15" s="35"/>
      <c r="E15" s="36"/>
      <c r="F15" s="37"/>
      <c r="G15" s="37"/>
      <c r="H15" s="37"/>
      <c r="I15" s="37"/>
    </row>
    <row r="16" spans="1:9" ht="49.5" x14ac:dyDescent="0.25">
      <c r="A16" s="44" t="s">
        <v>8</v>
      </c>
      <c r="B16" s="55" t="s">
        <v>41</v>
      </c>
      <c r="C16" s="48" t="s">
        <v>6</v>
      </c>
      <c r="D16" s="9"/>
      <c r="E16" s="10">
        <v>34</v>
      </c>
      <c r="F16" s="11">
        <f t="shared" ref="F16:F23" si="3">D16*E16</f>
        <v>0</v>
      </c>
      <c r="G16" s="11">
        <v>20</v>
      </c>
      <c r="H16" s="11">
        <f t="shared" ref="H16:H23" si="4">(F16*G16)/100</f>
        <v>0</v>
      </c>
      <c r="I16" s="11">
        <f t="shared" ref="I16:I23" si="5">F16+H16</f>
        <v>0</v>
      </c>
    </row>
    <row r="17" spans="1:9" ht="49.5" x14ac:dyDescent="0.25">
      <c r="A17" s="44" t="s">
        <v>9</v>
      </c>
      <c r="B17" s="55" t="s">
        <v>42</v>
      </c>
      <c r="C17" s="48" t="s">
        <v>6</v>
      </c>
      <c r="D17" s="9"/>
      <c r="E17" s="10">
        <v>14</v>
      </c>
      <c r="F17" s="11">
        <f t="shared" si="3"/>
        <v>0</v>
      </c>
      <c r="G17" s="11">
        <v>20</v>
      </c>
      <c r="H17" s="11">
        <f t="shared" si="4"/>
        <v>0</v>
      </c>
      <c r="I17" s="11">
        <f t="shared" si="5"/>
        <v>0</v>
      </c>
    </row>
    <row r="18" spans="1:9" ht="49.5" x14ac:dyDescent="0.25">
      <c r="A18" s="44" t="s">
        <v>10</v>
      </c>
      <c r="B18" s="55" t="s">
        <v>43</v>
      </c>
      <c r="C18" s="48" t="s">
        <v>6</v>
      </c>
      <c r="D18" s="9"/>
      <c r="E18" s="10">
        <v>25</v>
      </c>
      <c r="F18" s="11">
        <f t="shared" si="3"/>
        <v>0</v>
      </c>
      <c r="G18" s="11">
        <v>20</v>
      </c>
      <c r="H18" s="11">
        <f t="shared" si="4"/>
        <v>0</v>
      </c>
      <c r="I18" s="11">
        <f t="shared" si="5"/>
        <v>0</v>
      </c>
    </row>
    <row r="19" spans="1:9" ht="49.5" x14ac:dyDescent="0.25">
      <c r="A19" s="44" t="s">
        <v>11</v>
      </c>
      <c r="B19" s="55" t="s">
        <v>44</v>
      </c>
      <c r="C19" s="48" t="s">
        <v>6</v>
      </c>
      <c r="D19" s="9"/>
      <c r="E19" s="10">
        <v>15</v>
      </c>
      <c r="F19" s="11">
        <f t="shared" si="3"/>
        <v>0</v>
      </c>
      <c r="G19" s="11">
        <v>20</v>
      </c>
      <c r="H19" s="11">
        <f t="shared" si="4"/>
        <v>0</v>
      </c>
      <c r="I19" s="11">
        <f t="shared" si="5"/>
        <v>0</v>
      </c>
    </row>
    <row r="20" spans="1:9" ht="66" x14ac:dyDescent="0.25">
      <c r="A20" s="44" t="s">
        <v>12</v>
      </c>
      <c r="B20" s="55" t="s">
        <v>45</v>
      </c>
      <c r="C20" s="48" t="s">
        <v>6</v>
      </c>
      <c r="D20" s="9"/>
      <c r="E20" s="10">
        <v>2</v>
      </c>
      <c r="F20" s="11">
        <f t="shared" si="3"/>
        <v>0</v>
      </c>
      <c r="G20" s="11">
        <v>20</v>
      </c>
      <c r="H20" s="11">
        <f t="shared" si="4"/>
        <v>0</v>
      </c>
      <c r="I20" s="11">
        <f t="shared" si="5"/>
        <v>0</v>
      </c>
    </row>
    <row r="21" spans="1:9" ht="49.5" x14ac:dyDescent="0.25">
      <c r="A21" s="44" t="s">
        <v>13</v>
      </c>
      <c r="B21" s="55" t="s">
        <v>46</v>
      </c>
      <c r="C21" s="48" t="s">
        <v>6</v>
      </c>
      <c r="D21" s="9"/>
      <c r="E21" s="10">
        <v>1</v>
      </c>
      <c r="F21" s="11">
        <f t="shared" si="3"/>
        <v>0</v>
      </c>
      <c r="G21" s="11">
        <v>20</v>
      </c>
      <c r="H21" s="11">
        <f t="shared" si="4"/>
        <v>0</v>
      </c>
      <c r="I21" s="11">
        <f t="shared" si="5"/>
        <v>0</v>
      </c>
    </row>
    <row r="22" spans="1:9" ht="49.5" x14ac:dyDescent="0.25">
      <c r="A22" s="44" t="s">
        <v>14</v>
      </c>
      <c r="B22" s="55" t="s">
        <v>47</v>
      </c>
      <c r="C22" s="48" t="s">
        <v>6</v>
      </c>
      <c r="D22" s="9"/>
      <c r="E22" s="10">
        <v>10</v>
      </c>
      <c r="F22" s="11">
        <f t="shared" si="3"/>
        <v>0</v>
      </c>
      <c r="G22" s="11">
        <v>20</v>
      </c>
      <c r="H22" s="11">
        <f t="shared" si="4"/>
        <v>0</v>
      </c>
      <c r="I22" s="11">
        <f t="shared" si="5"/>
        <v>0</v>
      </c>
    </row>
    <row r="23" spans="1:9" ht="66" x14ac:dyDescent="0.25">
      <c r="A23" s="44" t="s">
        <v>15</v>
      </c>
      <c r="B23" s="55" t="s">
        <v>48</v>
      </c>
      <c r="C23" s="48" t="s">
        <v>6</v>
      </c>
      <c r="D23" s="9"/>
      <c r="E23" s="10">
        <v>4</v>
      </c>
      <c r="F23" s="11">
        <f t="shared" si="3"/>
        <v>0</v>
      </c>
      <c r="G23" s="11">
        <v>20</v>
      </c>
      <c r="H23" s="11">
        <f t="shared" si="4"/>
        <v>0</v>
      </c>
      <c r="I23" s="11">
        <f t="shared" si="5"/>
        <v>0</v>
      </c>
    </row>
    <row r="24" spans="1:9" x14ac:dyDescent="0.25">
      <c r="A24" s="42"/>
      <c r="B24" s="26" t="s">
        <v>7</v>
      </c>
      <c r="C24" s="49"/>
      <c r="D24" s="15" t="s">
        <v>27</v>
      </c>
      <c r="E24" s="15" t="s">
        <v>27</v>
      </c>
      <c r="F24" s="24">
        <f>SUM(F16:F23)</f>
        <v>0</v>
      </c>
      <c r="G24" s="25" t="s">
        <v>27</v>
      </c>
      <c r="H24" s="24">
        <f>SUM(H16:H23)</f>
        <v>0</v>
      </c>
      <c r="I24" s="24">
        <f>SUM(I16:I23)</f>
        <v>0</v>
      </c>
    </row>
    <row r="25" spans="1:9" x14ac:dyDescent="0.25">
      <c r="A25" s="45"/>
      <c r="B25" s="34" t="s">
        <v>29</v>
      </c>
      <c r="C25" s="51"/>
      <c r="D25" s="39"/>
      <c r="E25" s="38"/>
      <c r="F25" s="38"/>
      <c r="G25" s="38"/>
      <c r="H25" s="38"/>
      <c r="I25" s="38"/>
    </row>
    <row r="26" spans="1:9" ht="33" x14ac:dyDescent="0.25">
      <c r="A26" s="46" t="s">
        <v>8</v>
      </c>
      <c r="B26" s="55" t="s">
        <v>49</v>
      </c>
      <c r="C26" s="48" t="s">
        <v>6</v>
      </c>
      <c r="D26" s="20"/>
      <c r="E26" s="10">
        <v>645</v>
      </c>
      <c r="F26" s="11">
        <f t="shared" ref="F26:F35" si="6">D26*E26</f>
        <v>0</v>
      </c>
      <c r="G26" s="11">
        <v>20</v>
      </c>
      <c r="H26" s="11">
        <f t="shared" ref="H26:H35" si="7">(F26*G26)/100</f>
        <v>0</v>
      </c>
      <c r="I26" s="11">
        <f t="shared" ref="I26:I35" si="8">F26+H26</f>
        <v>0</v>
      </c>
    </row>
    <row r="27" spans="1:9" ht="33" x14ac:dyDescent="0.25">
      <c r="A27" s="46" t="s">
        <v>9</v>
      </c>
      <c r="B27" s="55" t="s">
        <v>50</v>
      </c>
      <c r="C27" s="48" t="s">
        <v>6</v>
      </c>
      <c r="D27" s="20"/>
      <c r="E27" s="10">
        <v>160</v>
      </c>
      <c r="F27" s="11">
        <f t="shared" si="6"/>
        <v>0</v>
      </c>
      <c r="G27" s="11">
        <v>20</v>
      </c>
      <c r="H27" s="11">
        <f t="shared" si="7"/>
        <v>0</v>
      </c>
      <c r="I27" s="11">
        <f t="shared" si="8"/>
        <v>0</v>
      </c>
    </row>
    <row r="28" spans="1:9" ht="49.5" x14ac:dyDescent="0.25">
      <c r="A28" s="46" t="s">
        <v>10</v>
      </c>
      <c r="B28" s="55" t="s">
        <v>51</v>
      </c>
      <c r="C28" s="48" t="s">
        <v>6</v>
      </c>
      <c r="D28" s="20"/>
      <c r="E28" s="10">
        <v>50</v>
      </c>
      <c r="F28" s="11">
        <f t="shared" si="6"/>
        <v>0</v>
      </c>
      <c r="G28" s="11">
        <v>20</v>
      </c>
      <c r="H28" s="11">
        <f t="shared" si="7"/>
        <v>0</v>
      </c>
      <c r="I28" s="11">
        <f t="shared" si="8"/>
        <v>0</v>
      </c>
    </row>
    <row r="29" spans="1:9" ht="49.5" x14ac:dyDescent="0.25">
      <c r="A29" s="46" t="s">
        <v>11</v>
      </c>
      <c r="B29" s="55" t="s">
        <v>52</v>
      </c>
      <c r="C29" s="48" t="s">
        <v>6</v>
      </c>
      <c r="D29" s="20"/>
      <c r="E29" s="10">
        <v>25</v>
      </c>
      <c r="F29" s="11">
        <f t="shared" si="6"/>
        <v>0</v>
      </c>
      <c r="G29" s="11">
        <v>20</v>
      </c>
      <c r="H29" s="11">
        <f t="shared" si="7"/>
        <v>0</v>
      </c>
      <c r="I29" s="11">
        <f t="shared" si="8"/>
        <v>0</v>
      </c>
    </row>
    <row r="30" spans="1:9" ht="33" x14ac:dyDescent="0.25">
      <c r="A30" s="46" t="s">
        <v>12</v>
      </c>
      <c r="B30" s="55" t="s">
        <v>53</v>
      </c>
      <c r="C30" s="48" t="s">
        <v>6</v>
      </c>
      <c r="D30" s="20"/>
      <c r="E30" s="10">
        <v>30</v>
      </c>
      <c r="F30" s="11">
        <f t="shared" si="6"/>
        <v>0</v>
      </c>
      <c r="G30" s="11">
        <v>20</v>
      </c>
      <c r="H30" s="11">
        <f t="shared" si="7"/>
        <v>0</v>
      </c>
      <c r="I30" s="11">
        <f t="shared" si="8"/>
        <v>0</v>
      </c>
    </row>
    <row r="31" spans="1:9" ht="33" x14ac:dyDescent="0.25">
      <c r="A31" s="46" t="s">
        <v>13</v>
      </c>
      <c r="B31" s="55" t="s">
        <v>54</v>
      </c>
      <c r="C31" s="48" t="s">
        <v>6</v>
      </c>
      <c r="D31" s="20"/>
      <c r="E31" s="10">
        <v>12</v>
      </c>
      <c r="F31" s="11">
        <f t="shared" si="6"/>
        <v>0</v>
      </c>
      <c r="G31" s="11">
        <v>20</v>
      </c>
      <c r="H31" s="11">
        <f t="shared" si="7"/>
        <v>0</v>
      </c>
      <c r="I31" s="11">
        <f t="shared" si="8"/>
        <v>0</v>
      </c>
    </row>
    <row r="32" spans="1:9" ht="49.5" x14ac:dyDescent="0.25">
      <c r="A32" s="46" t="s">
        <v>14</v>
      </c>
      <c r="B32" s="55" t="s">
        <v>55</v>
      </c>
      <c r="C32" s="48" t="s">
        <v>6</v>
      </c>
      <c r="D32" s="20"/>
      <c r="E32" s="10">
        <v>7</v>
      </c>
      <c r="F32" s="11">
        <f t="shared" si="6"/>
        <v>0</v>
      </c>
      <c r="G32" s="11">
        <v>20</v>
      </c>
      <c r="H32" s="11">
        <f t="shared" si="7"/>
        <v>0</v>
      </c>
      <c r="I32" s="11">
        <f t="shared" si="8"/>
        <v>0</v>
      </c>
    </row>
    <row r="33" spans="1:9" ht="66" x14ac:dyDescent="0.25">
      <c r="A33" s="46" t="s">
        <v>15</v>
      </c>
      <c r="B33" s="55" t="s">
        <v>56</v>
      </c>
      <c r="C33" s="48" t="s">
        <v>6</v>
      </c>
      <c r="D33" s="20"/>
      <c r="E33" s="10">
        <v>10</v>
      </c>
      <c r="F33" s="11">
        <f t="shared" si="6"/>
        <v>0</v>
      </c>
      <c r="G33" s="11">
        <v>20</v>
      </c>
      <c r="H33" s="11">
        <f t="shared" si="7"/>
        <v>0</v>
      </c>
      <c r="I33" s="11">
        <f t="shared" si="8"/>
        <v>0</v>
      </c>
    </row>
    <row r="34" spans="1:9" ht="49.5" x14ac:dyDescent="0.25">
      <c r="A34" s="46" t="s">
        <v>16</v>
      </c>
      <c r="B34" s="54" t="s">
        <v>57</v>
      </c>
      <c r="C34" s="48" t="s">
        <v>6</v>
      </c>
      <c r="D34" s="20"/>
      <c r="E34" s="10">
        <v>20</v>
      </c>
      <c r="F34" s="11">
        <f t="shared" si="6"/>
        <v>0</v>
      </c>
      <c r="G34" s="11">
        <v>20</v>
      </c>
      <c r="H34" s="11">
        <f t="shared" si="7"/>
        <v>0</v>
      </c>
      <c r="I34" s="11">
        <f t="shared" si="8"/>
        <v>0</v>
      </c>
    </row>
    <row r="35" spans="1:9" ht="33" x14ac:dyDescent="0.25">
      <c r="A35" s="46" t="s">
        <v>17</v>
      </c>
      <c r="B35" s="54" t="s">
        <v>58</v>
      </c>
      <c r="C35" s="48" t="s">
        <v>6</v>
      </c>
      <c r="D35" s="20"/>
      <c r="E35" s="10">
        <v>40</v>
      </c>
      <c r="F35" s="11">
        <f t="shared" si="6"/>
        <v>0</v>
      </c>
      <c r="G35" s="11">
        <v>20</v>
      </c>
      <c r="H35" s="11">
        <f t="shared" si="7"/>
        <v>0</v>
      </c>
      <c r="I35" s="11">
        <f t="shared" si="8"/>
        <v>0</v>
      </c>
    </row>
    <row r="36" spans="1:9" x14ac:dyDescent="0.25">
      <c r="A36" s="42"/>
      <c r="B36" s="26" t="s">
        <v>7</v>
      </c>
      <c r="C36" s="49"/>
      <c r="D36" s="27" t="s">
        <v>27</v>
      </c>
      <c r="E36" s="15" t="s">
        <v>27</v>
      </c>
      <c r="F36" s="23">
        <f>SUM(F26:F35)</f>
        <v>0</v>
      </c>
      <c r="G36" s="25" t="s">
        <v>27</v>
      </c>
      <c r="H36" s="23">
        <f>SUM(H26:H35)</f>
        <v>0</v>
      </c>
      <c r="I36" s="23">
        <f>SUM(I26:I35)</f>
        <v>0</v>
      </c>
    </row>
    <row r="37" spans="1:9" x14ac:dyDescent="0.25">
      <c r="A37" s="47"/>
      <c r="B37" s="34" t="s">
        <v>30</v>
      </c>
      <c r="C37" s="52"/>
      <c r="D37" s="39"/>
      <c r="E37" s="36"/>
      <c r="F37" s="40"/>
      <c r="G37" s="40"/>
      <c r="H37" s="40"/>
      <c r="I37" s="40"/>
    </row>
    <row r="38" spans="1:9" ht="49.5" x14ac:dyDescent="0.25">
      <c r="A38" s="44" t="s">
        <v>8</v>
      </c>
      <c r="B38" s="55" t="s">
        <v>59</v>
      </c>
      <c r="C38" s="48" t="s">
        <v>6</v>
      </c>
      <c r="D38" s="8"/>
      <c r="E38" s="10">
        <v>4</v>
      </c>
      <c r="F38" s="11">
        <f t="shared" ref="F38:F49" si="9">D38*E38</f>
        <v>0</v>
      </c>
      <c r="G38" s="11">
        <v>20</v>
      </c>
      <c r="H38" s="11">
        <f t="shared" ref="H38:H49" si="10">(F38*G38)/100</f>
        <v>0</v>
      </c>
      <c r="I38" s="11">
        <f t="shared" ref="I38:I49" si="11">F38+H38</f>
        <v>0</v>
      </c>
    </row>
    <row r="39" spans="1:9" ht="49.5" x14ac:dyDescent="0.25">
      <c r="A39" s="44" t="s">
        <v>9</v>
      </c>
      <c r="B39" s="55" t="s">
        <v>60</v>
      </c>
      <c r="C39" s="48" t="s">
        <v>6</v>
      </c>
      <c r="D39" s="8"/>
      <c r="E39" s="10">
        <v>3</v>
      </c>
      <c r="F39" s="11">
        <f t="shared" si="9"/>
        <v>0</v>
      </c>
      <c r="G39" s="11">
        <v>20</v>
      </c>
      <c r="H39" s="11">
        <f t="shared" si="10"/>
        <v>0</v>
      </c>
      <c r="I39" s="11">
        <f t="shared" si="11"/>
        <v>0</v>
      </c>
    </row>
    <row r="40" spans="1:9" ht="49.5" x14ac:dyDescent="0.25">
      <c r="A40" s="44" t="s">
        <v>10</v>
      </c>
      <c r="B40" s="55" t="s">
        <v>61</v>
      </c>
      <c r="C40" s="48" t="s">
        <v>6</v>
      </c>
      <c r="D40" s="8"/>
      <c r="E40" s="10">
        <v>2</v>
      </c>
      <c r="F40" s="11">
        <f t="shared" si="9"/>
        <v>0</v>
      </c>
      <c r="G40" s="11">
        <v>20</v>
      </c>
      <c r="H40" s="11">
        <f t="shared" si="10"/>
        <v>0</v>
      </c>
      <c r="I40" s="11">
        <f t="shared" si="11"/>
        <v>0</v>
      </c>
    </row>
    <row r="41" spans="1:9" ht="49.5" x14ac:dyDescent="0.25">
      <c r="A41" s="44" t="s">
        <v>11</v>
      </c>
      <c r="B41" s="55" t="s">
        <v>62</v>
      </c>
      <c r="C41" s="48" t="s">
        <v>6</v>
      </c>
      <c r="D41" s="8"/>
      <c r="E41" s="10">
        <v>26</v>
      </c>
      <c r="F41" s="11">
        <f t="shared" si="9"/>
        <v>0</v>
      </c>
      <c r="G41" s="11">
        <v>20</v>
      </c>
      <c r="H41" s="11">
        <f t="shared" si="10"/>
        <v>0</v>
      </c>
      <c r="I41" s="11">
        <f t="shared" si="11"/>
        <v>0</v>
      </c>
    </row>
    <row r="42" spans="1:9" ht="33" x14ac:dyDescent="0.25">
      <c r="A42" s="44" t="s">
        <v>12</v>
      </c>
      <c r="B42" s="55" t="s">
        <v>63</v>
      </c>
      <c r="C42" s="48" t="s">
        <v>6</v>
      </c>
      <c r="D42" s="8"/>
      <c r="E42" s="10">
        <v>2</v>
      </c>
      <c r="F42" s="11">
        <f t="shared" si="9"/>
        <v>0</v>
      </c>
      <c r="G42" s="11">
        <v>20</v>
      </c>
      <c r="H42" s="11">
        <f t="shared" si="10"/>
        <v>0</v>
      </c>
      <c r="I42" s="11">
        <f t="shared" si="11"/>
        <v>0</v>
      </c>
    </row>
    <row r="43" spans="1:9" ht="49.5" x14ac:dyDescent="0.25">
      <c r="A43" s="44" t="s">
        <v>13</v>
      </c>
      <c r="B43" s="55" t="s">
        <v>64</v>
      </c>
      <c r="C43" s="48" t="s">
        <v>6</v>
      </c>
      <c r="D43" s="8"/>
      <c r="E43" s="10">
        <v>9</v>
      </c>
      <c r="F43" s="11">
        <f t="shared" si="9"/>
        <v>0</v>
      </c>
      <c r="G43" s="11">
        <v>20</v>
      </c>
      <c r="H43" s="11">
        <f t="shared" si="10"/>
        <v>0</v>
      </c>
      <c r="I43" s="11">
        <f t="shared" si="11"/>
        <v>0</v>
      </c>
    </row>
    <row r="44" spans="1:9" ht="49.5" x14ac:dyDescent="0.25">
      <c r="A44" s="44" t="s">
        <v>14</v>
      </c>
      <c r="B44" s="55" t="s">
        <v>65</v>
      </c>
      <c r="C44" s="48" t="s">
        <v>6</v>
      </c>
      <c r="D44" s="8"/>
      <c r="E44" s="10">
        <v>2</v>
      </c>
      <c r="F44" s="11">
        <f t="shared" si="9"/>
        <v>0</v>
      </c>
      <c r="G44" s="11">
        <v>20</v>
      </c>
      <c r="H44" s="11">
        <f t="shared" si="10"/>
        <v>0</v>
      </c>
      <c r="I44" s="11">
        <f t="shared" si="11"/>
        <v>0</v>
      </c>
    </row>
    <row r="45" spans="1:9" ht="33" x14ac:dyDescent="0.25">
      <c r="A45" s="44" t="s">
        <v>15</v>
      </c>
      <c r="B45" s="55" t="s">
        <v>66</v>
      </c>
      <c r="C45" s="48" t="s">
        <v>6</v>
      </c>
      <c r="D45" s="8"/>
      <c r="E45" s="10">
        <v>6</v>
      </c>
      <c r="F45" s="11">
        <f t="shared" si="9"/>
        <v>0</v>
      </c>
      <c r="G45" s="11">
        <v>20</v>
      </c>
      <c r="H45" s="11">
        <f t="shared" si="10"/>
        <v>0</v>
      </c>
      <c r="I45" s="11">
        <f t="shared" si="11"/>
        <v>0</v>
      </c>
    </row>
    <row r="46" spans="1:9" ht="33" x14ac:dyDescent="0.25">
      <c r="A46" s="44" t="s">
        <v>16</v>
      </c>
      <c r="B46" s="55" t="s">
        <v>67</v>
      </c>
      <c r="C46" s="48" t="s">
        <v>6</v>
      </c>
      <c r="D46" s="8"/>
      <c r="E46" s="10">
        <v>3</v>
      </c>
      <c r="F46" s="11">
        <f t="shared" si="9"/>
        <v>0</v>
      </c>
      <c r="G46" s="11">
        <v>20</v>
      </c>
      <c r="H46" s="11">
        <f t="shared" si="10"/>
        <v>0</v>
      </c>
      <c r="I46" s="11">
        <f t="shared" si="11"/>
        <v>0</v>
      </c>
    </row>
    <row r="47" spans="1:9" ht="49.5" x14ac:dyDescent="0.25">
      <c r="A47" s="44" t="s">
        <v>17</v>
      </c>
      <c r="B47" s="55" t="s">
        <v>68</v>
      </c>
      <c r="C47" s="48" t="s">
        <v>6</v>
      </c>
      <c r="D47" s="8"/>
      <c r="E47" s="10">
        <v>6</v>
      </c>
      <c r="F47" s="11">
        <f t="shared" si="9"/>
        <v>0</v>
      </c>
      <c r="G47" s="11">
        <v>20</v>
      </c>
      <c r="H47" s="11">
        <f t="shared" si="10"/>
        <v>0</v>
      </c>
      <c r="I47" s="11">
        <f t="shared" si="11"/>
        <v>0</v>
      </c>
    </row>
    <row r="48" spans="1:9" ht="49.5" x14ac:dyDescent="0.25">
      <c r="A48" s="44" t="s">
        <v>18</v>
      </c>
      <c r="B48" s="54" t="s">
        <v>69</v>
      </c>
      <c r="C48" s="48" t="s">
        <v>6</v>
      </c>
      <c r="D48" s="8"/>
      <c r="E48" s="10">
        <v>3</v>
      </c>
      <c r="F48" s="11">
        <f t="shared" si="9"/>
        <v>0</v>
      </c>
      <c r="G48" s="11">
        <v>20</v>
      </c>
      <c r="H48" s="11">
        <f t="shared" si="10"/>
        <v>0</v>
      </c>
      <c r="I48" s="11">
        <f t="shared" si="11"/>
        <v>0</v>
      </c>
    </row>
    <row r="49" spans="1:9" ht="49.5" x14ac:dyDescent="0.25">
      <c r="A49" s="44" t="s">
        <v>19</v>
      </c>
      <c r="B49" s="54" t="s">
        <v>70</v>
      </c>
      <c r="C49" s="48" t="s">
        <v>6</v>
      </c>
      <c r="D49" s="8"/>
      <c r="E49" s="10">
        <v>2</v>
      </c>
      <c r="F49" s="11">
        <f t="shared" si="9"/>
        <v>0</v>
      </c>
      <c r="G49" s="11">
        <v>20</v>
      </c>
      <c r="H49" s="11">
        <f t="shared" si="10"/>
        <v>0</v>
      </c>
      <c r="I49" s="11">
        <f t="shared" si="11"/>
        <v>0</v>
      </c>
    </row>
    <row r="50" spans="1:9" x14ac:dyDescent="0.25">
      <c r="A50" s="42"/>
      <c r="B50" s="26" t="s">
        <v>7</v>
      </c>
      <c r="C50" s="49"/>
      <c r="D50" s="27" t="s">
        <v>27</v>
      </c>
      <c r="E50" s="15" t="s">
        <v>27</v>
      </c>
      <c r="F50" s="23">
        <f>SUM(F38:F49)</f>
        <v>0</v>
      </c>
      <c r="G50" s="25" t="s">
        <v>27</v>
      </c>
      <c r="H50" s="23">
        <f>SUM(H38:H49)</f>
        <v>0</v>
      </c>
      <c r="I50" s="23">
        <f>SUM(I38:I49)</f>
        <v>0</v>
      </c>
    </row>
    <row r="51" spans="1:9" x14ac:dyDescent="0.25">
      <c r="A51" s="47"/>
      <c r="B51" s="34" t="s">
        <v>31</v>
      </c>
      <c r="C51" s="52"/>
      <c r="D51" s="39"/>
      <c r="E51" s="36"/>
      <c r="F51" s="40"/>
      <c r="G51" s="40"/>
      <c r="H51" s="40"/>
      <c r="I51" s="40"/>
    </row>
    <row r="52" spans="1:9" ht="49.5" x14ac:dyDescent="0.25">
      <c r="A52" s="44" t="s">
        <v>8</v>
      </c>
      <c r="B52" s="55" t="s">
        <v>71</v>
      </c>
      <c r="C52" s="48" t="s">
        <v>6</v>
      </c>
      <c r="D52" s="21"/>
      <c r="E52" s="10">
        <v>7</v>
      </c>
      <c r="F52" s="11">
        <f t="shared" ref="F52:F65" si="12">D52*E52</f>
        <v>0</v>
      </c>
      <c r="G52" s="11">
        <v>20</v>
      </c>
      <c r="H52" s="11">
        <f t="shared" ref="H52:H65" si="13">(F52*G52)/100</f>
        <v>0</v>
      </c>
      <c r="I52" s="11">
        <f t="shared" ref="I52:I65" si="14">F52+H52</f>
        <v>0</v>
      </c>
    </row>
    <row r="53" spans="1:9" ht="27" customHeight="1" x14ac:dyDescent="0.25">
      <c r="A53" s="44" t="s">
        <v>9</v>
      </c>
      <c r="B53" s="55" t="s">
        <v>72</v>
      </c>
      <c r="C53" s="48" t="s">
        <v>6</v>
      </c>
      <c r="D53" s="21"/>
      <c r="E53" s="10">
        <v>7</v>
      </c>
      <c r="F53" s="11">
        <f t="shared" si="12"/>
        <v>0</v>
      </c>
      <c r="G53" s="11">
        <v>20</v>
      </c>
      <c r="H53" s="11">
        <f t="shared" si="13"/>
        <v>0</v>
      </c>
      <c r="I53" s="11">
        <f t="shared" si="14"/>
        <v>0</v>
      </c>
    </row>
    <row r="54" spans="1:9" ht="49.5" x14ac:dyDescent="0.25">
      <c r="A54" s="44" t="s">
        <v>10</v>
      </c>
      <c r="B54" s="55" t="s">
        <v>73</v>
      </c>
      <c r="C54" s="48" t="s">
        <v>6</v>
      </c>
      <c r="D54" s="21"/>
      <c r="E54" s="10">
        <v>34</v>
      </c>
      <c r="F54" s="11">
        <f t="shared" si="12"/>
        <v>0</v>
      </c>
      <c r="G54" s="11">
        <v>20</v>
      </c>
      <c r="H54" s="11">
        <f t="shared" si="13"/>
        <v>0</v>
      </c>
      <c r="I54" s="11">
        <f t="shared" si="14"/>
        <v>0</v>
      </c>
    </row>
    <row r="55" spans="1:9" ht="49.5" x14ac:dyDescent="0.25">
      <c r="A55" s="44" t="s">
        <v>11</v>
      </c>
      <c r="B55" s="55" t="s">
        <v>74</v>
      </c>
      <c r="C55" s="48" t="s">
        <v>6</v>
      </c>
      <c r="D55" s="21"/>
      <c r="E55" s="10">
        <v>5</v>
      </c>
      <c r="F55" s="11">
        <f t="shared" si="12"/>
        <v>0</v>
      </c>
      <c r="G55" s="11">
        <v>20</v>
      </c>
      <c r="H55" s="11">
        <f t="shared" si="13"/>
        <v>0</v>
      </c>
      <c r="I55" s="11">
        <f t="shared" si="14"/>
        <v>0</v>
      </c>
    </row>
    <row r="56" spans="1:9" ht="33" x14ac:dyDescent="0.25">
      <c r="A56" s="44" t="s">
        <v>12</v>
      </c>
      <c r="B56" s="55" t="s">
        <v>75</v>
      </c>
      <c r="C56" s="48" t="s">
        <v>6</v>
      </c>
      <c r="D56" s="21"/>
      <c r="E56" s="10">
        <v>6</v>
      </c>
      <c r="F56" s="11">
        <f t="shared" si="12"/>
        <v>0</v>
      </c>
      <c r="G56" s="11">
        <v>20</v>
      </c>
      <c r="H56" s="11">
        <f t="shared" si="13"/>
        <v>0</v>
      </c>
      <c r="I56" s="11">
        <f t="shared" si="14"/>
        <v>0</v>
      </c>
    </row>
    <row r="57" spans="1:9" ht="66" x14ac:dyDescent="0.25">
      <c r="A57" s="44" t="s">
        <v>13</v>
      </c>
      <c r="B57" s="55" t="s">
        <v>76</v>
      </c>
      <c r="C57" s="48" t="s">
        <v>6</v>
      </c>
      <c r="D57" s="21"/>
      <c r="E57" s="10">
        <v>2</v>
      </c>
      <c r="F57" s="11">
        <f t="shared" si="12"/>
        <v>0</v>
      </c>
      <c r="G57" s="11">
        <v>20</v>
      </c>
      <c r="H57" s="11">
        <f t="shared" si="13"/>
        <v>0</v>
      </c>
      <c r="I57" s="11">
        <f t="shared" si="14"/>
        <v>0</v>
      </c>
    </row>
    <row r="58" spans="1:9" ht="66" x14ac:dyDescent="0.25">
      <c r="A58" s="44" t="s">
        <v>14</v>
      </c>
      <c r="B58" s="55" t="s">
        <v>77</v>
      </c>
      <c r="C58" s="48" t="s">
        <v>6</v>
      </c>
      <c r="D58" s="21"/>
      <c r="E58" s="10">
        <v>9</v>
      </c>
      <c r="F58" s="11">
        <f t="shared" si="12"/>
        <v>0</v>
      </c>
      <c r="G58" s="11">
        <v>20</v>
      </c>
      <c r="H58" s="11">
        <f t="shared" si="13"/>
        <v>0</v>
      </c>
      <c r="I58" s="11">
        <f t="shared" si="14"/>
        <v>0</v>
      </c>
    </row>
    <row r="59" spans="1:9" ht="27.6" customHeight="1" x14ac:dyDescent="0.25">
      <c r="A59" s="44" t="s">
        <v>15</v>
      </c>
      <c r="B59" s="55" t="s">
        <v>78</v>
      </c>
      <c r="C59" s="48" t="s">
        <v>6</v>
      </c>
      <c r="D59" s="21"/>
      <c r="E59" s="22">
        <v>16</v>
      </c>
      <c r="F59" s="11">
        <f t="shared" si="12"/>
        <v>0</v>
      </c>
      <c r="G59" s="11">
        <v>20</v>
      </c>
      <c r="H59" s="11">
        <f t="shared" si="13"/>
        <v>0</v>
      </c>
      <c r="I59" s="11">
        <f t="shared" si="14"/>
        <v>0</v>
      </c>
    </row>
    <row r="60" spans="1:9" ht="33" x14ac:dyDescent="0.25">
      <c r="A60" s="44" t="s">
        <v>16</v>
      </c>
      <c r="B60" s="55" t="s">
        <v>79</v>
      </c>
      <c r="C60" s="48" t="s">
        <v>6</v>
      </c>
      <c r="D60" s="21"/>
      <c r="E60" s="10">
        <v>7</v>
      </c>
      <c r="F60" s="11">
        <f t="shared" si="12"/>
        <v>0</v>
      </c>
      <c r="G60" s="11">
        <v>20</v>
      </c>
      <c r="H60" s="11">
        <f t="shared" si="13"/>
        <v>0</v>
      </c>
      <c r="I60" s="11">
        <f t="shared" si="14"/>
        <v>0</v>
      </c>
    </row>
    <row r="61" spans="1:9" ht="33" x14ac:dyDescent="0.25">
      <c r="A61" s="46" t="s">
        <v>17</v>
      </c>
      <c r="B61" s="55" t="s">
        <v>80</v>
      </c>
      <c r="C61" s="48" t="s">
        <v>6</v>
      </c>
      <c r="D61" s="21"/>
      <c r="E61" s="10">
        <v>5</v>
      </c>
      <c r="F61" s="11">
        <f t="shared" si="12"/>
        <v>0</v>
      </c>
      <c r="G61" s="11">
        <v>20</v>
      </c>
      <c r="H61" s="11">
        <f t="shared" si="13"/>
        <v>0</v>
      </c>
      <c r="I61" s="11">
        <f t="shared" si="14"/>
        <v>0</v>
      </c>
    </row>
    <row r="62" spans="1:9" ht="33" x14ac:dyDescent="0.25">
      <c r="A62" s="46" t="s">
        <v>18</v>
      </c>
      <c r="B62" s="55" t="s">
        <v>81</v>
      </c>
      <c r="C62" s="48" t="s">
        <v>6</v>
      </c>
      <c r="D62" s="21"/>
      <c r="E62" s="19">
        <v>5</v>
      </c>
      <c r="F62" s="11">
        <f t="shared" si="12"/>
        <v>0</v>
      </c>
      <c r="G62" s="11">
        <v>20</v>
      </c>
      <c r="H62" s="11">
        <f t="shared" si="13"/>
        <v>0</v>
      </c>
      <c r="I62" s="11">
        <f t="shared" si="14"/>
        <v>0</v>
      </c>
    </row>
    <row r="63" spans="1:9" ht="82.5" x14ac:dyDescent="0.25">
      <c r="A63" s="46" t="s">
        <v>19</v>
      </c>
      <c r="B63" s="55" t="s">
        <v>82</v>
      </c>
      <c r="C63" s="48" t="s">
        <v>6</v>
      </c>
      <c r="D63" s="21"/>
      <c r="E63" s="19">
        <v>60</v>
      </c>
      <c r="F63" s="11">
        <f t="shared" si="12"/>
        <v>0</v>
      </c>
      <c r="G63" s="11">
        <v>20</v>
      </c>
      <c r="H63" s="11">
        <f t="shared" si="13"/>
        <v>0</v>
      </c>
      <c r="I63" s="11">
        <f t="shared" si="14"/>
        <v>0</v>
      </c>
    </row>
    <row r="64" spans="1:9" ht="49.5" x14ac:dyDescent="0.25">
      <c r="A64" s="46" t="s">
        <v>20</v>
      </c>
      <c r="B64" s="55" t="s">
        <v>83</v>
      </c>
      <c r="C64" s="48" t="s">
        <v>6</v>
      </c>
      <c r="D64" s="21"/>
      <c r="E64" s="19">
        <v>1</v>
      </c>
      <c r="F64" s="11">
        <f t="shared" si="12"/>
        <v>0</v>
      </c>
      <c r="G64" s="11">
        <v>20</v>
      </c>
      <c r="H64" s="11">
        <f t="shared" si="13"/>
        <v>0</v>
      </c>
      <c r="I64" s="11">
        <f t="shared" si="14"/>
        <v>0</v>
      </c>
    </row>
    <row r="65" spans="1:9" ht="49.5" x14ac:dyDescent="0.25">
      <c r="A65" s="46" t="s">
        <v>21</v>
      </c>
      <c r="B65" s="54" t="s">
        <v>84</v>
      </c>
      <c r="C65" s="48" t="s">
        <v>6</v>
      </c>
      <c r="D65" s="21"/>
      <c r="E65" s="10">
        <v>16</v>
      </c>
      <c r="F65" s="11">
        <f t="shared" si="12"/>
        <v>0</v>
      </c>
      <c r="G65" s="11">
        <v>20</v>
      </c>
      <c r="H65" s="11">
        <f t="shared" si="13"/>
        <v>0</v>
      </c>
      <c r="I65" s="11">
        <f t="shared" si="14"/>
        <v>0</v>
      </c>
    </row>
    <row r="66" spans="1:9" x14ac:dyDescent="0.25">
      <c r="A66" s="12"/>
      <c r="B66" s="53" t="s">
        <v>7</v>
      </c>
      <c r="C66" s="13"/>
      <c r="D66" s="27" t="s">
        <v>27</v>
      </c>
      <c r="E66" s="15" t="s">
        <v>27</v>
      </c>
      <c r="F66" s="23">
        <f>SUM(F52:F65)</f>
        <v>0</v>
      </c>
      <c r="G66" s="16" t="s">
        <v>27</v>
      </c>
      <c r="H66" s="23">
        <f>SUM(H52:H65)</f>
        <v>0</v>
      </c>
      <c r="I66" s="23">
        <f>SUM(I52:I65)</f>
        <v>0</v>
      </c>
    </row>
    <row r="67" spans="1:9" x14ac:dyDescent="0.25">
      <c r="A67" s="12"/>
      <c r="B67" s="17" t="s">
        <v>32</v>
      </c>
      <c r="C67" s="13"/>
      <c r="D67" s="14"/>
      <c r="E67" s="18"/>
      <c r="F67" s="23">
        <f>SUM(F14+F24+F36+F50+F66)</f>
        <v>0</v>
      </c>
      <c r="G67" s="16"/>
      <c r="H67" s="23">
        <f>SUM(H14+H24+H36+H50+H66)</f>
        <v>0</v>
      </c>
      <c r="I67" s="23">
        <f>SUM(I14+I24+I36+I50+I66)</f>
        <v>0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Cena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Martina Kollárová</cp:lastModifiedBy>
  <cp:lastPrinted>2019-04-26T12:27:27Z</cp:lastPrinted>
  <dcterms:created xsi:type="dcterms:W3CDTF">2019-03-28T09:13:19Z</dcterms:created>
  <dcterms:modified xsi:type="dcterms:W3CDTF">2022-08-16T13:22:12Z</dcterms:modified>
</cp:coreProperties>
</file>