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Z:\skládka\SLOVENSKÁ AGENTÚRA ŽIVOTNÉHO PROSTREDIA\2022\4_TOZ\vysvetľovania a zmeny SP\zmena č. 2\"/>
    </mc:Choice>
  </mc:AlternateContent>
  <xr:revisionPtr revIDLastSave="0" documentId="8_{3A8D9792-6EE3-4209-96D5-B44A96CDB3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D57" i="1" l="1"/>
  <c r="D55" i="1"/>
  <c r="F55" i="1"/>
  <c r="G55" i="1" s="1"/>
  <c r="F44" i="1"/>
  <c r="G44" i="1" s="1"/>
  <c r="F50" i="1"/>
  <c r="F51" i="1"/>
  <c r="G51" i="1" s="1"/>
  <c r="F52" i="1"/>
  <c r="G52" i="1" s="1"/>
  <c r="D44" i="1"/>
  <c r="D45" i="1"/>
  <c r="F45" i="1" s="1"/>
  <c r="G45" i="1" s="1"/>
  <c r="D46" i="1"/>
  <c r="F46" i="1" s="1"/>
  <c r="G46" i="1" s="1"/>
  <c r="D47" i="1"/>
  <c r="F47" i="1" s="1"/>
  <c r="G47" i="1" s="1"/>
  <c r="D48" i="1"/>
  <c r="D49" i="1"/>
  <c r="D50" i="1"/>
  <c r="G50" i="1" s="1"/>
  <c r="D51" i="1"/>
  <c r="D52" i="1"/>
  <c r="D53" i="1"/>
  <c r="F53" i="1" s="1"/>
  <c r="G53" i="1" s="1"/>
  <c r="D54" i="1"/>
  <c r="F54" i="1" s="1"/>
  <c r="G54" i="1" s="1"/>
  <c r="D43" i="1"/>
  <c r="D39" i="1"/>
  <c r="F39" i="1" s="1"/>
  <c r="G39" i="1" s="1"/>
  <c r="D24" i="1"/>
  <c r="F24" i="1" s="1"/>
  <c r="D25" i="1"/>
  <c r="D26" i="1"/>
  <c r="F26" i="1" s="1"/>
  <c r="D27" i="1"/>
  <c r="F27" i="1" s="1"/>
  <c r="D28" i="1"/>
  <c r="G37" i="1"/>
  <c r="G38" i="1"/>
  <c r="F33" i="1"/>
  <c r="F37" i="1"/>
  <c r="F38" i="1"/>
  <c r="D33" i="1"/>
  <c r="G33" i="1" s="1"/>
  <c r="D34" i="1"/>
  <c r="F34" i="1" s="1"/>
  <c r="D35" i="1"/>
  <c r="F35" i="1" s="1"/>
  <c r="D36" i="1"/>
  <c r="F36" i="1" s="1"/>
  <c r="D37" i="1"/>
  <c r="D38" i="1"/>
  <c r="D32" i="1"/>
  <c r="D40" i="1" s="1"/>
  <c r="D23" i="1"/>
  <c r="F23" i="1" s="1"/>
  <c r="D19" i="1"/>
  <c r="F43" i="1" l="1"/>
  <c r="G43" i="1" s="1"/>
  <c r="F49" i="1"/>
  <c r="G49" i="1" s="1"/>
  <c r="D58" i="1"/>
  <c r="D64" i="1" s="1"/>
  <c r="F48" i="1"/>
  <c r="G48" i="1" s="1"/>
  <c r="G36" i="1"/>
  <c r="G35" i="1"/>
  <c r="G34" i="1"/>
  <c r="G27" i="1"/>
  <c r="G26" i="1"/>
  <c r="G24" i="1"/>
  <c r="F25" i="1"/>
  <c r="G25" i="1" s="1"/>
  <c r="F57" i="1"/>
  <c r="G57" i="1" s="1"/>
  <c r="F28" i="1"/>
  <c r="G28" i="1" s="1"/>
  <c r="D29" i="1"/>
  <c r="F32" i="1"/>
  <c r="E40" i="1" s="1"/>
  <c r="G23" i="1"/>
  <c r="F19" i="1"/>
  <c r="G19" i="1" s="1"/>
  <c r="D18" i="1"/>
  <c r="D20" i="1" s="1"/>
  <c r="G58" i="1" l="1"/>
  <c r="G32" i="1"/>
  <c r="G40" i="1" s="1"/>
  <c r="E58" i="1"/>
  <c r="G20" i="1" l="1"/>
  <c r="E20" i="1"/>
  <c r="G29" i="1" l="1"/>
  <c r="G64" i="1" s="1"/>
  <c r="E29" i="1" l="1"/>
  <c r="E64" i="1" s="1"/>
</calcChain>
</file>

<file path=xl/sharedStrings.xml><?xml version="1.0" encoding="utf-8"?>
<sst xmlns="http://schemas.openxmlformats.org/spreadsheetml/2006/main" count="108" uniqueCount="91">
  <si>
    <t>Obchodné meno uchádzača:</t>
  </si>
  <si>
    <t>Adresa uchádzača:</t>
  </si>
  <si>
    <t>Meno oprávnenej osoby podpisovať za firmu:</t>
  </si>
  <si>
    <t>Meno kontaktnej osoby a jej funkcia:</t>
  </si>
  <si>
    <t>Číslo tel./mobilu kontaktnej osoby:</t>
  </si>
  <si>
    <t>E-mail kontaktnej osoby:</t>
  </si>
  <si>
    <t>Druh služby*</t>
  </si>
  <si>
    <t>Cena bez DPH na 1 osobu v EUR</t>
  </si>
  <si>
    <t>Cena bez DPH v EUR za položku (predpokladaný maximálny počet)</t>
  </si>
  <si>
    <t>Výška DPH v EUR</t>
  </si>
  <si>
    <t>Cena s DPH za položku v EUR (predpokladaný maximálny počet)</t>
  </si>
  <si>
    <t>Zabezpečenie ubytovacích služieb</t>
  </si>
  <si>
    <t>Cena bez DPH na 1 nocľah v EUR</t>
  </si>
  <si>
    <t>Cena bez DPH v EUR za maximálny predpokladaný počet nocľahov</t>
  </si>
  <si>
    <t>Prenájom priestorov</t>
  </si>
  <si>
    <t>Cena bez DPH na 1 hodinu v EUR</t>
  </si>
  <si>
    <t>Cena bez DPH v EUR za položku (predpokladané maximálne množstvo)</t>
  </si>
  <si>
    <t>Cena s DPH v EUR za položku (predpokladané maximálne množstvo)</t>
  </si>
  <si>
    <t xml:space="preserve">* V zmysle Prílohy č. 1 Opis predmetu zákazky </t>
  </si>
  <si>
    <t>(ceny požadujeme zaokrúhliť na dve desatinné miesta)</t>
  </si>
  <si>
    <t xml:space="preserve">Nehodiace sa preškrtnúť: </t>
  </si>
  <si>
    <t>Som platca DPH</t>
  </si>
  <si>
    <t>Nie som platca DPH</t>
  </si>
  <si>
    <t>Miesto: ...................................</t>
  </si>
  <si>
    <t>Štatutárny orgán (konateľ):</t>
  </si>
  <si>
    <t>Dátum: ...................................</t>
  </si>
  <si>
    <t>................................................</t>
  </si>
  <si>
    <t>.................................................</t>
  </si>
  <si>
    <t>pečiatka a  podpis oprávnenej                  osoby konať za uchádzača</t>
  </si>
  <si>
    <t xml:space="preserve">Cena s DPH   v EUR za maximálny predpokladaný počet nocľahov </t>
  </si>
  <si>
    <t>Cena bez DPH   za 1 hodinu prenájmu v EUR</t>
  </si>
  <si>
    <t>....“vyplní uchádzač“....</t>
  </si>
  <si>
    <t>Výška DPH 
v EUR</t>
  </si>
  <si>
    <t>Výška DPH 
v %</t>
  </si>
  <si>
    <t>Súhrn za celý predmet zákazky:</t>
  </si>
  <si>
    <t>Položka predmetu zákazky</t>
  </si>
  <si>
    <t>Cena v EUR 
bez DPH</t>
  </si>
  <si>
    <t>Cena v EUR 
s DPH</t>
  </si>
  <si>
    <t xml:space="preserve"> </t>
  </si>
  <si>
    <t>Zabezpečenie stravovacích služieb</t>
  </si>
  <si>
    <t>Predmet zákazky v Cenovej tabuľke spĺňa všetky požiadavky verejného obstarávateľa uvedené v Opise predmetu zákazky.</t>
  </si>
  <si>
    <t xml:space="preserve">Predpokladaný termín konania : </t>
  </si>
  <si>
    <t>Miesto konania :</t>
  </si>
  <si>
    <t>Predpokladaný počet účastníkov:</t>
  </si>
  <si>
    <t xml:space="preserve">Predpokladaný maximálny počet nocľahov </t>
  </si>
  <si>
    <t xml:space="preserve">Spolu za ubytovacie služby </t>
  </si>
  <si>
    <t xml:space="preserve">Obed </t>
  </si>
  <si>
    <t>Spolu za stravovacie služby</t>
  </si>
  <si>
    <t>Večera formou teplého a studeného bufetu</t>
  </si>
  <si>
    <t xml:space="preserve">Predpokladaný maximálny počet hodín prenájmu </t>
  </si>
  <si>
    <t xml:space="preserve">Spolu za prenájom priestorov </t>
  </si>
  <si>
    <t xml:space="preserve">Spolu za prenájom techniky </t>
  </si>
  <si>
    <t xml:space="preserve">Celková maximálna predpokladaná cena v EUR </t>
  </si>
  <si>
    <t xml:space="preserve"> 8. – 9. september 2022</t>
  </si>
  <si>
    <t xml:space="preserve"> Bratislava</t>
  </si>
  <si>
    <t>Raňajky formou teplého a studeného bufetu 1.deň konferencie</t>
  </si>
  <si>
    <t>Raňajky formou teplého a studeného bufetu 2. deň konferencie</t>
  </si>
  <si>
    <t>Coffee break popoludnie</t>
  </si>
  <si>
    <t>Coffee break dopoludnie</t>
  </si>
  <si>
    <t>Kinosálové sedenie pre min. 100 osôb</t>
  </si>
  <si>
    <t xml:space="preserve">5 x diskusná skupina formou okrúhlych stolov -world coffee </t>
  </si>
  <si>
    <t xml:space="preserve">6 kresiel a 2 malé stolíky </t>
  </si>
  <si>
    <t xml:space="preserve">Priestor na distribúciu firemných materiálov </t>
  </si>
  <si>
    <t>Priestor na podávanie coffee break</t>
  </si>
  <si>
    <t>Priestor na registráciu účastníkov</t>
  </si>
  <si>
    <t>Min. 2 stojany s náplňou na dezinfekciu rúk</t>
  </si>
  <si>
    <t xml:space="preserve">Prenájom a zabezpečnie technických služieb </t>
  </si>
  <si>
    <t xml:space="preserve">Datavideoprojektor 1 ks </t>
  </si>
  <si>
    <t xml:space="preserve">Predpokladaný maximálny počet hodín </t>
  </si>
  <si>
    <t xml:space="preserve">Premietacie plátno 1 ks </t>
  </si>
  <si>
    <t xml:space="preserve">Ďiaľkové ovládanie 1 ks </t>
  </si>
  <si>
    <t xml:space="preserve">Laserové ukazovátko 1 ks </t>
  </si>
  <si>
    <t xml:space="preserve">Prístup ku kopírovaciemu zariadeniu </t>
  </si>
  <si>
    <t xml:space="preserve"> 2x notebook s videokamerou – rozlíšenie 720px</t>
  </si>
  <si>
    <t xml:space="preserve">WiFi pripojenie </t>
  </si>
  <si>
    <t xml:space="preserve">Spracovanie videozáznamu z konferencie </t>
  </si>
  <si>
    <t>2 ks kamery schopné snímať vo FULL HD</t>
  </si>
  <si>
    <t>Statív 2 ks</t>
  </si>
  <si>
    <t xml:space="preserve">Ozvučenie </t>
  </si>
  <si>
    <t xml:space="preserve">Mikrofóny  prenosné 6 ks </t>
  </si>
  <si>
    <t xml:space="preserve">Mikrofóny  6 ks </t>
  </si>
  <si>
    <t>Šatňa</t>
  </si>
  <si>
    <t xml:space="preserve">Doprava </t>
  </si>
  <si>
    <t xml:space="preserve">Autobusová doprava pre 45 max. cca 90 účastníkov </t>
  </si>
  <si>
    <t>Daň za ubytovanie</t>
  </si>
  <si>
    <t>Ubytovanie  v 1-lôžkových resp. 2. lôžkových  izbách</t>
  </si>
  <si>
    <t xml:space="preserve">Predpokladaný maximálny počet osôb </t>
  </si>
  <si>
    <t xml:space="preserve">Príloha č. C.2  Cenová tabuľka </t>
  </si>
  <si>
    <t xml:space="preserve">Časť 2 
 Konferencia o ochrane vodných zdrojov Bratislava
</t>
  </si>
  <si>
    <t xml:space="preserve">100 prezenčne, zároveň online 120 </t>
  </si>
  <si>
    <t>Cena musí zahŕňať všetky potrebné nákladové položky pre poskytnutie predmetu zákazky. Pokiaľ niektorá požiadavka v zmysle Opisu predmetu zákazky nie je ocenená samostatnou cenovou položkou, má sa za to, že cena za jej poskytnutie je zahrnutá v ostatných cenových položkách.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</si>
</sst>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.5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4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DD4E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0" fillId="0" borderId="0" xfId="0" applyFill="1"/>
    <xf numFmtId="0" fontId="2" fillId="0" borderId="4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2" fontId="6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" fillId="5" borderId="3" xfId="0" applyFont="1" applyFill="1" applyBorder="1" applyAlignment="1">
      <alignment vertical="center" wrapText="1"/>
    </xf>
    <xf numFmtId="0" fontId="0" fillId="5" borderId="3" xfId="0" applyFill="1" applyBorder="1" applyAlignment="1">
      <alignment horizontal="left" vertical="center"/>
    </xf>
    <xf numFmtId="2" fontId="0" fillId="6" borderId="2" xfId="0" applyNumberFormat="1" applyFont="1" applyFill="1" applyBorder="1" applyAlignment="1">
      <alignment vertical="center"/>
    </xf>
    <xf numFmtId="2" fontId="1" fillId="5" borderId="8" xfId="0" applyNumberFormat="1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0" fillId="6" borderId="6" xfId="0" applyFont="1" applyFill="1" applyBorder="1" applyAlignment="1">
      <alignment vertical="center"/>
    </xf>
    <xf numFmtId="0" fontId="1" fillId="8" borderId="7" xfId="0" applyFont="1" applyFill="1" applyBorder="1" applyAlignment="1">
      <alignment vertical="center" wrapText="1"/>
    </xf>
    <xf numFmtId="2" fontId="1" fillId="8" borderId="5" xfId="0" applyNumberFormat="1" applyFont="1" applyFill="1" applyBorder="1" applyAlignment="1">
      <alignment horizontal="center" vertical="center" wrapText="1"/>
    </xf>
    <xf numFmtId="2" fontId="1" fillId="8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164" fontId="1" fillId="8" borderId="5" xfId="0" applyNumberFormat="1" applyFont="1" applyFill="1" applyBorder="1" applyAlignment="1">
      <alignment horizontal="center" vertical="center" wrapText="1"/>
    </xf>
    <xf numFmtId="2" fontId="2" fillId="8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5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6" fillId="6" borderId="2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/>
    </xf>
    <xf numFmtId="49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327660</xdr:colOff>
      <xdr:row>0</xdr:row>
      <xdr:rowOff>609600</xdr:rowOff>
    </xdr:to>
    <xdr:pic>
      <xdr:nvPicPr>
        <xdr:cNvPr id="2" name="officeArt object" descr="sazp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7800" cy="609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3</xdr:col>
      <xdr:colOff>883920</xdr:colOff>
      <xdr:row>0</xdr:row>
      <xdr:rowOff>0</xdr:rowOff>
    </xdr:from>
    <xdr:to>
      <xdr:col>3</xdr:col>
      <xdr:colOff>896620</xdr:colOff>
      <xdr:row>0</xdr:row>
      <xdr:rowOff>584200</xdr:rowOff>
    </xdr:to>
    <xdr:pic>
      <xdr:nvPicPr>
        <xdr:cNvPr id="3" name="officeArt object" descr="cia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76700" y="0"/>
          <a:ext cx="12700" cy="5842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662940</xdr:colOff>
      <xdr:row>0</xdr:row>
      <xdr:rowOff>0</xdr:rowOff>
    </xdr:from>
    <xdr:to>
      <xdr:col>7</xdr:col>
      <xdr:colOff>15240</xdr:colOff>
      <xdr:row>1</xdr:row>
      <xdr:rowOff>0</xdr:rowOff>
    </xdr:to>
    <xdr:sp macro="" textlink="">
      <xdr:nvSpPr>
        <xdr:cNvPr id="4" name="Textové pol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067300" y="0"/>
          <a:ext cx="259842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sk-SK" sz="900" b="1">
              <a:solidFill>
                <a:srgbClr val="346C76"/>
              </a:solidFill>
              <a:effectLst/>
              <a:latin typeface="Calibri" panose="020F0502020204030204" pitchFamily="34" charset="0"/>
              <a:cs typeface="Arial Unicode MS"/>
            </a:rPr>
            <a:t>SLOVENSKÁ AGENTÚRA ŽIVOTNÉHO PROSTREDIA</a:t>
          </a:r>
          <a:endParaRPr lang="sk-SK">
            <a:effectLst/>
          </a:endParaRPr>
        </a:p>
        <a:p>
          <a:r>
            <a:rPr lang="sk-SK" sz="900" b="1">
              <a:solidFill>
                <a:srgbClr val="346C76"/>
              </a:solidFill>
              <a:effectLst/>
              <a:latin typeface="Calibri" panose="020F0502020204030204" pitchFamily="34" charset="0"/>
              <a:cs typeface="Arial Unicode MS"/>
            </a:rPr>
            <a:t>Sekcia riadenia projektov SAŽP a legislatívy</a:t>
          </a:r>
          <a:endParaRPr lang="sk-SK">
            <a:effectLst/>
          </a:endParaRPr>
        </a:p>
        <a:p>
          <a:r>
            <a:rPr lang="sk-SK" sz="900" b="1">
              <a:solidFill>
                <a:srgbClr val="346C76"/>
              </a:solidFill>
              <a:effectLst/>
              <a:latin typeface="Calibri" panose="020F0502020204030204" pitchFamily="34" charset="0"/>
              <a:cs typeface="Arial Unicode MS"/>
            </a:rPr>
            <a:t>Odbor verejného obstarávania</a:t>
          </a:r>
          <a:endParaRPr lang="sk-SK">
            <a:effectLst/>
          </a:endParaRPr>
        </a:p>
        <a:p>
          <a:r>
            <a:rPr lang="sk-SK" sz="900">
              <a:solidFill>
                <a:srgbClr val="878786"/>
              </a:solidFill>
              <a:effectLst/>
              <a:latin typeface="Calibri" panose="020F0502020204030204" pitchFamily="34" charset="0"/>
              <a:cs typeface="Arial Unicode MS"/>
            </a:rPr>
            <a:t>TAJOVSKÉHO 28, 975 90 BANSKÁ BYSTRICA</a:t>
          </a:r>
          <a:endParaRPr lang="sk-SK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1"/>
  <sheetViews>
    <sheetView tabSelected="1" zoomScale="80" zoomScaleNormal="80" workbookViewId="0">
      <selection activeCell="L33" sqref="L33"/>
    </sheetView>
  </sheetViews>
  <sheetFormatPr defaultColWidth="8.85546875" defaultRowHeight="15" x14ac:dyDescent="0.25"/>
  <cols>
    <col min="1" max="1" width="16.28515625" customWidth="1"/>
    <col min="2" max="2" width="15.28515625" customWidth="1"/>
    <col min="3" max="3" width="14.85546875" customWidth="1"/>
    <col min="4" max="4" width="17.7109375" customWidth="1"/>
    <col min="5" max="5" width="15.7109375" customWidth="1"/>
    <col min="6" max="6" width="15" customWidth="1"/>
    <col min="7" max="7" width="16.7109375" customWidth="1"/>
  </cols>
  <sheetData>
    <row r="1" spans="1:7" ht="62.1" customHeight="1" x14ac:dyDescent="0.25">
      <c r="A1" s="48" t="s">
        <v>38</v>
      </c>
      <c r="B1" s="48"/>
      <c r="C1" s="48"/>
      <c r="D1" s="48"/>
      <c r="E1" s="48"/>
      <c r="F1" s="48"/>
      <c r="G1" s="48"/>
    </row>
    <row r="2" spans="1:7" x14ac:dyDescent="0.25">
      <c r="A2" s="41" t="s">
        <v>87</v>
      </c>
      <c r="B2" s="41"/>
      <c r="C2" s="41"/>
      <c r="D2" s="41"/>
      <c r="E2" s="41"/>
      <c r="F2" s="41"/>
      <c r="G2" s="41"/>
    </row>
    <row r="3" spans="1:7" x14ac:dyDescent="0.25">
      <c r="A3" s="1"/>
    </row>
    <row r="4" spans="1:7" ht="59.25" customHeight="1" x14ac:dyDescent="0.25">
      <c r="A4" s="54" t="s">
        <v>88</v>
      </c>
      <c r="B4" s="54"/>
      <c r="C4" s="54"/>
      <c r="D4" s="54"/>
      <c r="E4" s="54"/>
      <c r="F4" s="54"/>
      <c r="G4" s="54"/>
    </row>
    <row r="5" spans="1:7" x14ac:dyDescent="0.25">
      <c r="A5" s="1"/>
    </row>
    <row r="6" spans="1:7" ht="21" customHeight="1" x14ac:dyDescent="0.25">
      <c r="A6" s="55" t="s">
        <v>0</v>
      </c>
      <c r="B6" s="55"/>
      <c r="C6" s="55"/>
      <c r="D6" s="49" t="s">
        <v>31</v>
      </c>
      <c r="E6" s="49"/>
      <c r="F6" s="49"/>
      <c r="G6" s="49"/>
    </row>
    <row r="7" spans="1:7" ht="21" customHeight="1" x14ac:dyDescent="0.25">
      <c r="A7" s="50" t="s">
        <v>1</v>
      </c>
      <c r="B7" s="50"/>
      <c r="C7" s="50"/>
      <c r="D7" s="49" t="s">
        <v>31</v>
      </c>
      <c r="E7" s="49"/>
      <c r="F7" s="49"/>
      <c r="G7" s="49"/>
    </row>
    <row r="8" spans="1:7" ht="21" customHeight="1" x14ac:dyDescent="0.25">
      <c r="A8" s="50" t="s">
        <v>2</v>
      </c>
      <c r="B8" s="50"/>
      <c r="C8" s="50"/>
      <c r="D8" s="49" t="s">
        <v>31</v>
      </c>
      <c r="E8" s="49"/>
      <c r="F8" s="49"/>
      <c r="G8" s="49"/>
    </row>
    <row r="9" spans="1:7" ht="21" customHeight="1" x14ac:dyDescent="0.25">
      <c r="A9" s="50" t="s">
        <v>3</v>
      </c>
      <c r="B9" s="50"/>
      <c r="C9" s="50"/>
      <c r="D9" s="49" t="s">
        <v>31</v>
      </c>
      <c r="E9" s="49"/>
      <c r="F9" s="49"/>
      <c r="G9" s="49"/>
    </row>
    <row r="10" spans="1:7" ht="21" customHeight="1" x14ac:dyDescent="0.25">
      <c r="A10" s="50" t="s">
        <v>4</v>
      </c>
      <c r="B10" s="50"/>
      <c r="C10" s="50"/>
      <c r="D10" s="49" t="s">
        <v>31</v>
      </c>
      <c r="E10" s="49"/>
      <c r="F10" s="49"/>
      <c r="G10" s="49"/>
    </row>
    <row r="11" spans="1:7" ht="21" customHeight="1" x14ac:dyDescent="0.25">
      <c r="A11" s="50" t="s">
        <v>5</v>
      </c>
      <c r="B11" s="50"/>
      <c r="C11" s="50"/>
      <c r="D11" s="49" t="s">
        <v>31</v>
      </c>
      <c r="E11" s="49"/>
      <c r="F11" s="49"/>
      <c r="G11" s="49"/>
    </row>
    <row r="12" spans="1:7" x14ac:dyDescent="0.25">
      <c r="A12" s="1"/>
      <c r="D12" s="10"/>
      <c r="E12" s="11"/>
      <c r="F12" s="11"/>
      <c r="G12" s="11"/>
    </row>
    <row r="13" spans="1:7" ht="18" customHeight="1" x14ac:dyDescent="0.25">
      <c r="A13" s="51" t="s">
        <v>41</v>
      </c>
      <c r="B13" s="51"/>
      <c r="C13" s="51"/>
      <c r="D13" s="53" t="s">
        <v>53</v>
      </c>
      <c r="E13" s="53"/>
      <c r="F13" s="53"/>
      <c r="G13" s="53"/>
    </row>
    <row r="14" spans="1:7" ht="18" customHeight="1" x14ac:dyDescent="0.25">
      <c r="A14" s="51" t="s">
        <v>42</v>
      </c>
      <c r="B14" s="51"/>
      <c r="C14" s="51"/>
      <c r="D14" s="49" t="s">
        <v>54</v>
      </c>
      <c r="E14" s="49"/>
      <c r="F14" s="49"/>
      <c r="G14" s="49"/>
    </row>
    <row r="15" spans="1:7" ht="18" customHeight="1" x14ac:dyDescent="0.25">
      <c r="A15" s="51" t="s">
        <v>43</v>
      </c>
      <c r="B15" s="51"/>
      <c r="C15" s="51"/>
      <c r="D15" s="52" t="s">
        <v>89</v>
      </c>
      <c r="E15" s="52"/>
      <c r="F15" s="52"/>
      <c r="G15" s="52"/>
    </row>
    <row r="16" spans="1:7" ht="30" customHeight="1" x14ac:dyDescent="0.25">
      <c r="A16" s="42" t="s">
        <v>11</v>
      </c>
      <c r="B16" s="42"/>
      <c r="C16" s="42"/>
      <c r="D16" s="42"/>
      <c r="E16" s="42"/>
      <c r="F16" s="42"/>
      <c r="G16" s="42"/>
    </row>
    <row r="17" spans="1:7" ht="75.75" customHeight="1" x14ac:dyDescent="0.25">
      <c r="A17" s="7" t="s">
        <v>6</v>
      </c>
      <c r="B17" s="7" t="s">
        <v>44</v>
      </c>
      <c r="C17" s="7" t="s">
        <v>12</v>
      </c>
      <c r="D17" s="7" t="s">
        <v>13</v>
      </c>
      <c r="E17" s="8" t="s">
        <v>33</v>
      </c>
      <c r="F17" s="8" t="s">
        <v>32</v>
      </c>
      <c r="G17" s="7" t="s">
        <v>29</v>
      </c>
    </row>
    <row r="18" spans="1:7" ht="141" customHeight="1" x14ac:dyDescent="0.25">
      <c r="A18" s="38" t="s">
        <v>85</v>
      </c>
      <c r="B18" s="6">
        <v>70</v>
      </c>
      <c r="C18" s="40">
        <v>0</v>
      </c>
      <c r="D18" s="20">
        <f>B18*C18</f>
        <v>0</v>
      </c>
      <c r="E18" s="5">
        <v>10</v>
      </c>
      <c r="F18" s="20">
        <f>(D18/100)*E18</f>
        <v>0</v>
      </c>
      <c r="G18" s="20">
        <f>D18+F18</f>
        <v>0</v>
      </c>
    </row>
    <row r="19" spans="1:7" ht="141" customHeight="1" x14ac:dyDescent="0.25">
      <c r="A19" s="18" t="s">
        <v>84</v>
      </c>
      <c r="B19" s="6">
        <v>70</v>
      </c>
      <c r="C19" s="40">
        <v>0</v>
      </c>
      <c r="D19" s="20">
        <f>B19*C19</f>
        <v>0</v>
      </c>
      <c r="E19" s="5">
        <v>0</v>
      </c>
      <c r="F19" s="20">
        <f>(D19/100)*E19</f>
        <v>0</v>
      </c>
      <c r="G19" s="20">
        <f>D19+F19</f>
        <v>0</v>
      </c>
    </row>
    <row r="20" spans="1:7" s="17" customFormat="1" ht="30" customHeight="1" x14ac:dyDescent="0.25">
      <c r="A20" s="45" t="s">
        <v>45</v>
      </c>
      <c r="B20" s="46"/>
      <c r="C20" s="47"/>
      <c r="D20" s="16">
        <f>SUM(D18:D19)</f>
        <v>0</v>
      </c>
      <c r="E20" s="43">
        <f>SUM(F18:F19)</f>
        <v>0</v>
      </c>
      <c r="F20" s="44"/>
      <c r="G20" s="16">
        <f>SUM(G18:G19)</f>
        <v>0</v>
      </c>
    </row>
    <row r="21" spans="1:7" ht="27.75" customHeight="1" x14ac:dyDescent="0.25">
      <c r="A21" s="42" t="s">
        <v>39</v>
      </c>
      <c r="B21" s="42"/>
      <c r="C21" s="42"/>
      <c r="D21" s="42"/>
      <c r="E21" s="42"/>
      <c r="F21" s="42"/>
      <c r="G21" s="42"/>
    </row>
    <row r="22" spans="1:7" ht="72.75" customHeight="1" x14ac:dyDescent="0.25">
      <c r="A22" s="3" t="s">
        <v>6</v>
      </c>
      <c r="B22" s="3" t="s">
        <v>86</v>
      </c>
      <c r="C22" s="3" t="s">
        <v>7</v>
      </c>
      <c r="D22" s="3" t="s">
        <v>8</v>
      </c>
      <c r="E22" s="3" t="s">
        <v>33</v>
      </c>
      <c r="F22" s="3" t="s">
        <v>32</v>
      </c>
      <c r="G22" s="3" t="s">
        <v>10</v>
      </c>
    </row>
    <row r="23" spans="1:7" ht="72.75" customHeight="1" x14ac:dyDescent="0.25">
      <c r="A23" s="4" t="s">
        <v>55</v>
      </c>
      <c r="B23" s="5">
        <v>20</v>
      </c>
      <c r="C23" s="40">
        <v>0</v>
      </c>
      <c r="D23" s="20">
        <f>B23*C23</f>
        <v>0</v>
      </c>
      <c r="E23" s="5">
        <v>20</v>
      </c>
      <c r="F23" s="20">
        <f>(D23/100)*E23</f>
        <v>0</v>
      </c>
      <c r="G23" s="20">
        <f>D23+F23</f>
        <v>0</v>
      </c>
    </row>
    <row r="24" spans="1:7" ht="99.75" customHeight="1" x14ac:dyDescent="0.25">
      <c r="A24" s="4" t="s">
        <v>56</v>
      </c>
      <c r="B24" s="5">
        <v>50</v>
      </c>
      <c r="C24" s="40">
        <v>0</v>
      </c>
      <c r="D24" s="20">
        <f t="shared" ref="D24:D28" si="0">B24*C24</f>
        <v>0</v>
      </c>
      <c r="E24" s="5">
        <v>20</v>
      </c>
      <c r="F24" s="20">
        <f t="shared" ref="F24:F28" si="1">(D24/100)*E24</f>
        <v>0</v>
      </c>
      <c r="G24" s="20">
        <f t="shared" ref="G24:G28" si="2">D24+F24</f>
        <v>0</v>
      </c>
    </row>
    <row r="25" spans="1:7" ht="86.25" customHeight="1" x14ac:dyDescent="0.25">
      <c r="A25" s="4" t="s">
        <v>46</v>
      </c>
      <c r="B25" s="5">
        <v>200</v>
      </c>
      <c r="C25" s="40">
        <v>0</v>
      </c>
      <c r="D25" s="20">
        <f t="shared" si="0"/>
        <v>0</v>
      </c>
      <c r="E25" s="5">
        <v>20</v>
      </c>
      <c r="F25" s="20">
        <f t="shared" si="1"/>
        <v>0</v>
      </c>
      <c r="G25" s="20">
        <f t="shared" si="2"/>
        <v>0</v>
      </c>
    </row>
    <row r="26" spans="1:7" ht="86.25" customHeight="1" x14ac:dyDescent="0.25">
      <c r="A26" s="4" t="s">
        <v>58</v>
      </c>
      <c r="B26" s="5">
        <v>200</v>
      </c>
      <c r="C26" s="40">
        <v>0</v>
      </c>
      <c r="D26" s="20">
        <f t="shared" si="0"/>
        <v>0</v>
      </c>
      <c r="E26" s="5">
        <v>20</v>
      </c>
      <c r="F26" s="20">
        <f t="shared" si="1"/>
        <v>0</v>
      </c>
      <c r="G26" s="20">
        <f t="shared" si="2"/>
        <v>0</v>
      </c>
    </row>
    <row r="27" spans="1:7" ht="75.75" customHeight="1" x14ac:dyDescent="0.25">
      <c r="A27" s="4" t="s">
        <v>57</v>
      </c>
      <c r="B27" s="5">
        <v>100</v>
      </c>
      <c r="C27" s="40">
        <v>0</v>
      </c>
      <c r="D27" s="20">
        <f t="shared" si="0"/>
        <v>0</v>
      </c>
      <c r="E27" s="5">
        <v>20</v>
      </c>
      <c r="F27" s="20">
        <f t="shared" si="1"/>
        <v>0</v>
      </c>
      <c r="G27" s="20">
        <f t="shared" si="2"/>
        <v>0</v>
      </c>
    </row>
    <row r="28" spans="1:7" ht="58.5" customHeight="1" x14ac:dyDescent="0.25">
      <c r="A28" s="4" t="s">
        <v>48</v>
      </c>
      <c r="B28" s="5">
        <v>100</v>
      </c>
      <c r="C28" s="40">
        <v>0</v>
      </c>
      <c r="D28" s="20">
        <f t="shared" si="0"/>
        <v>0</v>
      </c>
      <c r="E28" s="5">
        <v>20</v>
      </c>
      <c r="F28" s="20">
        <f t="shared" si="1"/>
        <v>0</v>
      </c>
      <c r="G28" s="20">
        <f t="shared" si="2"/>
        <v>0</v>
      </c>
    </row>
    <row r="29" spans="1:7" s="17" customFormat="1" ht="34.5" customHeight="1" x14ac:dyDescent="0.25">
      <c r="A29" s="45" t="s">
        <v>47</v>
      </c>
      <c r="B29" s="46"/>
      <c r="C29" s="47"/>
      <c r="D29" s="16">
        <f>SUM(D23:D28)</f>
        <v>0</v>
      </c>
      <c r="E29" s="43">
        <f>SUM(F23:F28)</f>
        <v>0</v>
      </c>
      <c r="F29" s="44"/>
      <c r="G29" s="16">
        <f>SUM(G23:G28)</f>
        <v>0</v>
      </c>
    </row>
    <row r="30" spans="1:7" ht="35.25" customHeight="1" x14ac:dyDescent="0.25">
      <c r="A30" s="42" t="s">
        <v>14</v>
      </c>
      <c r="B30" s="42"/>
      <c r="C30" s="42"/>
      <c r="D30" s="42"/>
      <c r="E30" s="42"/>
      <c r="F30" s="42"/>
      <c r="G30" s="42"/>
    </row>
    <row r="31" spans="1:7" ht="81" customHeight="1" x14ac:dyDescent="0.25">
      <c r="A31" s="8" t="s">
        <v>6</v>
      </c>
      <c r="B31" s="8" t="s">
        <v>49</v>
      </c>
      <c r="C31" s="8" t="s">
        <v>15</v>
      </c>
      <c r="D31" s="8" t="s">
        <v>16</v>
      </c>
      <c r="E31" s="8" t="s">
        <v>33</v>
      </c>
      <c r="F31" s="8" t="s">
        <v>9</v>
      </c>
      <c r="G31" s="8" t="s">
        <v>17</v>
      </c>
    </row>
    <row r="32" spans="1:7" ht="81" customHeight="1" x14ac:dyDescent="0.25">
      <c r="A32" s="18" t="s">
        <v>59</v>
      </c>
      <c r="B32" s="6">
        <v>14</v>
      </c>
      <c r="C32" s="40">
        <v>0</v>
      </c>
      <c r="D32" s="20">
        <f>B32*C32</f>
        <v>0</v>
      </c>
      <c r="E32" s="5">
        <v>20</v>
      </c>
      <c r="F32" s="5">
        <f>(D32/100)*E32</f>
        <v>0</v>
      </c>
      <c r="G32" s="20">
        <f>D32+F32</f>
        <v>0</v>
      </c>
    </row>
    <row r="33" spans="1:7" ht="81" customHeight="1" x14ac:dyDescent="0.25">
      <c r="A33" s="23" t="s">
        <v>61</v>
      </c>
      <c r="B33" s="6">
        <v>14</v>
      </c>
      <c r="C33" s="40">
        <v>0</v>
      </c>
      <c r="D33" s="20">
        <f t="shared" ref="D33:D38" si="3">B33*C33</f>
        <v>0</v>
      </c>
      <c r="E33" s="5">
        <v>20</v>
      </c>
      <c r="F33" s="5">
        <f t="shared" ref="F33:F38" si="4">(D33/100)*E33</f>
        <v>0</v>
      </c>
      <c r="G33" s="20">
        <f t="shared" ref="G33:G38" si="5">D33+F33</f>
        <v>0</v>
      </c>
    </row>
    <row r="34" spans="1:7" ht="81" customHeight="1" x14ac:dyDescent="0.25">
      <c r="A34" s="18" t="s">
        <v>81</v>
      </c>
      <c r="B34" s="6">
        <v>14</v>
      </c>
      <c r="C34" s="40">
        <v>0</v>
      </c>
      <c r="D34" s="20">
        <f t="shared" si="3"/>
        <v>0</v>
      </c>
      <c r="E34" s="5">
        <v>20</v>
      </c>
      <c r="F34" s="5">
        <f t="shared" si="4"/>
        <v>0</v>
      </c>
      <c r="G34" s="20">
        <f t="shared" si="5"/>
        <v>0</v>
      </c>
    </row>
    <row r="35" spans="1:7" ht="81" customHeight="1" x14ac:dyDescent="0.25">
      <c r="A35" s="18" t="s">
        <v>64</v>
      </c>
      <c r="B35" s="6">
        <v>14</v>
      </c>
      <c r="C35" s="40">
        <v>0</v>
      </c>
      <c r="D35" s="20">
        <f t="shared" si="3"/>
        <v>0</v>
      </c>
      <c r="E35" s="5">
        <v>20</v>
      </c>
      <c r="F35" s="5">
        <f t="shared" si="4"/>
        <v>0</v>
      </c>
      <c r="G35" s="20">
        <f t="shared" si="5"/>
        <v>0</v>
      </c>
    </row>
    <row r="36" spans="1:7" ht="81" customHeight="1" x14ac:dyDescent="0.25">
      <c r="A36" s="18" t="s">
        <v>63</v>
      </c>
      <c r="B36" s="6">
        <v>14</v>
      </c>
      <c r="C36" s="40">
        <v>0</v>
      </c>
      <c r="D36" s="20">
        <f t="shared" si="3"/>
        <v>0</v>
      </c>
      <c r="E36" s="5">
        <v>20</v>
      </c>
      <c r="F36" s="5">
        <f t="shared" si="4"/>
        <v>0</v>
      </c>
      <c r="G36" s="20">
        <f t="shared" si="5"/>
        <v>0</v>
      </c>
    </row>
    <row r="37" spans="1:7" ht="81" customHeight="1" x14ac:dyDescent="0.25">
      <c r="A37" s="18" t="s">
        <v>65</v>
      </c>
      <c r="B37" s="6">
        <v>14</v>
      </c>
      <c r="C37" s="40">
        <v>0</v>
      </c>
      <c r="D37" s="20">
        <f t="shared" si="3"/>
        <v>0</v>
      </c>
      <c r="E37" s="5">
        <v>20</v>
      </c>
      <c r="F37" s="5">
        <f t="shared" si="4"/>
        <v>0</v>
      </c>
      <c r="G37" s="20">
        <f t="shared" si="5"/>
        <v>0</v>
      </c>
    </row>
    <row r="38" spans="1:7" ht="81" customHeight="1" x14ac:dyDescent="0.25">
      <c r="A38" s="18" t="s">
        <v>62</v>
      </c>
      <c r="B38" s="6">
        <v>14</v>
      </c>
      <c r="C38" s="40">
        <v>0</v>
      </c>
      <c r="D38" s="20">
        <f t="shared" si="3"/>
        <v>0</v>
      </c>
      <c r="E38" s="5">
        <v>20</v>
      </c>
      <c r="F38" s="5">
        <f t="shared" si="4"/>
        <v>0</v>
      </c>
      <c r="G38" s="20">
        <f t="shared" si="5"/>
        <v>0</v>
      </c>
    </row>
    <row r="39" spans="1:7" ht="177" customHeight="1" x14ac:dyDescent="0.25">
      <c r="A39" s="18" t="s">
        <v>60</v>
      </c>
      <c r="B39" s="6">
        <v>14</v>
      </c>
      <c r="C39" s="40">
        <v>0</v>
      </c>
      <c r="D39" s="20">
        <f>B39*C39</f>
        <v>0</v>
      </c>
      <c r="E39" s="5">
        <v>20</v>
      </c>
      <c r="F39" s="5">
        <f>(D39/100)*E39</f>
        <v>0</v>
      </c>
      <c r="G39" s="20">
        <f>D39+F39</f>
        <v>0</v>
      </c>
    </row>
    <row r="40" spans="1:7" s="17" customFormat="1" ht="30" customHeight="1" x14ac:dyDescent="0.25">
      <c r="A40" s="45" t="s">
        <v>50</v>
      </c>
      <c r="B40" s="46"/>
      <c r="C40" s="47"/>
      <c r="D40" s="16">
        <f>SUM(D32:D39)</f>
        <v>0</v>
      </c>
      <c r="E40" s="43">
        <f>SUM(F32:F39)</f>
        <v>0</v>
      </c>
      <c r="F40" s="44"/>
      <c r="G40" s="16">
        <f>SUM(G32:G39)</f>
        <v>0</v>
      </c>
    </row>
    <row r="41" spans="1:7" ht="34.5" customHeight="1" x14ac:dyDescent="0.25">
      <c r="A41" s="42" t="s">
        <v>66</v>
      </c>
      <c r="B41" s="42"/>
      <c r="C41" s="42"/>
      <c r="D41" s="42"/>
      <c r="E41" s="42"/>
      <c r="F41" s="42"/>
      <c r="G41" s="42"/>
    </row>
    <row r="42" spans="1:7" ht="78" customHeight="1" x14ac:dyDescent="0.25">
      <c r="A42" s="9" t="s">
        <v>6</v>
      </c>
      <c r="B42" s="8" t="s">
        <v>68</v>
      </c>
      <c r="C42" s="22" t="s">
        <v>30</v>
      </c>
      <c r="D42" s="9" t="s">
        <v>16</v>
      </c>
      <c r="E42" s="8" t="s">
        <v>33</v>
      </c>
      <c r="F42" s="9" t="s">
        <v>9</v>
      </c>
      <c r="G42" s="9" t="s">
        <v>17</v>
      </c>
    </row>
    <row r="43" spans="1:7" ht="78" customHeight="1" x14ac:dyDescent="0.25">
      <c r="A43" s="4" t="s">
        <v>67</v>
      </c>
      <c r="B43" s="6">
        <v>14</v>
      </c>
      <c r="C43" s="40">
        <v>0</v>
      </c>
      <c r="D43" s="20">
        <f>B43*C43</f>
        <v>0</v>
      </c>
      <c r="E43" s="5">
        <v>20</v>
      </c>
      <c r="F43" s="20">
        <f>(D43/100)*E43</f>
        <v>0</v>
      </c>
      <c r="G43" s="20">
        <f>D43+F43</f>
        <v>0</v>
      </c>
    </row>
    <row r="44" spans="1:7" ht="78" customHeight="1" x14ac:dyDescent="0.25">
      <c r="A44" s="4" t="s">
        <v>69</v>
      </c>
      <c r="B44" s="6">
        <v>14</v>
      </c>
      <c r="C44" s="40">
        <v>0</v>
      </c>
      <c r="D44" s="20">
        <f t="shared" ref="D44:D54" si="6">B44*C44</f>
        <v>0</v>
      </c>
      <c r="E44" s="5">
        <v>20</v>
      </c>
      <c r="F44" s="20">
        <f t="shared" ref="F44:F54" si="7">(D44/100)*E44</f>
        <v>0</v>
      </c>
      <c r="G44" s="20">
        <f t="shared" ref="G44:G54" si="8">D44+F44</f>
        <v>0</v>
      </c>
    </row>
    <row r="45" spans="1:7" ht="78" customHeight="1" x14ac:dyDescent="0.25">
      <c r="A45" s="4" t="s">
        <v>70</v>
      </c>
      <c r="B45" s="6">
        <v>14</v>
      </c>
      <c r="C45" s="40">
        <v>0</v>
      </c>
      <c r="D45" s="20">
        <f t="shared" si="6"/>
        <v>0</v>
      </c>
      <c r="E45" s="5">
        <v>20</v>
      </c>
      <c r="F45" s="20">
        <f t="shared" si="7"/>
        <v>0</v>
      </c>
      <c r="G45" s="20">
        <f t="shared" si="8"/>
        <v>0</v>
      </c>
    </row>
    <row r="46" spans="1:7" ht="78" customHeight="1" x14ac:dyDescent="0.25">
      <c r="A46" s="24" t="s">
        <v>79</v>
      </c>
      <c r="B46" s="6">
        <v>14</v>
      </c>
      <c r="C46" s="40">
        <v>0</v>
      </c>
      <c r="D46" s="20">
        <f t="shared" si="6"/>
        <v>0</v>
      </c>
      <c r="E46" s="5">
        <v>20</v>
      </c>
      <c r="F46" s="20">
        <f t="shared" si="7"/>
        <v>0</v>
      </c>
      <c r="G46" s="20">
        <f t="shared" si="8"/>
        <v>0</v>
      </c>
    </row>
    <row r="47" spans="1:7" ht="78" customHeight="1" x14ac:dyDescent="0.25">
      <c r="A47" s="25" t="s">
        <v>77</v>
      </c>
      <c r="B47" s="6">
        <v>14</v>
      </c>
      <c r="C47" s="40">
        <v>0</v>
      </c>
      <c r="D47" s="20">
        <f t="shared" si="6"/>
        <v>0</v>
      </c>
      <c r="E47" s="5">
        <v>20</v>
      </c>
      <c r="F47" s="20">
        <f t="shared" si="7"/>
        <v>0</v>
      </c>
      <c r="G47" s="20">
        <f t="shared" si="8"/>
        <v>0</v>
      </c>
    </row>
    <row r="48" spans="1:7" ht="78" customHeight="1" x14ac:dyDescent="0.25">
      <c r="A48" s="25" t="s">
        <v>80</v>
      </c>
      <c r="B48" s="6">
        <v>14</v>
      </c>
      <c r="C48" s="40">
        <v>0</v>
      </c>
      <c r="D48" s="20">
        <f t="shared" si="6"/>
        <v>0</v>
      </c>
      <c r="E48" s="5">
        <v>20</v>
      </c>
      <c r="F48" s="20">
        <f t="shared" si="7"/>
        <v>0</v>
      </c>
      <c r="G48" s="20">
        <f t="shared" si="8"/>
        <v>0</v>
      </c>
    </row>
    <row r="49" spans="1:7" ht="78" customHeight="1" x14ac:dyDescent="0.25">
      <c r="A49" s="25" t="s">
        <v>78</v>
      </c>
      <c r="B49" s="6">
        <v>14</v>
      </c>
      <c r="C49" s="40">
        <v>0</v>
      </c>
      <c r="D49" s="20">
        <f t="shared" si="6"/>
        <v>0</v>
      </c>
      <c r="E49" s="5">
        <v>20</v>
      </c>
      <c r="F49" s="20">
        <f t="shared" si="7"/>
        <v>0</v>
      </c>
      <c r="G49" s="20">
        <f t="shared" si="8"/>
        <v>0</v>
      </c>
    </row>
    <row r="50" spans="1:7" ht="78" customHeight="1" x14ac:dyDescent="0.25">
      <c r="A50" s="4" t="s">
        <v>76</v>
      </c>
      <c r="B50" s="6">
        <v>14</v>
      </c>
      <c r="C50" s="40">
        <v>0</v>
      </c>
      <c r="D50" s="20">
        <f t="shared" si="6"/>
        <v>0</v>
      </c>
      <c r="E50" s="5">
        <v>20</v>
      </c>
      <c r="F50" s="20">
        <f t="shared" si="7"/>
        <v>0</v>
      </c>
      <c r="G50" s="20">
        <f t="shared" si="8"/>
        <v>0</v>
      </c>
    </row>
    <row r="51" spans="1:7" ht="78" customHeight="1" x14ac:dyDescent="0.25">
      <c r="A51" s="4" t="s">
        <v>71</v>
      </c>
      <c r="B51" s="6">
        <v>14</v>
      </c>
      <c r="C51" s="40">
        <v>0</v>
      </c>
      <c r="D51" s="20">
        <f t="shared" si="6"/>
        <v>0</v>
      </c>
      <c r="E51" s="5">
        <v>20</v>
      </c>
      <c r="F51" s="20">
        <f t="shared" si="7"/>
        <v>0</v>
      </c>
      <c r="G51" s="20">
        <f t="shared" si="8"/>
        <v>0</v>
      </c>
    </row>
    <row r="52" spans="1:7" ht="78" customHeight="1" x14ac:dyDescent="0.25">
      <c r="A52" s="4" t="s">
        <v>72</v>
      </c>
      <c r="B52" s="6">
        <v>14</v>
      </c>
      <c r="C52" s="40">
        <v>0</v>
      </c>
      <c r="D52" s="20">
        <f t="shared" si="6"/>
        <v>0</v>
      </c>
      <c r="E52" s="5">
        <v>20</v>
      </c>
      <c r="F52" s="20">
        <f t="shared" si="7"/>
        <v>0</v>
      </c>
      <c r="G52" s="20">
        <f t="shared" si="8"/>
        <v>0</v>
      </c>
    </row>
    <row r="53" spans="1:7" ht="78" customHeight="1" x14ac:dyDescent="0.25">
      <c r="A53" s="4" t="s">
        <v>73</v>
      </c>
      <c r="B53" s="6">
        <v>14</v>
      </c>
      <c r="C53" s="40">
        <v>0</v>
      </c>
      <c r="D53" s="20">
        <f t="shared" si="6"/>
        <v>0</v>
      </c>
      <c r="E53" s="5">
        <v>20</v>
      </c>
      <c r="F53" s="20">
        <f t="shared" si="7"/>
        <v>0</v>
      </c>
      <c r="G53" s="20">
        <f t="shared" si="8"/>
        <v>0</v>
      </c>
    </row>
    <row r="54" spans="1:7" ht="78" customHeight="1" x14ac:dyDescent="0.25">
      <c r="A54" s="24" t="s">
        <v>75</v>
      </c>
      <c r="B54" s="6">
        <v>14</v>
      </c>
      <c r="C54" s="40">
        <v>0</v>
      </c>
      <c r="D54" s="20">
        <f t="shared" si="6"/>
        <v>0</v>
      </c>
      <c r="E54" s="5">
        <v>20</v>
      </c>
      <c r="F54" s="20">
        <f t="shared" si="7"/>
        <v>0</v>
      </c>
      <c r="G54" s="20">
        <f t="shared" si="8"/>
        <v>0</v>
      </c>
    </row>
    <row r="55" spans="1:7" ht="78" customHeight="1" x14ac:dyDescent="0.25">
      <c r="A55" s="24" t="s">
        <v>74</v>
      </c>
      <c r="B55" s="6">
        <v>14</v>
      </c>
      <c r="C55" s="40">
        <v>0</v>
      </c>
      <c r="D55" s="20">
        <f>B55*C55</f>
        <v>0</v>
      </c>
      <c r="E55" s="5">
        <v>20</v>
      </c>
      <c r="F55" s="20">
        <f>(D55/100)*E55</f>
        <v>0</v>
      </c>
      <c r="G55" s="20">
        <f>D55+F55</f>
        <v>0</v>
      </c>
    </row>
    <row r="56" spans="1:7" ht="78" customHeight="1" x14ac:dyDescent="0.25">
      <c r="A56" s="32"/>
      <c r="B56" s="35"/>
      <c r="C56" s="36"/>
      <c r="D56" s="37" t="s">
        <v>82</v>
      </c>
      <c r="E56" s="35"/>
      <c r="F56" s="33"/>
      <c r="G56" s="34"/>
    </row>
    <row r="57" spans="1:7" ht="78" customHeight="1" x14ac:dyDescent="0.25">
      <c r="A57" s="24" t="s">
        <v>83</v>
      </c>
      <c r="B57" s="39">
        <v>5</v>
      </c>
      <c r="C57" s="40">
        <v>0</v>
      </c>
      <c r="D57" s="20">
        <f>B57*C57</f>
        <v>0</v>
      </c>
      <c r="E57" s="5">
        <v>20</v>
      </c>
      <c r="F57" s="20">
        <f>(D57/100)*E57</f>
        <v>0</v>
      </c>
      <c r="G57" s="20">
        <f>D57+F57</f>
        <v>0</v>
      </c>
    </row>
    <row r="58" spans="1:7" ht="29.1" customHeight="1" x14ac:dyDescent="0.25">
      <c r="A58" s="28" t="s">
        <v>51</v>
      </c>
      <c r="B58" s="29"/>
      <c r="C58" s="30"/>
      <c r="D58" s="27">
        <f>SUM(D43:D55) + D57</f>
        <v>0</v>
      </c>
      <c r="E58" s="26">
        <f>SUM(F43:F55) + F57</f>
        <v>0</v>
      </c>
      <c r="F58" s="31"/>
      <c r="G58" s="20">
        <f>SUM(G43:G55) + G57</f>
        <v>0</v>
      </c>
    </row>
    <row r="59" spans="1:7" ht="22.5" customHeight="1" x14ac:dyDescent="0.25">
      <c r="A59" s="12" t="s">
        <v>19</v>
      </c>
    </row>
    <row r="60" spans="1:7" ht="22.5" customHeight="1" x14ac:dyDescent="0.25">
      <c r="A60" s="1" t="s">
        <v>18</v>
      </c>
    </row>
    <row r="61" spans="1:7" ht="22.5" customHeight="1" x14ac:dyDescent="0.25">
      <c r="A61" s="1"/>
    </row>
    <row r="62" spans="1:7" ht="39" customHeight="1" x14ac:dyDescent="0.25">
      <c r="A62" s="13" t="s">
        <v>34</v>
      </c>
    </row>
    <row r="63" spans="1:7" ht="39" customHeight="1" x14ac:dyDescent="0.25">
      <c r="A63" s="57" t="s">
        <v>35</v>
      </c>
      <c r="B63" s="57"/>
      <c r="C63" s="57"/>
      <c r="D63" s="19" t="s">
        <v>36</v>
      </c>
      <c r="E63" s="58" t="s">
        <v>32</v>
      </c>
      <c r="F63" s="58"/>
      <c r="G63" s="19" t="s">
        <v>37</v>
      </c>
    </row>
    <row r="64" spans="1:7" ht="39" customHeight="1" x14ac:dyDescent="0.25">
      <c r="A64" s="59" t="s">
        <v>52</v>
      </c>
      <c r="B64" s="59"/>
      <c r="C64" s="59"/>
      <c r="D64" s="21">
        <f>D20+D29+D40+D58</f>
        <v>0</v>
      </c>
      <c r="E64" s="60">
        <f>E20+E29+E40+E58</f>
        <v>0</v>
      </c>
      <c r="F64" s="61"/>
      <c r="G64" s="21">
        <f>G20+G29+G40+G58</f>
        <v>0</v>
      </c>
    </row>
    <row r="65" spans="1:9" ht="22.5" customHeight="1" x14ac:dyDescent="0.25">
      <c r="A65" s="12" t="s">
        <v>19</v>
      </c>
    </row>
    <row r="66" spans="1:9" ht="47.25" customHeight="1" x14ac:dyDescent="0.25">
      <c r="A66" s="64" t="s">
        <v>90</v>
      </c>
      <c r="B66" s="64"/>
      <c r="C66" s="64"/>
      <c r="D66" s="64"/>
      <c r="E66" s="64"/>
      <c r="F66" s="64"/>
      <c r="G66" s="64"/>
    </row>
    <row r="67" spans="1:9" ht="22.5" customHeight="1" x14ac:dyDescent="0.25">
      <c r="A67" s="2"/>
    </row>
    <row r="68" spans="1:9" ht="22.5" customHeight="1" x14ac:dyDescent="0.25">
      <c r="A68" s="66" t="s">
        <v>40</v>
      </c>
      <c r="B68" s="66"/>
      <c r="C68" s="66"/>
      <c r="D68" s="66"/>
      <c r="E68" s="66"/>
      <c r="F68" s="66"/>
      <c r="G68" s="66"/>
    </row>
    <row r="69" spans="1:9" ht="22.5" customHeight="1" x14ac:dyDescent="0.25">
      <c r="A69" s="2"/>
    </row>
    <row r="70" spans="1:9" ht="22.5" customHeight="1" x14ac:dyDescent="0.25">
      <c r="A70" s="65" t="s">
        <v>20</v>
      </c>
      <c r="B70" s="65"/>
      <c r="C70" s="65"/>
      <c r="D70" s="65"/>
    </row>
    <row r="71" spans="1:9" ht="22.5" customHeight="1" x14ac:dyDescent="0.25">
      <c r="A71" s="15" t="s">
        <v>21</v>
      </c>
      <c r="B71" s="62" t="s">
        <v>22</v>
      </c>
      <c r="C71" s="62"/>
      <c r="D71" s="14"/>
    </row>
    <row r="73" spans="1:9" x14ac:dyDescent="0.25">
      <c r="A73" s="1" t="s">
        <v>23</v>
      </c>
      <c r="D73" s="63" t="s">
        <v>24</v>
      </c>
      <c r="E73" s="63"/>
    </row>
    <row r="74" spans="1:9" x14ac:dyDescent="0.25">
      <c r="A74" s="1" t="s">
        <v>25</v>
      </c>
      <c r="D74" s="63" t="s">
        <v>26</v>
      </c>
      <c r="E74" s="63"/>
    </row>
    <row r="75" spans="1:9" x14ac:dyDescent="0.25">
      <c r="A75" s="1"/>
    </row>
    <row r="76" spans="1:9" x14ac:dyDescent="0.25">
      <c r="A76" s="1"/>
    </row>
    <row r="77" spans="1:9" ht="30" customHeight="1" x14ac:dyDescent="0.25">
      <c r="D77" s="63" t="s">
        <v>27</v>
      </c>
      <c r="E77" s="63"/>
      <c r="F77" s="1"/>
      <c r="H77" s="1"/>
      <c r="I77" s="1"/>
    </row>
    <row r="78" spans="1:9" x14ac:dyDescent="0.25">
      <c r="D78" s="56" t="s">
        <v>28</v>
      </c>
      <c r="E78" s="56"/>
      <c r="F78" s="1"/>
      <c r="G78" s="1"/>
    </row>
    <row r="79" spans="1:9" x14ac:dyDescent="0.25">
      <c r="A79" s="1"/>
    </row>
    <row r="80" spans="1:9" x14ac:dyDescent="0.25">
      <c r="A80" s="1"/>
    </row>
    <row r="81" spans="1:1" x14ac:dyDescent="0.25">
      <c r="A81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</sheetData>
  <mergeCells count="43">
    <mergeCell ref="D78:E78"/>
    <mergeCell ref="A63:C63"/>
    <mergeCell ref="E63:F63"/>
    <mergeCell ref="A64:C64"/>
    <mergeCell ref="E64:F64"/>
    <mergeCell ref="B71:C71"/>
    <mergeCell ref="D74:E74"/>
    <mergeCell ref="D73:E73"/>
    <mergeCell ref="D77:E77"/>
    <mergeCell ref="A66:G66"/>
    <mergeCell ref="A70:D70"/>
    <mergeCell ref="A68:G68"/>
    <mergeCell ref="A1:G1"/>
    <mergeCell ref="D10:G10"/>
    <mergeCell ref="D11:G11"/>
    <mergeCell ref="A7:C7"/>
    <mergeCell ref="A15:C15"/>
    <mergeCell ref="D15:G15"/>
    <mergeCell ref="D7:G7"/>
    <mergeCell ref="D8:G8"/>
    <mergeCell ref="D9:G9"/>
    <mergeCell ref="A13:C13"/>
    <mergeCell ref="A14:C14"/>
    <mergeCell ref="D13:G13"/>
    <mergeCell ref="D14:G14"/>
    <mergeCell ref="A4:G4"/>
    <mergeCell ref="A8:C8"/>
    <mergeCell ref="A9:C9"/>
    <mergeCell ref="A2:G2"/>
    <mergeCell ref="A16:G16"/>
    <mergeCell ref="E29:F29"/>
    <mergeCell ref="A41:G41"/>
    <mergeCell ref="A30:G30"/>
    <mergeCell ref="A21:G21"/>
    <mergeCell ref="E20:F20"/>
    <mergeCell ref="E40:F40"/>
    <mergeCell ref="A20:C20"/>
    <mergeCell ref="A29:C29"/>
    <mergeCell ref="A40:C40"/>
    <mergeCell ref="A10:C10"/>
    <mergeCell ref="A11:C11"/>
    <mergeCell ref="A6:C6"/>
    <mergeCell ref="D6:G6"/>
  </mergeCells>
  <pageMargins left="0.25" right="0.25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Soňa Buknová</dc:creator>
  <cp:lastModifiedBy>lcencerova</cp:lastModifiedBy>
  <cp:lastPrinted>2022-08-16T20:46:14Z</cp:lastPrinted>
  <dcterms:created xsi:type="dcterms:W3CDTF">2021-09-28T20:45:21Z</dcterms:created>
  <dcterms:modified xsi:type="dcterms:W3CDTF">2022-08-21T11:22:12Z</dcterms:modified>
</cp:coreProperties>
</file>