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" yWindow="2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H62" i="1" l="1"/>
  <c r="H18" i="1" l="1"/>
  <c r="I18" i="1" s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H57" i="1" l="1"/>
  <c r="D64" i="1" s="1"/>
</calcChain>
</file>

<file path=xl/sharedStrings.xml><?xml version="1.0" encoding="utf-8"?>
<sst xmlns="http://schemas.openxmlformats.org/spreadsheetml/2006/main" count="111" uniqueCount="71">
  <si>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</si>
  <si>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</si>
  <si>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</si>
  <si>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</si>
  <si>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</si>
  <si>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</si>
  <si>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</si>
  <si>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</si>
  <si>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</si>
  <si>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</si>
  <si>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</si>
  <si>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</si>
  <si>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</si>
  <si>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</si>
  <si>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</si>
  <si>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</si>
  <si>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</si>
  <si>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</si>
  <si>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</si>
  <si>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</si>
  <si>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</si>
  <si>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</si>
  <si>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</si>
  <si>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</si>
  <si>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</si>
  <si>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</si>
  <si>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</si>
  <si>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</si>
  <si>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</si>
  <si>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</si>
  <si>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</si>
  <si>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t>Alkyton kladivková farba, rôzne farbyObjem balenia5L</t>
  </si>
  <si>
    <t>Lesklá, rýchloschnúca, nitrokombinačná farba c spreji Dupli Color PRIMA spej, farba: rôzne farbyObjem balenia400ml</t>
  </si>
  <si>
    <t>Vodou riediteľná rýchloschnúca univerzálna farba odolná proti mechanickému namáhaniu Dulux Rapidry Aqua, farba: rôzne farby  Objem balenia2,5L</t>
  </si>
  <si>
    <t>S-2000 syntetika, farba : 0100 bielaObjem balenia4,5L</t>
  </si>
  <si>
    <t>S-2000 syntetika, farba : 0840 základnáObjem balenia4,5L</t>
  </si>
  <si>
    <t>S-2013 syntetika, farba: 1000 bielaObjem balenia4,5L</t>
  </si>
  <si>
    <t>S-6001 Synt riedidloObjem balenia4L</t>
  </si>
  <si>
    <t>S-6005 riedidloObjem balenia4,5L</t>
  </si>
  <si>
    <t>Impregračný náter na drevo Belinka Base, farba: bezfarebnáObjem balenia5L</t>
  </si>
  <si>
    <t>Alkydový lak Belinka Toplasur UV plus, farba: 17 týkObjem balenia5L</t>
  </si>
  <si>
    <t>Alkydový lak Belinka Toplasur UV plus, farba: 12 bezfarebnáObjem balenia5L</t>
  </si>
  <si>
    <t>Alkydový lak Belinka Toplasur UV plus, farba: 15 bukObjem balenia5L</t>
  </si>
  <si>
    <t>Farba na vnútorné a vonkajšie nátery dreva Slovakry, rôzne farbyObjem balenia0,75kg</t>
  </si>
  <si>
    <t>Vnútorná maliarská farby pre osoby s alergiami - JUB Jupol Bio Silicate, farba: bielaObjem balenia15L</t>
  </si>
  <si>
    <t>Rýchlo schnúca vnútorná farba na blokovanie fľakov - JUB Jupol Block, farba: bielaObjem balenia5L</t>
  </si>
  <si>
    <t>Farba s ochranou proti plesni, odolná proti mokrému oteru JUB Jupol citro, farba: bielaObjem balenia5L</t>
  </si>
  <si>
    <t>Vodou riediteľná farby JUB Jupol classic, farba: biela Objem balenia15L</t>
  </si>
  <si>
    <t>Silikátový základný náter Jupol SILICATE PrimerObjem balenia5L</t>
  </si>
  <si>
    <t>Biela maliarska farba JUPOL Weiss Extra, farba: bielaObjem balenia15L</t>
  </si>
  <si>
    <t>Helios SPEKTRA PREMIUM B3 Disperzná umývateľná farbaObjem balenia10L</t>
  </si>
  <si>
    <t>Akrylátová omietka Helios SPEKTRE , farba: biela 1,5mm Z - hladenáObjem balenia25kg</t>
  </si>
  <si>
    <t>Akrylová fasádna farba Helios Spektra, Báza B1, 10L S 4502BObjem balenia10L</t>
  </si>
  <si>
    <t>Impregnácia vonkajších a vnútorných povrchov stien,  Helios Spektra UNI GRUND, farba: biela, objem: 25kgObjem balenia25kg</t>
  </si>
  <si>
    <t>Univerzálne spojivo určené na skvalitnenie vlastností vápenno-cementových stavevných zmesý HET 100 GrundObjem balenia10kg</t>
  </si>
  <si>
    <t>Univerzálne spojivo určené na skvalitnenie vlastností vápenno-cementových stavevných zmesý HET 100 GrundObjem balenia5kg</t>
  </si>
  <si>
    <t>Izolačný základ v spreji do interiéru a exterriéru Dupli Color, bezfarebnýObjem balenia400ml</t>
  </si>
  <si>
    <t>Rýchlo schnúca farba s krycou schopnosťou HET Latex vnútornýObjem balenia18kg</t>
  </si>
  <si>
    <t>Náter proti plesni BioZOR PentoObjem balenia5L</t>
  </si>
  <si>
    <t>Penetral ALP, farba: čiernaObjem balenia9kg</t>
  </si>
  <si>
    <t>Duvilax L-58 lepidlo na podlahovinyObjem balenia5kg</t>
  </si>
  <si>
    <t>Farba s vyššou belosťou (min. 86% BaSO4) Primalex Plus, farba: bielaObjem balenia25kg</t>
  </si>
  <si>
    <t>Sádrová hladená omietka pre použitie v interiéri na ručné omietanie stien Rigips Rimano UNI,  veľkosť 6-30mmObjem balenia25kg</t>
  </si>
  <si>
    <t>Samonivelizačná hmota na vyrovnanie podláh v ineriéri v rozsahu od 2 do 15mm Ceresit ZN vyrovnávacia podlahová hmotaObjem balenia25kg</t>
  </si>
  <si>
    <t>Kombi-mask fólia veľkosť: 210cm x 20m</t>
  </si>
  <si>
    <t>Kombi-mask fólia, veľkosť: 270cm x 16m</t>
  </si>
  <si>
    <t>Páska lepiaca UV stálosť 3 mesiace fialova, veľkosť: 30mm x 50m</t>
  </si>
  <si>
    <t>Vlnitý papier - lepenka Objem balenia20m</t>
  </si>
  <si>
    <t>Vlnitý papier - lepenkaObjem balenia150m</t>
  </si>
  <si>
    <t>Mazľavé mydlo, farba: priesvitnáObjem balenia10kg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</si>
  <si>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Farby, laky a príslušenstvo na opravu a údržbu objektor patriacich MČ Bratislava - Petržalka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</si>
</sst>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5" xfId="0" applyFont="1" applyBorder="1" applyAlignment="1">
      <alignment horizontal="center"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64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72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zoomScaleNormal="100" workbookViewId="0">
      <selection activeCell="L8" sqref="L8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0" width="9.1796875" style="3"/>
    <col min="11" max="11" width="10" style="3" bestFit="1" customWidth="1"/>
    <col min="12" max="15" width="9.1796875" style="3"/>
    <col min="16" max="16384" width="9.1796875" style="4"/>
  </cols>
  <sheetData>
    <row r="1" spans="1:15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5" customHeight="1" thickTop="1" thickBot="1" x14ac:dyDescent="0.4">
      <c r="A2" s="40" t="s">
        <v>24</v>
      </c>
      <c r="B2" s="41"/>
      <c r="C2" s="41"/>
      <c r="D2" s="41"/>
      <c r="E2" s="41"/>
      <c r="F2" s="41"/>
      <c r="G2" s="41"/>
      <c r="H2" s="41"/>
      <c r="I2" s="41"/>
      <c r="J2" s="18"/>
      <c r="K2" s="1"/>
      <c r="L2" s="1"/>
      <c r="M2" s="1"/>
      <c r="N2" s="1"/>
      <c r="O2" s="1"/>
    </row>
    <row r="3" spans="1:15" s="2" customFormat="1" ht="40" customHeight="1" thickBot="1" x14ac:dyDescent="0.4">
      <c r="A3" s="48" t="s">
        <v>70</v>
      </c>
      <c r="B3" s="49"/>
      <c r="C3" s="49"/>
      <c r="D3" s="49"/>
      <c r="E3" s="49"/>
      <c r="F3" s="49"/>
      <c r="G3" s="49"/>
      <c r="H3" s="49"/>
      <c r="I3" s="49"/>
      <c r="J3" s="18"/>
      <c r="K3" s="1"/>
      <c r="L3" s="1"/>
      <c r="M3" s="1"/>
      <c r="N3" s="1"/>
      <c r="O3" s="1"/>
    </row>
    <row r="4" spans="1:15" s="2" customFormat="1" ht="14.15" customHeight="1" x14ac:dyDescent="0.35">
      <c r="A4" s="58" t="s">
        <v>0</v>
      </c>
      <c r="B4" s="59"/>
      <c r="C4" s="59"/>
      <c r="D4" s="59"/>
      <c r="E4" s="59"/>
      <c r="F4" s="59"/>
      <c r="G4" s="59"/>
      <c r="H4" s="59"/>
      <c r="I4" s="59"/>
      <c r="J4" s="18"/>
      <c r="K4" s="1"/>
      <c r="L4" s="1"/>
      <c r="M4" s="1"/>
      <c r="N4" s="1"/>
      <c r="O4" s="1"/>
    </row>
    <row r="5" spans="1:15" s="2" customFormat="1" ht="14.5" customHeight="1" thickBot="1" x14ac:dyDescent="0.4">
      <c r="A5" s="60"/>
      <c r="B5" s="61"/>
      <c r="C5" s="61"/>
      <c r="D5" s="61"/>
      <c r="E5" s="61"/>
      <c r="F5" s="61"/>
      <c r="G5" s="61"/>
      <c r="H5" s="61"/>
      <c r="I5" s="61"/>
      <c r="J5" s="18"/>
      <c r="K5" s="1"/>
      <c r="L5" s="1"/>
      <c r="M5" s="1"/>
      <c r="N5" s="1"/>
      <c r="O5" s="1"/>
    </row>
    <row r="6" spans="1:15" ht="17.25" customHeight="1" x14ac:dyDescent="0.3">
      <c r="A6" s="42" t="s">
        <v>1</v>
      </c>
      <c r="B6" s="43"/>
      <c r="C6" s="44"/>
      <c r="D6" s="50"/>
      <c r="E6" s="51"/>
      <c r="F6" s="52"/>
      <c r="G6" s="53"/>
      <c r="H6" s="53"/>
      <c r="I6" s="53"/>
      <c r="J6" s="19"/>
    </row>
    <row r="7" spans="1:15" ht="17.25" customHeight="1" x14ac:dyDescent="0.3">
      <c r="A7" s="45" t="s">
        <v>2</v>
      </c>
      <c r="B7" s="46"/>
      <c r="C7" s="47"/>
      <c r="D7" s="54"/>
      <c r="E7" s="55"/>
      <c r="F7" s="56"/>
      <c r="G7" s="57"/>
      <c r="H7" s="57"/>
      <c r="I7" s="57"/>
      <c r="J7" s="19"/>
    </row>
    <row r="8" spans="1:15" ht="17.25" customHeight="1" x14ac:dyDescent="0.3">
      <c r="A8" s="45" t="s">
        <v>3</v>
      </c>
      <c r="B8" s="46"/>
      <c r="C8" s="47"/>
      <c r="D8" s="54"/>
      <c r="E8" s="55"/>
      <c r="F8" s="56"/>
      <c r="G8" s="57"/>
      <c r="H8" s="57"/>
      <c r="I8" s="57"/>
      <c r="J8" s="19"/>
      <c r="K8" s="15"/>
    </row>
    <row r="9" spans="1:15" ht="17.25" customHeight="1" x14ac:dyDescent="0.3">
      <c r="A9" s="45" t="s">
        <v>4</v>
      </c>
      <c r="B9" s="46"/>
      <c r="C9" s="47"/>
      <c r="D9" s="54"/>
      <c r="E9" s="55"/>
      <c r="F9" s="56"/>
      <c r="G9" s="57"/>
      <c r="H9" s="57"/>
      <c r="I9" s="57"/>
      <c r="J9" s="19"/>
      <c r="K9" s="15"/>
    </row>
    <row r="10" spans="1:15" ht="17.25" customHeight="1" x14ac:dyDescent="0.3">
      <c r="A10" s="45" t="s">
        <v>5</v>
      </c>
      <c r="B10" s="46"/>
      <c r="C10" s="47"/>
      <c r="D10" s="70"/>
      <c r="E10" s="71"/>
      <c r="F10" s="72"/>
      <c r="G10" s="73"/>
      <c r="H10" s="73"/>
      <c r="I10" s="73"/>
      <c r="J10" s="19"/>
      <c r="K10" s="15"/>
    </row>
    <row r="11" spans="1:15" ht="17.25" customHeight="1" x14ac:dyDescent="0.3">
      <c r="A11" s="45" t="s">
        <v>6</v>
      </c>
      <c r="B11" s="46"/>
      <c r="C11" s="47"/>
      <c r="D11" s="54"/>
      <c r="E11" s="55"/>
      <c r="F11" s="56"/>
      <c r="G11" s="57"/>
      <c r="H11" s="57"/>
      <c r="I11" s="57"/>
      <c r="J11" s="19"/>
      <c r="K11" s="15"/>
    </row>
    <row r="12" spans="1:15" ht="17.25" customHeight="1" thickBot="1" x14ac:dyDescent="0.35">
      <c r="A12" s="81" t="s">
        <v>7</v>
      </c>
      <c r="B12" s="82"/>
      <c r="C12" s="83"/>
      <c r="D12" s="77"/>
      <c r="E12" s="78"/>
      <c r="F12" s="79"/>
      <c r="G12" s="80"/>
      <c r="H12" s="80"/>
      <c r="I12" s="80"/>
      <c r="J12" s="19"/>
      <c r="K12" s="15"/>
    </row>
    <row r="13" spans="1:15" ht="21.75" customHeight="1" thickTop="1" x14ac:dyDescent="0.35">
      <c r="A13" s="36"/>
      <c r="B13" s="36"/>
      <c r="C13" s="36"/>
      <c r="D13" s="36"/>
      <c r="E13" s="36"/>
      <c r="F13" s="36"/>
      <c r="G13" s="36"/>
      <c r="H13" s="36"/>
      <c r="I13" s="36"/>
      <c r="K13" s="15"/>
    </row>
    <row r="14" spans="1:15" x14ac:dyDescent="0.35">
      <c r="A14" s="84" t="s">
        <v>8</v>
      </c>
      <c r="B14" s="84"/>
      <c r="C14" s="84"/>
      <c r="D14" s="84"/>
      <c r="E14" s="84"/>
      <c r="F14" s="84"/>
      <c r="G14" s="84"/>
      <c r="H14" s="84"/>
      <c r="I14" s="84"/>
      <c r="K14" s="15"/>
    </row>
    <row r="15" spans="1:15" ht="12.75" customHeight="1" thickBot="1" x14ac:dyDescent="0.4">
      <c r="A15" s="74"/>
      <c r="B15" s="74"/>
      <c r="C15" s="74"/>
      <c r="D15" s="74"/>
      <c r="E15" s="74"/>
      <c r="F15" s="74"/>
      <c r="G15" s="74"/>
      <c r="H15" s="74"/>
      <c r="I15" s="74"/>
      <c r="K15" s="15"/>
    </row>
    <row r="16" spans="1:15" s="6" customFormat="1" ht="30.75" customHeight="1" thickTop="1" x14ac:dyDescent="0.3">
      <c r="A16" s="75" t="s">
        <v>9</v>
      </c>
      <c r="B16" s="76"/>
      <c r="C16" s="76"/>
      <c r="D16" s="76"/>
      <c r="E16" s="76"/>
      <c r="F16" s="76"/>
      <c r="G16" s="76"/>
      <c r="H16" s="76"/>
      <c r="I16" s="76"/>
      <c r="J16" s="21"/>
      <c r="K16" s="15"/>
      <c r="L16" s="5"/>
      <c r="M16" s="5"/>
      <c r="N16" s="5"/>
      <c r="O16" s="5"/>
    </row>
    <row r="17" spans="1:15" s="14" customFormat="1" ht="34.5" x14ac:dyDescent="0.35">
      <c r="A17" s="37" t="s">
        <v>10</v>
      </c>
      <c r="B17" s="38"/>
      <c r="C17" s="39"/>
      <c r="D17" s="17" t="s">
        <v>11</v>
      </c>
      <c r="E17" s="17" t="s">
        <v>27</v>
      </c>
      <c r="F17" s="17" t="s">
        <v>12</v>
      </c>
      <c r="G17" s="17" t="s">
        <v>26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35">
      <c r="A18" s="114" t="s">
        <v>31</v>
      </c>
      <c r="B18" s="68"/>
      <c r="C18" s="69"/>
      <c r="D18" s="11">
        <v>5</v>
      </c>
      <c r="E18" s="11" t="s">
        <v>25</v>
      </c>
      <c r="F18" s="12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35">
      <c r="A19" s="114" t="s">
        <v>32</v>
      </c>
      <c r="B19" s="68"/>
      <c r="C19" s="69"/>
      <c r="D19" s="11">
        <v>400</v>
      </c>
      <c r="E19" s="11" t="s">
        <v>25</v>
      </c>
      <c r="F19" s="12"/>
      <c r="G19" s="34">
        <f t="shared" ref="G19:G56" si="0">F19*1.2</f>
        <v>0</v>
      </c>
      <c r="H19" s="34">
        <f t="shared" ref="H19:H56" si="1">D19*F19</f>
        <v>0</v>
      </c>
      <c r="I19" s="34">
        <f t="shared" ref="I19:I56" si="2">H19*1.2</f>
        <v>0</v>
      </c>
      <c r="J19" s="23"/>
      <c r="K19" s="7"/>
      <c r="L19" s="7"/>
      <c r="M19" s="7"/>
      <c r="N19" s="7"/>
      <c r="O19" s="7"/>
    </row>
    <row r="20" spans="1:15" s="8" customFormat="1" ht="25.5" customHeight="1" x14ac:dyDescent="0.35">
      <c r="A20" s="114" t="s">
        <v>33</v>
      </c>
      <c r="B20" s="68"/>
      <c r="C20" s="69"/>
      <c r="D20" s="11">
        <v>40</v>
      </c>
      <c r="E20" s="11" t="s">
        <v>25</v>
      </c>
      <c r="F20" s="12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</row>
    <row r="21" spans="1:15" s="8" customFormat="1" ht="25.5" customHeight="1" x14ac:dyDescent="0.35">
      <c r="A21" s="114" t="s">
        <v>34</v>
      </c>
      <c r="B21" s="68"/>
      <c r="C21" s="69"/>
      <c r="D21" s="11">
        <v>80</v>
      </c>
      <c r="E21" s="11" t="s">
        <v>25</v>
      </c>
      <c r="F21" s="12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</row>
    <row r="22" spans="1:15" s="8" customFormat="1" ht="25.5" customHeight="1" x14ac:dyDescent="0.35">
      <c r="A22" s="114" t="s">
        <v>35</v>
      </c>
      <c r="B22" s="68"/>
      <c r="C22" s="69"/>
      <c r="D22" s="11">
        <v>80</v>
      </c>
      <c r="E22" s="11" t="s">
        <v>25</v>
      </c>
      <c r="F22" s="12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</row>
    <row r="23" spans="1:15" s="8" customFormat="1" ht="25.5" customHeight="1" x14ac:dyDescent="0.35">
      <c r="A23" s="114" t="s">
        <v>36</v>
      </c>
      <c r="B23" s="68"/>
      <c r="C23" s="69"/>
      <c r="D23" s="11">
        <v>80</v>
      </c>
      <c r="E23" s="11" t="s">
        <v>25</v>
      </c>
      <c r="F23" s="12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</row>
    <row r="24" spans="1:15" s="8" customFormat="1" ht="25.5" customHeight="1" x14ac:dyDescent="0.35">
      <c r="A24" s="114" t="s">
        <v>37</v>
      </c>
      <c r="B24" s="68"/>
      <c r="C24" s="69"/>
      <c r="D24" s="11">
        <v>80</v>
      </c>
      <c r="E24" s="11" t="s">
        <v>25</v>
      </c>
      <c r="F24" s="12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</row>
    <row r="25" spans="1:15" s="8" customFormat="1" ht="25.5" customHeight="1" x14ac:dyDescent="0.35">
      <c r="A25" s="114" t="s">
        <v>38</v>
      </c>
      <c r="B25" s="68"/>
      <c r="C25" s="69"/>
      <c r="D25" s="11">
        <v>40</v>
      </c>
      <c r="E25" s="11" t="s">
        <v>25</v>
      </c>
      <c r="F25" s="12"/>
      <c r="G25" s="34">
        <f t="shared" si="0"/>
        <v>0</v>
      </c>
      <c r="H25" s="34">
        <f t="shared" si="1"/>
        <v>0</v>
      </c>
      <c r="I25" s="34">
        <f t="shared" si="2"/>
        <v>0</v>
      </c>
      <c r="J25" s="23"/>
      <c r="K25" s="7"/>
      <c r="L25" s="7"/>
      <c r="M25" s="7"/>
      <c r="N25" s="7"/>
      <c r="O25" s="7"/>
    </row>
    <row r="26" spans="1:15" s="8" customFormat="1" ht="25.5" customHeight="1" x14ac:dyDescent="0.35">
      <c r="A26" s="114" t="s">
        <v>39</v>
      </c>
      <c r="B26" s="68"/>
      <c r="C26" s="69"/>
      <c r="D26" s="11">
        <v>40</v>
      </c>
      <c r="E26" s="11" t="s">
        <v>25</v>
      </c>
      <c r="F26" s="12"/>
      <c r="G26" s="34">
        <f t="shared" si="0"/>
        <v>0</v>
      </c>
      <c r="H26" s="34">
        <f t="shared" si="1"/>
        <v>0</v>
      </c>
      <c r="I26" s="34">
        <f t="shared" si="2"/>
        <v>0</v>
      </c>
      <c r="J26" s="23"/>
      <c r="K26" s="7"/>
      <c r="L26" s="7"/>
      <c r="M26" s="7"/>
      <c r="N26" s="7"/>
      <c r="O26" s="7"/>
    </row>
    <row r="27" spans="1:15" s="8" customFormat="1" ht="25.5" customHeight="1" x14ac:dyDescent="0.35">
      <c r="A27" s="114" t="s">
        <v>40</v>
      </c>
      <c r="B27" s="68"/>
      <c r="C27" s="69"/>
      <c r="D27" s="11">
        <v>80</v>
      </c>
      <c r="E27" s="11" t="s">
        <v>25</v>
      </c>
      <c r="F27" s="12"/>
      <c r="G27" s="34">
        <f t="shared" si="0"/>
        <v>0</v>
      </c>
      <c r="H27" s="34">
        <f t="shared" si="1"/>
        <v>0</v>
      </c>
      <c r="I27" s="34">
        <f t="shared" si="2"/>
        <v>0</v>
      </c>
      <c r="J27" s="23"/>
      <c r="K27" s="7"/>
      <c r="L27" s="7"/>
      <c r="M27" s="7"/>
      <c r="N27" s="7"/>
      <c r="O27" s="7"/>
    </row>
    <row r="28" spans="1:15" s="8" customFormat="1" ht="25.5" customHeight="1" x14ac:dyDescent="0.35">
      <c r="A28" s="114" t="s">
        <v>41</v>
      </c>
      <c r="B28" s="68"/>
      <c r="C28" s="69"/>
      <c r="D28" s="11">
        <v>80</v>
      </c>
      <c r="E28" s="11" t="s">
        <v>25</v>
      </c>
      <c r="F28" s="12"/>
      <c r="G28" s="34">
        <f t="shared" si="0"/>
        <v>0</v>
      </c>
      <c r="H28" s="34">
        <f t="shared" si="1"/>
        <v>0</v>
      </c>
      <c r="I28" s="34">
        <f t="shared" si="2"/>
        <v>0</v>
      </c>
      <c r="J28" s="23"/>
      <c r="K28" s="7"/>
      <c r="L28" s="7"/>
      <c r="M28" s="7"/>
      <c r="N28" s="7"/>
      <c r="O28" s="7"/>
    </row>
    <row r="29" spans="1:15" s="8" customFormat="1" ht="25.5" customHeight="1" x14ac:dyDescent="0.35">
      <c r="A29" s="114" t="s">
        <v>42</v>
      </c>
      <c r="B29" s="68"/>
      <c r="C29" s="69"/>
      <c r="D29" s="11">
        <v>120</v>
      </c>
      <c r="E29" s="11" t="s">
        <v>25</v>
      </c>
      <c r="F29" s="12"/>
      <c r="G29" s="34">
        <f t="shared" si="0"/>
        <v>0</v>
      </c>
      <c r="H29" s="34">
        <f t="shared" si="1"/>
        <v>0</v>
      </c>
      <c r="I29" s="34">
        <f t="shared" si="2"/>
        <v>0</v>
      </c>
      <c r="J29" s="23"/>
      <c r="K29" s="7"/>
      <c r="L29" s="7"/>
      <c r="M29" s="7"/>
      <c r="N29" s="7"/>
      <c r="O29" s="7"/>
    </row>
    <row r="30" spans="1:15" s="8" customFormat="1" ht="25.5" customHeight="1" x14ac:dyDescent="0.35">
      <c r="A30" s="114" t="s">
        <v>43</v>
      </c>
      <c r="B30" s="68"/>
      <c r="C30" s="69"/>
      <c r="D30" s="11">
        <v>800</v>
      </c>
      <c r="E30" s="11" t="s">
        <v>25</v>
      </c>
      <c r="F30" s="12"/>
      <c r="G30" s="34">
        <f t="shared" si="0"/>
        <v>0</v>
      </c>
      <c r="H30" s="34">
        <f t="shared" si="1"/>
        <v>0</v>
      </c>
      <c r="I30" s="34">
        <f t="shared" si="2"/>
        <v>0</v>
      </c>
      <c r="J30" s="23"/>
      <c r="K30" s="7"/>
      <c r="L30" s="7"/>
      <c r="M30" s="7"/>
      <c r="N30" s="7"/>
      <c r="O30" s="7"/>
    </row>
    <row r="31" spans="1:15" s="8" customFormat="1" ht="25.5" customHeight="1" x14ac:dyDescent="0.35">
      <c r="A31" s="114" t="s">
        <v>44</v>
      </c>
      <c r="B31" s="68"/>
      <c r="C31" s="69"/>
      <c r="D31" s="11">
        <v>120</v>
      </c>
      <c r="E31" s="11" t="s">
        <v>25</v>
      </c>
      <c r="F31" s="12"/>
      <c r="G31" s="34">
        <f t="shared" si="0"/>
        <v>0</v>
      </c>
      <c r="H31" s="34">
        <f t="shared" si="1"/>
        <v>0</v>
      </c>
      <c r="I31" s="34">
        <f t="shared" si="2"/>
        <v>0</v>
      </c>
      <c r="J31" s="23"/>
      <c r="K31" s="7"/>
      <c r="L31" s="7"/>
      <c r="M31" s="7"/>
      <c r="N31" s="7"/>
      <c r="O31" s="7"/>
    </row>
    <row r="32" spans="1:15" s="8" customFormat="1" ht="25.5" customHeight="1" x14ac:dyDescent="0.35">
      <c r="A32" s="114" t="s">
        <v>45</v>
      </c>
      <c r="B32" s="68"/>
      <c r="C32" s="69"/>
      <c r="D32" s="11">
        <v>40</v>
      </c>
      <c r="E32" s="11" t="s">
        <v>25</v>
      </c>
      <c r="F32" s="12"/>
      <c r="G32" s="34">
        <f t="shared" si="0"/>
        <v>0</v>
      </c>
      <c r="H32" s="34">
        <f t="shared" si="1"/>
        <v>0</v>
      </c>
      <c r="I32" s="34">
        <f t="shared" si="2"/>
        <v>0</v>
      </c>
      <c r="J32" s="23"/>
      <c r="K32" s="7"/>
      <c r="L32" s="7"/>
      <c r="M32" s="7"/>
      <c r="N32" s="7"/>
      <c r="O32" s="7"/>
    </row>
    <row r="33" spans="1:15" s="8" customFormat="1" ht="25.5" customHeight="1" x14ac:dyDescent="0.35">
      <c r="A33" s="114" t="s">
        <v>46</v>
      </c>
      <c r="B33" s="68"/>
      <c r="C33" s="69"/>
      <c r="D33" s="11">
        <v>80</v>
      </c>
      <c r="E33" s="11" t="s">
        <v>25</v>
      </c>
      <c r="F33" s="12"/>
      <c r="G33" s="34">
        <f t="shared" si="0"/>
        <v>0</v>
      </c>
      <c r="H33" s="34">
        <f t="shared" si="1"/>
        <v>0</v>
      </c>
      <c r="I33" s="34">
        <f t="shared" si="2"/>
        <v>0</v>
      </c>
      <c r="J33" s="23"/>
      <c r="K33" s="7"/>
      <c r="L33" s="7"/>
      <c r="M33" s="7"/>
      <c r="N33" s="7"/>
      <c r="O33" s="7"/>
    </row>
    <row r="34" spans="1:15" s="8" customFormat="1" ht="25.5" customHeight="1" x14ac:dyDescent="0.35">
      <c r="A34" s="114" t="s">
        <v>47</v>
      </c>
      <c r="B34" s="68"/>
      <c r="C34" s="69"/>
      <c r="D34" s="11">
        <v>400</v>
      </c>
      <c r="E34" s="11" t="s">
        <v>25</v>
      </c>
      <c r="F34" s="12"/>
      <c r="G34" s="34">
        <f t="shared" si="0"/>
        <v>0</v>
      </c>
      <c r="H34" s="34">
        <f t="shared" si="1"/>
        <v>0</v>
      </c>
      <c r="I34" s="34">
        <f t="shared" si="2"/>
        <v>0</v>
      </c>
      <c r="J34" s="23"/>
      <c r="K34" s="7"/>
      <c r="L34" s="7"/>
      <c r="M34" s="7"/>
      <c r="N34" s="7"/>
      <c r="O34" s="7"/>
    </row>
    <row r="35" spans="1:15" s="8" customFormat="1" ht="25.5" customHeight="1" x14ac:dyDescent="0.35">
      <c r="A35" s="114" t="s">
        <v>48</v>
      </c>
      <c r="B35" s="68"/>
      <c r="C35" s="69"/>
      <c r="D35" s="11">
        <v>120</v>
      </c>
      <c r="E35" s="11" t="s">
        <v>25</v>
      </c>
      <c r="F35" s="12"/>
      <c r="G35" s="34">
        <f t="shared" si="0"/>
        <v>0</v>
      </c>
      <c r="H35" s="34">
        <f t="shared" si="1"/>
        <v>0</v>
      </c>
      <c r="I35" s="34">
        <f t="shared" si="2"/>
        <v>0</v>
      </c>
      <c r="J35" s="23"/>
      <c r="K35" s="7"/>
      <c r="L35" s="7"/>
      <c r="M35" s="7"/>
      <c r="N35" s="7"/>
      <c r="O35" s="7"/>
    </row>
    <row r="36" spans="1:15" s="8" customFormat="1" ht="25.5" customHeight="1" x14ac:dyDescent="0.35">
      <c r="A36" s="114" t="s">
        <v>49</v>
      </c>
      <c r="B36" s="68"/>
      <c r="C36" s="69"/>
      <c r="D36" s="11">
        <v>80</v>
      </c>
      <c r="E36" s="11" t="s">
        <v>25</v>
      </c>
      <c r="F36" s="12"/>
      <c r="G36" s="34">
        <f t="shared" si="0"/>
        <v>0</v>
      </c>
      <c r="H36" s="34">
        <f t="shared" si="1"/>
        <v>0</v>
      </c>
      <c r="I36" s="34">
        <f t="shared" si="2"/>
        <v>0</v>
      </c>
      <c r="J36" s="23"/>
      <c r="K36" s="7"/>
      <c r="L36" s="7"/>
      <c r="M36" s="7"/>
      <c r="N36" s="7"/>
      <c r="O36" s="7"/>
    </row>
    <row r="37" spans="1:15" s="8" customFormat="1" ht="25.5" customHeight="1" x14ac:dyDescent="0.35">
      <c r="A37" s="114" t="s">
        <v>50</v>
      </c>
      <c r="B37" s="68"/>
      <c r="C37" s="69"/>
      <c r="D37" s="11">
        <v>40</v>
      </c>
      <c r="E37" s="11" t="s">
        <v>25</v>
      </c>
      <c r="F37" s="12"/>
      <c r="G37" s="34">
        <f t="shared" si="0"/>
        <v>0</v>
      </c>
      <c r="H37" s="34">
        <f t="shared" si="1"/>
        <v>0</v>
      </c>
      <c r="I37" s="34">
        <f t="shared" si="2"/>
        <v>0</v>
      </c>
      <c r="J37" s="23"/>
      <c r="K37" s="7"/>
      <c r="L37" s="7"/>
      <c r="M37" s="7"/>
      <c r="N37" s="7"/>
      <c r="O37" s="7"/>
    </row>
    <row r="38" spans="1:15" s="8" customFormat="1" ht="25.5" customHeight="1" x14ac:dyDescent="0.35">
      <c r="A38" s="114" t="s">
        <v>51</v>
      </c>
      <c r="B38" s="68"/>
      <c r="C38" s="69"/>
      <c r="D38" s="11">
        <v>40</v>
      </c>
      <c r="E38" s="11" t="s">
        <v>25</v>
      </c>
      <c r="F38" s="12"/>
      <c r="G38" s="34">
        <f t="shared" si="0"/>
        <v>0</v>
      </c>
      <c r="H38" s="34">
        <f t="shared" si="1"/>
        <v>0</v>
      </c>
      <c r="I38" s="34">
        <f t="shared" si="2"/>
        <v>0</v>
      </c>
      <c r="J38" s="23"/>
      <c r="K38" s="7"/>
      <c r="L38" s="7"/>
      <c r="M38" s="7"/>
      <c r="N38" s="7"/>
      <c r="O38" s="7"/>
    </row>
    <row r="39" spans="1:15" s="8" customFormat="1" ht="25.5" customHeight="1" x14ac:dyDescent="0.35">
      <c r="A39" s="114" t="s">
        <v>52</v>
      </c>
      <c r="B39" s="68"/>
      <c r="C39" s="69"/>
      <c r="D39" s="11">
        <v>40</v>
      </c>
      <c r="E39" s="11" t="s">
        <v>25</v>
      </c>
      <c r="F39" s="12"/>
      <c r="G39" s="34">
        <f t="shared" si="0"/>
        <v>0</v>
      </c>
      <c r="H39" s="34">
        <f t="shared" si="1"/>
        <v>0</v>
      </c>
      <c r="I39" s="34">
        <f t="shared" si="2"/>
        <v>0</v>
      </c>
      <c r="J39" s="23"/>
      <c r="K39" s="7"/>
      <c r="L39" s="7"/>
      <c r="M39" s="7"/>
      <c r="N39" s="7"/>
      <c r="O39" s="7"/>
    </row>
    <row r="40" spans="1:15" s="8" customFormat="1" ht="25.5" customHeight="1" x14ac:dyDescent="0.35">
      <c r="A40" s="114" t="s">
        <v>53</v>
      </c>
      <c r="B40" s="68"/>
      <c r="C40" s="69"/>
      <c r="D40" s="11">
        <v>40</v>
      </c>
      <c r="E40" s="11" t="s">
        <v>25</v>
      </c>
      <c r="F40" s="12"/>
      <c r="G40" s="34">
        <f t="shared" si="0"/>
        <v>0</v>
      </c>
      <c r="H40" s="34">
        <f t="shared" si="1"/>
        <v>0</v>
      </c>
      <c r="I40" s="34">
        <f t="shared" si="2"/>
        <v>0</v>
      </c>
      <c r="J40" s="23"/>
      <c r="K40" s="7"/>
      <c r="L40" s="7"/>
      <c r="M40" s="7"/>
      <c r="N40" s="7"/>
      <c r="O40" s="7"/>
    </row>
    <row r="41" spans="1:15" s="8" customFormat="1" ht="25.5" customHeight="1" x14ac:dyDescent="0.35">
      <c r="A41" s="114" t="s">
        <v>54</v>
      </c>
      <c r="B41" s="68"/>
      <c r="C41" s="69"/>
      <c r="D41" s="11">
        <v>40</v>
      </c>
      <c r="E41" s="11" t="s">
        <v>25</v>
      </c>
      <c r="F41" s="12"/>
      <c r="G41" s="34">
        <f t="shared" si="0"/>
        <v>0</v>
      </c>
      <c r="H41" s="34">
        <f t="shared" si="1"/>
        <v>0</v>
      </c>
      <c r="I41" s="34">
        <f t="shared" si="2"/>
        <v>0</v>
      </c>
      <c r="J41" s="23"/>
      <c r="K41" s="7"/>
      <c r="L41" s="7"/>
      <c r="M41" s="7"/>
      <c r="N41" s="7"/>
      <c r="O41" s="7"/>
    </row>
    <row r="42" spans="1:15" s="8" customFormat="1" ht="25.5" customHeight="1" x14ac:dyDescent="0.35">
      <c r="A42" s="114" t="s">
        <v>55</v>
      </c>
      <c r="B42" s="68"/>
      <c r="C42" s="69"/>
      <c r="D42" s="11">
        <v>100</v>
      </c>
      <c r="E42" s="11" t="s">
        <v>25</v>
      </c>
      <c r="F42" s="12"/>
      <c r="G42" s="34">
        <f t="shared" si="0"/>
        <v>0</v>
      </c>
      <c r="H42" s="34">
        <f t="shared" si="1"/>
        <v>0</v>
      </c>
      <c r="I42" s="34">
        <f t="shared" si="2"/>
        <v>0</v>
      </c>
      <c r="J42" s="23"/>
      <c r="K42" s="7"/>
      <c r="L42" s="7"/>
      <c r="M42" s="7"/>
      <c r="N42" s="7"/>
      <c r="O42" s="7"/>
    </row>
    <row r="43" spans="1:15" s="8" customFormat="1" ht="25.5" customHeight="1" x14ac:dyDescent="0.35">
      <c r="A43" s="114" t="s">
        <v>56</v>
      </c>
      <c r="B43" s="68"/>
      <c r="C43" s="69"/>
      <c r="D43" s="11">
        <v>40</v>
      </c>
      <c r="E43" s="11" t="s">
        <v>25</v>
      </c>
      <c r="F43" s="12"/>
      <c r="G43" s="34">
        <f t="shared" si="0"/>
        <v>0</v>
      </c>
      <c r="H43" s="34">
        <f t="shared" si="1"/>
        <v>0</v>
      </c>
      <c r="I43" s="34">
        <f t="shared" si="2"/>
        <v>0</v>
      </c>
      <c r="J43" s="23"/>
      <c r="K43" s="7"/>
      <c r="L43" s="7"/>
      <c r="M43" s="7"/>
      <c r="N43" s="7"/>
      <c r="O43" s="7"/>
    </row>
    <row r="44" spans="1:15" s="8" customFormat="1" ht="25.5" customHeight="1" x14ac:dyDescent="0.35">
      <c r="A44" s="114" t="s">
        <v>57</v>
      </c>
      <c r="B44" s="68"/>
      <c r="C44" s="69"/>
      <c r="D44" s="11">
        <v>80</v>
      </c>
      <c r="E44" s="11" t="s">
        <v>25</v>
      </c>
      <c r="F44" s="12"/>
      <c r="G44" s="34">
        <f t="shared" si="0"/>
        <v>0</v>
      </c>
      <c r="H44" s="34">
        <f t="shared" si="1"/>
        <v>0</v>
      </c>
      <c r="I44" s="34">
        <f t="shared" si="2"/>
        <v>0</v>
      </c>
      <c r="J44" s="23"/>
      <c r="K44" s="7"/>
      <c r="L44" s="7"/>
      <c r="M44" s="7"/>
      <c r="N44" s="7"/>
      <c r="O44" s="7"/>
    </row>
    <row r="45" spans="1:15" s="8" customFormat="1" ht="25.5" customHeight="1" x14ac:dyDescent="0.35">
      <c r="A45" s="114" t="s">
        <v>58</v>
      </c>
      <c r="B45" s="68"/>
      <c r="C45" s="69"/>
      <c r="D45" s="11">
        <v>40</v>
      </c>
      <c r="E45" s="11" t="s">
        <v>25</v>
      </c>
      <c r="F45" s="12"/>
      <c r="G45" s="34">
        <f t="shared" si="0"/>
        <v>0</v>
      </c>
      <c r="H45" s="34">
        <f t="shared" si="1"/>
        <v>0</v>
      </c>
      <c r="I45" s="34">
        <f t="shared" si="2"/>
        <v>0</v>
      </c>
      <c r="J45" s="23"/>
      <c r="K45" s="7"/>
      <c r="L45" s="7"/>
      <c r="M45" s="7"/>
      <c r="N45" s="7"/>
      <c r="O45" s="7"/>
    </row>
    <row r="46" spans="1:15" s="8" customFormat="1" ht="25.5" customHeight="1" x14ac:dyDescent="0.35">
      <c r="A46" s="114" t="s">
        <v>59</v>
      </c>
      <c r="B46" s="68"/>
      <c r="C46" s="69"/>
      <c r="D46" s="11">
        <v>60</v>
      </c>
      <c r="E46" s="11" t="s">
        <v>25</v>
      </c>
      <c r="F46" s="12"/>
      <c r="G46" s="34">
        <f t="shared" si="0"/>
        <v>0</v>
      </c>
      <c r="H46" s="34">
        <f t="shared" si="1"/>
        <v>0</v>
      </c>
      <c r="I46" s="34">
        <f t="shared" si="2"/>
        <v>0</v>
      </c>
      <c r="J46" s="23"/>
      <c r="K46" s="7"/>
      <c r="L46" s="7"/>
      <c r="M46" s="7"/>
      <c r="N46" s="7"/>
      <c r="O46" s="7"/>
    </row>
    <row r="47" spans="1:15" s="8" customFormat="1" ht="25.5" customHeight="1" x14ac:dyDescent="0.35">
      <c r="A47" s="114" t="s">
        <v>60</v>
      </c>
      <c r="B47" s="68"/>
      <c r="C47" s="69"/>
      <c r="D47" s="11">
        <v>80</v>
      </c>
      <c r="E47" s="11" t="s">
        <v>25</v>
      </c>
      <c r="F47" s="12"/>
      <c r="G47" s="34">
        <f t="shared" si="0"/>
        <v>0</v>
      </c>
      <c r="H47" s="34">
        <f t="shared" si="1"/>
        <v>0</v>
      </c>
      <c r="I47" s="34">
        <f t="shared" si="2"/>
        <v>0</v>
      </c>
      <c r="J47" s="23"/>
      <c r="K47" s="7"/>
      <c r="L47" s="7"/>
      <c r="M47" s="7"/>
      <c r="N47" s="7"/>
      <c r="O47" s="7"/>
    </row>
    <row r="48" spans="1:15" s="8" customFormat="1" ht="25.5" customHeight="1" x14ac:dyDescent="0.35">
      <c r="A48" s="114" t="s">
        <v>61</v>
      </c>
      <c r="B48" s="68"/>
      <c r="C48" s="69"/>
      <c r="D48" s="11">
        <v>120</v>
      </c>
      <c r="E48" s="11" t="s">
        <v>25</v>
      </c>
      <c r="F48" s="12"/>
      <c r="G48" s="34">
        <f t="shared" si="0"/>
        <v>0</v>
      </c>
      <c r="H48" s="34">
        <f t="shared" si="1"/>
        <v>0</v>
      </c>
      <c r="I48" s="34">
        <f t="shared" si="2"/>
        <v>0</v>
      </c>
      <c r="J48" s="23"/>
      <c r="K48" s="7"/>
      <c r="L48" s="7"/>
      <c r="M48" s="7"/>
      <c r="N48" s="7"/>
      <c r="O48" s="7"/>
    </row>
    <row r="49" spans="1:15" s="8" customFormat="1" ht="25.5" customHeight="1" x14ac:dyDescent="0.35">
      <c r="A49" s="114" t="s">
        <v>62</v>
      </c>
      <c r="B49" s="68"/>
      <c r="C49" s="69"/>
      <c r="D49" s="11">
        <v>160</v>
      </c>
      <c r="E49" s="11" t="s">
        <v>25</v>
      </c>
      <c r="F49" s="12"/>
      <c r="G49" s="34">
        <f t="shared" si="0"/>
        <v>0</v>
      </c>
      <c r="H49" s="34">
        <f t="shared" si="1"/>
        <v>0</v>
      </c>
      <c r="I49" s="34">
        <f t="shared" si="2"/>
        <v>0</v>
      </c>
      <c r="J49" s="23"/>
      <c r="K49" s="7"/>
      <c r="L49" s="7"/>
      <c r="M49" s="7"/>
      <c r="N49" s="7"/>
      <c r="O49" s="7"/>
    </row>
    <row r="50" spans="1:15" s="8" customFormat="1" ht="25.5" customHeight="1" x14ac:dyDescent="0.35">
      <c r="A50" s="114" t="s">
        <v>63</v>
      </c>
      <c r="B50" s="68"/>
      <c r="C50" s="69"/>
      <c r="D50" s="11">
        <v>80</v>
      </c>
      <c r="E50" s="11" t="s">
        <v>25</v>
      </c>
      <c r="F50" s="12"/>
      <c r="G50" s="34">
        <f t="shared" si="0"/>
        <v>0</v>
      </c>
      <c r="H50" s="34">
        <f t="shared" si="1"/>
        <v>0</v>
      </c>
      <c r="I50" s="34">
        <f t="shared" si="2"/>
        <v>0</v>
      </c>
      <c r="J50" s="23"/>
      <c r="K50" s="7"/>
      <c r="L50" s="7"/>
      <c r="M50" s="7"/>
      <c r="N50" s="7"/>
      <c r="O50" s="7"/>
    </row>
    <row r="51" spans="1:15" s="8" customFormat="1" ht="25.5" customHeight="1" x14ac:dyDescent="0.35">
      <c r="A51" s="114" t="s">
        <v>64</v>
      </c>
      <c r="B51" s="68"/>
      <c r="C51" s="69"/>
      <c r="D51" s="11">
        <v>160</v>
      </c>
      <c r="E51" s="11" t="s">
        <v>25</v>
      </c>
      <c r="F51" s="12"/>
      <c r="G51" s="34">
        <f t="shared" si="0"/>
        <v>0</v>
      </c>
      <c r="H51" s="34">
        <f t="shared" si="1"/>
        <v>0</v>
      </c>
      <c r="I51" s="34">
        <f t="shared" si="2"/>
        <v>0</v>
      </c>
      <c r="J51" s="23"/>
      <c r="K51" s="7"/>
      <c r="L51" s="7"/>
      <c r="M51" s="7"/>
      <c r="N51" s="7"/>
      <c r="O51" s="7"/>
    </row>
    <row r="52" spans="1:15" s="8" customFormat="1" ht="25.5" customHeight="1" x14ac:dyDescent="0.35">
      <c r="A52" s="114" t="s">
        <v>65</v>
      </c>
      <c r="B52" s="68"/>
      <c r="C52" s="69"/>
      <c r="D52" s="11">
        <v>160</v>
      </c>
      <c r="E52" s="11" t="s">
        <v>25</v>
      </c>
      <c r="F52" s="12"/>
      <c r="G52" s="34">
        <f t="shared" si="0"/>
        <v>0</v>
      </c>
      <c r="H52" s="34">
        <f t="shared" si="1"/>
        <v>0</v>
      </c>
      <c r="I52" s="34">
        <f t="shared" si="2"/>
        <v>0</v>
      </c>
      <c r="J52" s="23"/>
      <c r="K52" s="7"/>
      <c r="L52" s="7"/>
      <c r="M52" s="7"/>
      <c r="N52" s="7"/>
      <c r="O52" s="7"/>
    </row>
    <row r="53" spans="1:15" s="8" customFormat="1" ht="25.5" customHeight="1" x14ac:dyDescent="0.35">
      <c r="A53" s="114" t="s">
        <v>66</v>
      </c>
      <c r="B53" s="68"/>
      <c r="C53" s="69"/>
      <c r="D53" s="11">
        <v>120</v>
      </c>
      <c r="E53" s="11" t="s">
        <v>25</v>
      </c>
      <c r="F53" s="12"/>
      <c r="G53" s="34">
        <f t="shared" si="0"/>
        <v>0</v>
      </c>
      <c r="H53" s="34">
        <f t="shared" si="1"/>
        <v>0</v>
      </c>
      <c r="I53" s="34">
        <f t="shared" si="2"/>
        <v>0</v>
      </c>
      <c r="J53" s="23"/>
      <c r="K53" s="7"/>
      <c r="L53" s="7"/>
      <c r="M53" s="7"/>
      <c r="N53" s="7"/>
      <c r="O53" s="7"/>
    </row>
    <row r="54" spans="1:15" s="8" customFormat="1" ht="25.5" customHeight="1" x14ac:dyDescent="0.35">
      <c r="A54" s="114" t="s">
        <v>67</v>
      </c>
      <c r="B54" s="68"/>
      <c r="C54" s="69"/>
      <c r="D54" s="11">
        <v>160</v>
      </c>
      <c r="E54" s="11" t="s">
        <v>25</v>
      </c>
      <c r="F54" s="12"/>
      <c r="G54" s="34">
        <f t="shared" si="0"/>
        <v>0</v>
      </c>
      <c r="H54" s="34">
        <f t="shared" si="1"/>
        <v>0</v>
      </c>
      <c r="I54" s="34">
        <f t="shared" si="2"/>
        <v>0</v>
      </c>
      <c r="J54" s="23"/>
      <c r="K54" s="7"/>
      <c r="L54" s="7"/>
      <c r="M54" s="7"/>
      <c r="N54" s="7"/>
      <c r="O54" s="7"/>
    </row>
    <row r="55" spans="1:15" s="8" customFormat="1" ht="25.5" customHeight="1" x14ac:dyDescent="0.35">
      <c r="A55" s="114" t="s">
        <v>68</v>
      </c>
      <c r="B55" s="68"/>
      <c r="C55" s="69"/>
      <c r="D55" s="11">
        <v>40</v>
      </c>
      <c r="E55" s="11" t="s">
        <v>25</v>
      </c>
      <c r="F55" s="12"/>
      <c r="G55" s="34">
        <f t="shared" si="0"/>
        <v>0</v>
      </c>
      <c r="H55" s="34">
        <f t="shared" si="1"/>
        <v>0</v>
      </c>
      <c r="I55" s="34">
        <f t="shared" si="2"/>
        <v>0</v>
      </c>
      <c r="J55" s="23"/>
      <c r="K55" s="7"/>
      <c r="L55" s="7"/>
      <c r="M55" s="7"/>
      <c r="N55" s="7"/>
      <c r="O55" s="7"/>
    </row>
    <row r="56" spans="1:15" s="8" customFormat="1" ht="25.5" customHeight="1" thickBot="1" x14ac:dyDescent="0.4">
      <c r="A56" s="114" t="s">
        <v>69</v>
      </c>
      <c r="B56" s="68"/>
      <c r="C56" s="69"/>
      <c r="D56" s="11">
        <v>40</v>
      </c>
      <c r="E56" s="11" t="s">
        <v>25</v>
      </c>
      <c r="F56" s="12"/>
      <c r="G56" s="34">
        <f t="shared" si="0"/>
        <v>0</v>
      </c>
      <c r="H56" s="34">
        <f t="shared" si="1"/>
        <v>0</v>
      </c>
      <c r="I56" s="34">
        <f t="shared" si="2"/>
        <v>0</v>
      </c>
      <c r="J56" s="23"/>
      <c r="K56" s="7"/>
      <c r="L56" s="7"/>
      <c r="M56" s="7"/>
      <c r="N56" s="7"/>
      <c r="O56" s="7"/>
    </row>
    <row r="57" spans="1:15" s="8" customFormat="1" ht="25.5" customHeight="1" thickBot="1" x14ac:dyDescent="0.4">
      <c r="A57" s="115" t="s">
        <v>28</v>
      </c>
      <c r="B57" s="115"/>
      <c r="C57" s="115"/>
      <c r="D57" s="115"/>
      <c r="E57" s="115"/>
      <c r="F57" s="115"/>
      <c r="G57" s="115"/>
      <c r="H57" s="116">
        <f>SUM(I18:I56)</f>
        <v>0</v>
      </c>
      <c r="I57" s="117"/>
      <c r="J57" s="35"/>
      <c r="K57" s="7"/>
      <c r="L57" s="7"/>
      <c r="M57" s="7"/>
      <c r="N57" s="7"/>
      <c r="O57" s="7"/>
    </row>
    <row r="58" spans="1:15" s="8" customFormat="1" ht="66" customHeight="1" thickBot="1" x14ac:dyDescent="0.4">
      <c r="A58" s="94" t="s">
        <v>20</v>
      </c>
      <c r="B58" s="94"/>
      <c r="C58" s="94"/>
      <c r="D58" s="94"/>
      <c r="E58" s="94"/>
      <c r="F58" s="94"/>
      <c r="G58" s="94"/>
      <c r="H58" s="95">
        <f>70*((104740-H57)/104740)</f>
        <v>70</v>
      </c>
      <c r="I58" s="95"/>
      <c r="J58" s="35"/>
      <c r="K58" s="7"/>
      <c r="L58" s="7"/>
      <c r="M58" s="7"/>
      <c r="N58" s="7"/>
      <c r="O58" s="7"/>
    </row>
    <row r="59" spans="1:15" s="8" customFormat="1" ht="28.5" customHeight="1" thickTop="1" thickBot="1" x14ac:dyDescent="0.4">
      <c r="A59" s="28"/>
      <c r="B59" s="29"/>
      <c r="C59" s="29"/>
      <c r="D59" s="30"/>
      <c r="E59" s="30"/>
      <c r="F59" s="31"/>
      <c r="G59" s="10"/>
      <c r="H59" s="16"/>
      <c r="I59" s="16"/>
      <c r="J59" s="10"/>
      <c r="K59" s="7"/>
      <c r="L59" s="7"/>
      <c r="M59" s="7"/>
      <c r="N59" s="7"/>
      <c r="O59" s="7"/>
    </row>
    <row r="60" spans="1:15" s="6" customFormat="1" ht="30" customHeight="1" x14ac:dyDescent="0.3">
      <c r="A60" s="96" t="s">
        <v>29</v>
      </c>
      <c r="B60" s="97"/>
      <c r="C60" s="97"/>
      <c r="D60" s="97"/>
      <c r="E60" s="97"/>
      <c r="F60" s="97"/>
      <c r="G60" s="98"/>
      <c r="H60" s="98"/>
      <c r="I60" s="98"/>
      <c r="J60" s="5"/>
      <c r="K60" s="5"/>
      <c r="L60" s="5"/>
      <c r="M60" s="5"/>
      <c r="N60" s="5"/>
      <c r="O60" s="5"/>
    </row>
    <row r="61" spans="1:15" s="14" customFormat="1" ht="76.5" customHeight="1" x14ac:dyDescent="0.35">
      <c r="A61" s="107" t="s">
        <v>10</v>
      </c>
      <c r="B61" s="108"/>
      <c r="C61" s="108"/>
      <c r="D61" s="99" t="s">
        <v>30</v>
      </c>
      <c r="E61" s="99"/>
      <c r="F61" s="100"/>
      <c r="G61" s="100"/>
      <c r="H61" s="99" t="s">
        <v>15</v>
      </c>
      <c r="I61" s="100"/>
      <c r="J61" s="13"/>
      <c r="K61" s="13"/>
      <c r="L61" s="13"/>
      <c r="M61" s="13"/>
      <c r="N61" s="13"/>
      <c r="O61" s="13"/>
    </row>
    <row r="62" spans="1:15" s="8" customFormat="1" ht="82" customHeight="1" thickBot="1" x14ac:dyDescent="0.4">
      <c r="A62" s="105" t="s">
        <v>30</v>
      </c>
      <c r="B62" s="106"/>
      <c r="C62" s="106"/>
      <c r="D62" s="101"/>
      <c r="E62" s="101"/>
      <c r="F62" s="102"/>
      <c r="G62" s="102"/>
      <c r="H62" s="103">
        <f>30*((100-D62)/100)</f>
        <v>30</v>
      </c>
      <c r="I62" s="104"/>
      <c r="J62" s="7"/>
      <c r="K62" s="7"/>
      <c r="L62" s="7"/>
      <c r="M62" s="7"/>
      <c r="N62" s="7"/>
      <c r="O62" s="7"/>
    </row>
    <row r="63" spans="1:15" s="8" customFormat="1" ht="30.75" customHeight="1" thickBot="1" x14ac:dyDescent="0.4">
      <c r="A63" s="32"/>
      <c r="B63" s="33"/>
      <c r="C63" s="33"/>
      <c r="D63" s="24"/>
      <c r="E63" s="24"/>
      <c r="F63" s="25"/>
      <c r="G63" s="26"/>
      <c r="H63" s="26"/>
      <c r="I63" s="26"/>
      <c r="J63" s="7"/>
      <c r="K63" s="7"/>
      <c r="L63" s="7"/>
      <c r="M63" s="7"/>
      <c r="N63" s="7"/>
      <c r="O63" s="7"/>
    </row>
    <row r="64" spans="1:15" s="8" customFormat="1" ht="40.5" customHeight="1" thickTop="1" thickBot="1" x14ac:dyDescent="0.4">
      <c r="A64" s="85" t="s">
        <v>16</v>
      </c>
      <c r="B64" s="86"/>
      <c r="C64" s="86"/>
      <c r="D64" s="87">
        <f>H62+H58</f>
        <v>100</v>
      </c>
      <c r="E64" s="88"/>
      <c r="F64" s="89"/>
      <c r="G64" s="89"/>
      <c r="H64" s="89"/>
      <c r="I64" s="89"/>
      <c r="J64" s="27"/>
      <c r="K64" s="7"/>
      <c r="L64" s="7"/>
      <c r="M64" s="7"/>
      <c r="N64" s="7"/>
      <c r="O64" s="7"/>
    </row>
    <row r="65" spans="1:15" s="6" customFormat="1" ht="13.5" thickTop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5"/>
      <c r="K65" s="5"/>
      <c r="L65" s="5"/>
      <c r="M65" s="5"/>
      <c r="N65" s="5"/>
      <c r="O65" s="5"/>
    </row>
    <row r="66" spans="1:15" ht="21.75" customHeight="1" x14ac:dyDescent="0.35">
      <c r="A66" s="66" t="s">
        <v>17</v>
      </c>
      <c r="B66" s="66"/>
      <c r="C66" s="66"/>
      <c r="D66" s="66"/>
      <c r="E66" s="66"/>
      <c r="F66" s="66"/>
      <c r="G66" s="66"/>
      <c r="H66" s="66"/>
      <c r="I66" s="66"/>
    </row>
    <row r="67" spans="1:15" ht="68" customHeight="1" x14ac:dyDescent="0.35">
      <c r="A67" s="110" t="s">
        <v>22</v>
      </c>
      <c r="B67" s="111"/>
      <c r="C67" s="111"/>
      <c r="D67" s="111"/>
      <c r="E67" s="111"/>
      <c r="F67" s="111"/>
      <c r="G67" s="111"/>
      <c r="H67" s="111"/>
      <c r="I67" s="112"/>
    </row>
    <row r="68" spans="1:15" ht="68.5" customHeight="1" x14ac:dyDescent="0.35">
      <c r="A68" s="67" t="s">
        <v>23</v>
      </c>
      <c r="B68" s="68"/>
      <c r="C68" s="68"/>
      <c r="D68" s="68"/>
      <c r="E68" s="68"/>
      <c r="F68" s="68"/>
      <c r="G68" s="68"/>
      <c r="H68" s="68"/>
      <c r="I68" s="69"/>
    </row>
    <row r="69" spans="1:15" ht="32" customHeight="1" x14ac:dyDescent="0.35">
      <c r="A69" s="113"/>
      <c r="B69" s="113"/>
      <c r="C69" s="113"/>
      <c r="D69" s="113"/>
      <c r="E69" s="113"/>
      <c r="F69" s="113"/>
      <c r="G69" s="113"/>
      <c r="H69" s="113"/>
      <c r="I69" s="113"/>
      <c r="J69" s="9"/>
    </row>
    <row r="70" spans="1:15" ht="10.5" customHeight="1" x14ac:dyDescent="0.35">
      <c r="A70" s="62" t="s">
        <v>18</v>
      </c>
      <c r="B70" s="63"/>
      <c r="C70" s="90" t="s">
        <v>19</v>
      </c>
      <c r="D70" s="79"/>
      <c r="E70" s="79"/>
      <c r="F70" s="79"/>
      <c r="G70" s="91"/>
      <c r="H70" s="90" t="s">
        <v>21</v>
      </c>
      <c r="I70" s="91"/>
    </row>
    <row r="71" spans="1:15" ht="40.5" customHeight="1" x14ac:dyDescent="0.35">
      <c r="A71" s="64"/>
      <c r="B71" s="65"/>
      <c r="C71" s="92"/>
      <c r="D71" s="72"/>
      <c r="E71" s="72"/>
      <c r="F71" s="72"/>
      <c r="G71" s="93"/>
      <c r="H71" s="92"/>
      <c r="I71" s="93"/>
    </row>
    <row r="72" spans="1:15" ht="8" customHeight="1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15" ht="15.5" customHeight="1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15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15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15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15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15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15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15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35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35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35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3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3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3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3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3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3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3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3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3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3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3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3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3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3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3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3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3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3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3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3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3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3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3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3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3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3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3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35">
      <c r="A140" s="3"/>
      <c r="B140" s="3"/>
      <c r="C140" s="3"/>
      <c r="D140" s="3"/>
      <c r="E140" s="3"/>
      <c r="F140" s="3"/>
      <c r="G140" s="3"/>
      <c r="H140" s="3"/>
      <c r="I140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66:A67 D6:I12 D63:E63 A70:I71 D57:E57 D18:E56" name="Rozsah1"/>
    <protectedRange sqref="D62:E62 D58:E59" name="Rozsah1_1"/>
  </protectedRanges>
  <dataConsolidate/>
  <mergeCells count="82">
    <mergeCell ref="A57:G57"/>
    <mergeCell ref="H57:I57"/>
    <mergeCell ref="A18:C18"/>
    <mergeCell ref="A54:C54"/>
    <mergeCell ref="A55:C55"/>
    <mergeCell ref="A56:C56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64:C64"/>
    <mergeCell ref="D64:I64"/>
    <mergeCell ref="H70:I71"/>
    <mergeCell ref="A58:G58"/>
    <mergeCell ref="H58:I58"/>
    <mergeCell ref="A60:I60"/>
    <mergeCell ref="D61:G61"/>
    <mergeCell ref="H61:I61"/>
    <mergeCell ref="D62:G62"/>
    <mergeCell ref="H62:I62"/>
    <mergeCell ref="A62:C62"/>
    <mergeCell ref="A61:C61"/>
    <mergeCell ref="C70:G71"/>
    <mergeCell ref="A65:I65"/>
    <mergeCell ref="A67:I67"/>
    <mergeCell ref="A69:I69"/>
    <mergeCell ref="A70:B71"/>
    <mergeCell ref="A66:I66"/>
    <mergeCell ref="A68:I68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2:I2"/>
    <mergeCell ref="A6:C6"/>
    <mergeCell ref="A7:C7"/>
    <mergeCell ref="A3:I3"/>
    <mergeCell ref="D6:I6"/>
    <mergeCell ref="D7:I7"/>
    <mergeCell ref="A4:I5"/>
  </mergeCells>
  <dataValidations xWindow="243" yWindow="554" count="1">
    <dataValidation type="whole" operator="lessThanOrEqual" allowBlank="1" showInputMessage="1" showErrorMessage="1" error="_x000a_" prompt="_x000a_" sqref="D62:G62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microsoft.com/office/2006/documentManagement/types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2022-08-13T19:16:51Z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