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zdenka.bothova\Downloads\"/>
    </mc:Choice>
  </mc:AlternateContent>
  <xr:revisionPtr revIDLastSave="0" documentId="13_ncr:1_{8E6FB928-45BA-4C36-96D5-FA2542EB547D}" xr6:coauthVersionLast="47" xr6:coauthVersionMax="47" xr10:uidLastSave="{00000000-0000-0000-0000-000000000000}"/>
  <bookViews>
    <workbookView xWindow="10290" yWindow="2820" windowWidth="22545" windowHeight="11265" xr2:uid="{00000000-000D-0000-FFFF-FFFF00000000}"/>
  </bookViews>
  <sheets>
    <sheet name="položka kritérií 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0" i="1" l="1"/>
  <c r="H20" i="1"/>
  <c r="I20" i="1" s="1"/>
  <c r="G20" i="1"/>
  <c r="H19" i="1"/>
  <c r="I19" i="1" s="1"/>
  <c r="G19" i="1"/>
  <c r="H18" i="1"/>
  <c r="I18" i="1" s="1"/>
  <c r="G18" i="1"/>
  <c r="H65" i="1" l="1"/>
  <c r="H21" i="1" l="1"/>
  <c r="I21" i="1" s="1"/>
  <c r="H22" i="1"/>
  <c r="I22" i="1" s="1"/>
  <c r="H23" i="1"/>
  <c r="I23" i="1" s="1"/>
  <c r="H25" i="1"/>
  <c r="I25" i="1" s="1"/>
  <c r="H27" i="1"/>
  <c r="I27" i="1" s="1"/>
  <c r="H29" i="1"/>
  <c r="I29" i="1" s="1"/>
  <c r="H30" i="1"/>
  <c r="I30" i="1" s="1"/>
  <c r="H31" i="1"/>
  <c r="I31" i="1" s="1"/>
  <c r="H33" i="1"/>
  <c r="I33" i="1" s="1"/>
  <c r="H35" i="1"/>
  <c r="I35" i="1" s="1"/>
  <c r="H37" i="1"/>
  <c r="I37" i="1" s="1"/>
  <c r="H38" i="1"/>
  <c r="I38" i="1" s="1"/>
  <c r="H39" i="1"/>
  <c r="I39" i="1" s="1"/>
  <c r="H43" i="1"/>
  <c r="I43" i="1" s="1"/>
  <c r="H46" i="1"/>
  <c r="I46" i="1" s="1"/>
  <c r="H47" i="1"/>
  <c r="I47" i="1" s="1"/>
  <c r="H50" i="1"/>
  <c r="I50" i="1" s="1"/>
  <c r="H51" i="1"/>
  <c r="I51" i="1" s="1"/>
  <c r="H54" i="1"/>
  <c r="I54" i="1" s="1"/>
  <c r="H55" i="1"/>
  <c r="I55" i="1" s="1"/>
  <c r="H57" i="1"/>
  <c r="I57" i="1" s="1"/>
  <c r="H59" i="1"/>
  <c r="I59" i="1" s="1"/>
  <c r="G59" i="1"/>
  <c r="H58" i="1"/>
  <c r="I58" i="1" s="1"/>
  <c r="G58" i="1"/>
  <c r="G57" i="1"/>
  <c r="H56" i="1"/>
  <c r="I56" i="1" s="1"/>
  <c r="G56" i="1"/>
  <c r="G55" i="1"/>
  <c r="G54" i="1"/>
  <c r="H53" i="1"/>
  <c r="I53" i="1" s="1"/>
  <c r="G53" i="1"/>
  <c r="H52" i="1"/>
  <c r="I52" i="1" s="1"/>
  <c r="G52" i="1"/>
  <c r="G51" i="1"/>
  <c r="G50" i="1"/>
  <c r="H49" i="1"/>
  <c r="I49" i="1" s="1"/>
  <c r="G49" i="1"/>
  <c r="H48" i="1"/>
  <c r="I48" i="1" s="1"/>
  <c r="G48" i="1"/>
  <c r="G47" i="1"/>
  <c r="G46" i="1"/>
  <c r="H45" i="1"/>
  <c r="I45" i="1" s="1"/>
  <c r="G45" i="1"/>
  <c r="H44" i="1"/>
  <c r="I44" i="1" s="1"/>
  <c r="G44" i="1"/>
  <c r="G43" i="1"/>
  <c r="H42" i="1"/>
  <c r="I42" i="1" s="1"/>
  <c r="G42" i="1"/>
  <c r="H41" i="1"/>
  <c r="I41" i="1" s="1"/>
  <c r="G41" i="1"/>
  <c r="H40" i="1"/>
  <c r="I40" i="1" s="1"/>
  <c r="G40" i="1"/>
  <c r="G39" i="1"/>
  <c r="G38" i="1"/>
  <c r="G37" i="1"/>
  <c r="H36" i="1"/>
  <c r="I36" i="1" s="1"/>
  <c r="G36" i="1"/>
  <c r="G35" i="1"/>
  <c r="H34" i="1"/>
  <c r="I34" i="1" s="1"/>
  <c r="G34" i="1"/>
  <c r="G33" i="1"/>
  <c r="H32" i="1"/>
  <c r="I32" i="1" s="1"/>
  <c r="G32" i="1"/>
  <c r="G31" i="1"/>
  <c r="G30" i="1"/>
  <c r="G29" i="1"/>
  <c r="H28" i="1"/>
  <c r="I28" i="1" s="1"/>
  <c r="G28" i="1"/>
  <c r="G27" i="1"/>
  <c r="H26" i="1"/>
  <c r="I26" i="1" s="1"/>
  <c r="G26" i="1"/>
  <c r="G25" i="1"/>
  <c r="H24" i="1"/>
  <c r="I24" i="1" s="1"/>
  <c r="G24" i="1"/>
  <c r="G23" i="1"/>
  <c r="G22" i="1"/>
  <c r="G21" i="1"/>
  <c r="H61" i="1" l="1"/>
  <c r="D67" i="1" s="1"/>
</calcChain>
</file>

<file path=xl/sharedStrings.xml><?xml version="1.0" encoding="utf-8"?>
<sst xmlns="http://schemas.openxmlformats.org/spreadsheetml/2006/main" count="117" uniqueCount="74">
  <si>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</si>
  <si>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</si>
  <si>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</si>
  <si>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</si>
  <si>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</si>
  <si>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</si>
  <si>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</si>
  <si>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</si>
  <si>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</si>
  <si>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Cena za jeden kus parkovacieho automatu v eur s DPH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</si>
  <si>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</si>
  <si>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</si>
  <si>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</si>
  <si>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</si>
  <si>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</si>
  <si>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</si>
  <si>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</si>
  <si>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</si>
  <si>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Dňa:</t>
  </si>
  <si>
    <t>v</t>
  </si>
  <si>
    <t>Počet bodov za kritérium K1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</si>
  <si>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</si>
  <si>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</si>
  <si>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</si>
  <si>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</si>
  <si>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ks</t>
  </si>
  <si>
    <t>cena za jednotku v eur s DPH</t>
  </si>
  <si>
    <t>jednotly</t>
  </si>
  <si>
    <t>Cena spolu s DPH</t>
  </si>
  <si>
    <t>Kritérium č. 2: Poskytnutá zľava z cenníových/predajných cien</t>
  </si>
  <si>
    <t>Percento poskytnutia zľavy</t>
  </si>
  <si>
    <t>Alkyton kladivková farba, rôzne farbyObjem balenia5L</t>
  </si>
  <si>
    <t>Lesklá, rýchloschnúca, nitrokombinačná farba c spreji Dupli Color PRIMA spej, farba: rôzne farbyObjem balenia400ml</t>
  </si>
  <si>
    <t>Vodou riediteľná rýchloschnúca univerzálna farba odolná proti mechanickému namáhaniu Dulux Rapidry Aqua, farba: rôzne farby  Objem balenia2,5L</t>
  </si>
  <si>
    <t>S-2000 syntetika, farba : 0100 bielaObjem balenia4,5L</t>
  </si>
  <si>
    <t>S-2000 syntetika, farba : 0840 základnáObjem balenia4,5L</t>
  </si>
  <si>
    <t>S-2013 syntetika, farba: 1000 bielaObjem balenia4,5L</t>
  </si>
  <si>
    <t>S-6001 Synt riedidloObjem balenia4L</t>
  </si>
  <si>
    <t>S-6005 riedidloObjem balenia4,5L</t>
  </si>
  <si>
    <t>Impregračný náter na drevo Belinka Base, farba: bezfarebnáObjem balenia5L</t>
  </si>
  <si>
    <t>Alkydový lak Belinka Toplasur UV plus, farba: 17 týkObjem balenia5L</t>
  </si>
  <si>
    <t>Alkydový lak Belinka Toplasur UV plus, farba: 12 bezfarebnáObjem balenia5L</t>
  </si>
  <si>
    <t>Alkydový lak Belinka Toplasur UV plus, farba: 15 bukObjem balenia5L</t>
  </si>
  <si>
    <t>Farba na vnútorné a vonkajšie nátery dreva Slovakry, rôzne farbyObjem balenia0,75kg</t>
  </si>
  <si>
    <t>Vnútorná maliarská farby pre osoby s alergiami - JUB Jupol Bio Silicate, farba: bielaObjem balenia15L</t>
  </si>
  <si>
    <t>Rýchlo schnúca vnútorná farba na blokovanie fľakov - JUB Jupol Block, farba: bielaObjem balenia5L</t>
  </si>
  <si>
    <t>Farba s ochranou proti plesni, odolná proti mokrému oteru JUB Jupol citro, farba: bielaObjem balenia5L</t>
  </si>
  <si>
    <t>Vodou riediteľná farby JUB Jupol classic, farba: biela Objem balenia15L</t>
  </si>
  <si>
    <t>Silikátový základný náter Jupol SILICATE PrimerObjem balenia5L</t>
  </si>
  <si>
    <t>Biela maliarska farba JUPOL Weiss Extra, farba: bielaObjem balenia15L</t>
  </si>
  <si>
    <t>Helios SPEKTRA PREMIUM B3 Disperzná umývateľná farbaObjem balenia10L</t>
  </si>
  <si>
    <t>Akrylátová omietka Helios SPEKTRE , farba: biela 1,5mm Z - hladenáObjem balenia25kg</t>
  </si>
  <si>
    <t>Akrylová fasádna farba Helios Spektra, Báza B1, 10L S 4502BObjem balenia10L</t>
  </si>
  <si>
    <t>Impregnácia vonkajších a vnútorných povrchov stien,  Helios Spektra UNI GRUND, farba: biela, objem: 25kgObjem balenia25kg</t>
  </si>
  <si>
    <t>Univerzálne spojivo určené na skvalitnenie vlastností vápenno-cementových stavevných zmesý HET 100 GrundObjem balenia10kg</t>
  </si>
  <si>
    <t>Univerzálne spojivo určené na skvalitnenie vlastností vápenno-cementových stavevných zmesý HET 100 GrundObjem balenia5kg</t>
  </si>
  <si>
    <t>Izolačný základ v spreji do interiéru a exterriéru Dupli Color, bezfarebnýObjem balenia400ml</t>
  </si>
  <si>
    <t>Rýchlo schnúca farba s krycou schopnosťou HET Latex vnútornýObjem balenia18kg</t>
  </si>
  <si>
    <t>Náter proti plesni BioZOR PentoObjem balenia5L</t>
  </si>
  <si>
    <t>Penetral ALP, farba: čiernaObjem balenia9kg</t>
  </si>
  <si>
    <t>Duvilax L-58 lepidlo na podlahovinyObjem balenia5kg</t>
  </si>
  <si>
    <t>Farba s vyššou belosťou (min. 86% BaSO4) Primalex Plus, farba: bielaObjem balenia25kg</t>
  </si>
  <si>
    <t>Sádrová hladená omietka pre použitie v interiéri na ručné omietanie stien Rigips Rimano UNI,  veľkosť 6-30mmObjem balenia25kg</t>
  </si>
  <si>
    <t>Samonivelizačná hmota na vyrovnanie podláh v ineriéri v rozsahu od 2 do 15mm Ceresit ZN vyrovnávacia podlahová hmotaObjem balenia25kg</t>
  </si>
  <si>
    <t>Kombi-mask fólia veľkosť: 210cm x 20m</t>
  </si>
  <si>
    <t>Kombi-mask fólia, veľkosť: 270cm x 16m</t>
  </si>
  <si>
    <t>Páska lepiaca UV stálosť 3 mesiace fialova, veľkosť: 30mm x 50m</t>
  </si>
  <si>
    <t>Vlnitý papier - lepenka Objem balenia20m</t>
  </si>
  <si>
    <t>Vlnitý papier - lepenkaObjem balenia150m</t>
  </si>
  <si>
    <t>Mazľavé mydlo, farba: priesvitnáObjem balenia10kg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</si>
  <si>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Farby, laky a príslušenstvo na opravu a údržbu objektor patriacich MČ Bratislava - Petržalka</t>
    </r>
  </si>
  <si>
    <t>U-2066 Ferro Color pololesk,rôzne farbyObjem balenia2,5L</t>
  </si>
  <si>
    <t>U-2066 Ferro Color pololesk, rôzne farbyObjem balenia0,75L</t>
  </si>
  <si>
    <t>Alkyton hladký, rôzne farbyObjem balenia5L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</si>
</sst>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164" fontId="16" fillId="0" borderId="36" xfId="0" applyNumberFormat="1" applyFont="1" applyBorder="1" applyAlignment="1" applyProtection="1">
      <alignment horizontal="center" vertical="center"/>
      <protection locked="0"/>
    </xf>
    <xf numFmtId="0" fontId="16" fillId="0" borderId="36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13" fillId="0" borderId="35" xfId="0" applyFont="1" applyBorder="1" applyAlignment="1">
      <alignment horizontal="center" vertical="center" wrapText="1"/>
    </xf>
    <xf numFmtId="2" fontId="16" fillId="0" borderId="35" xfId="0" applyNumberFormat="1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>
      <alignment vertical="center"/>
    </xf>
    <xf numFmtId="2" fontId="4" fillId="0" borderId="34" xfId="0" applyNumberFormat="1" applyFont="1" applyBorder="1" applyAlignment="1">
      <alignment horizontal="center" vertical="center"/>
    </xf>
    <xf numFmtId="2" fontId="0" fillId="0" borderId="34" xfId="0" applyNumberFormat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3" borderId="17" xfId="0" applyFont="1" applyFill="1" applyBorder="1" applyAlignment="1" applyProtection="1">
      <protection locked="0"/>
    </xf>
    <xf numFmtId="0" fontId="4" fillId="3" borderId="15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protection locked="0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67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438150</xdr:colOff>
      <xdr:row>75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3"/>
  <sheetViews>
    <sheetView tabSelected="1" zoomScaleNormal="100" workbookViewId="0">
      <selection activeCell="H61" sqref="H61:I61"/>
    </sheetView>
  </sheetViews>
  <sheetFormatPr defaultColWidth="9.140625" defaultRowHeight="12.75" x14ac:dyDescent="0.25"/>
  <cols>
    <col min="1" max="1" width="3.42578125" style="4" customWidth="1"/>
    <col min="2" max="2" width="12.5703125" style="4" customWidth="1"/>
    <col min="3" max="3" width="13" style="4" customWidth="1"/>
    <col min="4" max="5" width="11.140625" style="4" customWidth="1"/>
    <col min="6" max="6" width="12.28515625" style="4" customWidth="1"/>
    <col min="7" max="7" width="9.42578125" style="4" customWidth="1"/>
    <col min="8" max="8" width="16.140625" style="4" customWidth="1"/>
    <col min="9" max="9" width="16.7109375" style="4" customWidth="1"/>
    <col min="10" max="10" width="9.140625" style="3"/>
    <col min="11" max="11" width="10" style="3" bestFit="1" customWidth="1"/>
    <col min="12" max="15" width="9.140625" style="3"/>
    <col min="16" max="16384" width="9.140625" style="4"/>
  </cols>
  <sheetData>
    <row r="1" spans="1:15" ht="6" customHeight="1" thickBo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15" s="2" customFormat="1" ht="41.1" customHeight="1" thickTop="1" thickBot="1" x14ac:dyDescent="0.3">
      <c r="A2" s="103" t="s">
        <v>24</v>
      </c>
      <c r="B2" s="104"/>
      <c r="C2" s="104"/>
      <c r="D2" s="104"/>
      <c r="E2" s="104"/>
      <c r="F2" s="104"/>
      <c r="G2" s="104"/>
      <c r="H2" s="104"/>
      <c r="I2" s="104"/>
      <c r="J2" s="18"/>
      <c r="K2" s="1"/>
      <c r="L2" s="1"/>
      <c r="M2" s="1"/>
      <c r="N2" s="1"/>
      <c r="O2" s="1"/>
    </row>
    <row r="3" spans="1:15" s="2" customFormat="1" ht="39.950000000000003" customHeight="1" thickBot="1" x14ac:dyDescent="0.3">
      <c r="A3" s="108" t="s">
        <v>70</v>
      </c>
      <c r="B3" s="109"/>
      <c r="C3" s="109"/>
      <c r="D3" s="109"/>
      <c r="E3" s="109"/>
      <c r="F3" s="109"/>
      <c r="G3" s="109"/>
      <c r="H3" s="109"/>
      <c r="I3" s="109"/>
      <c r="J3" s="18"/>
      <c r="K3" s="1"/>
      <c r="L3" s="1"/>
      <c r="M3" s="1"/>
      <c r="N3" s="1"/>
      <c r="O3" s="1"/>
    </row>
    <row r="4" spans="1:15" s="2" customFormat="1" ht="14.1" customHeight="1" x14ac:dyDescent="0.25">
      <c r="A4" s="114" t="s">
        <v>0</v>
      </c>
      <c r="B4" s="115"/>
      <c r="C4" s="115"/>
      <c r="D4" s="115"/>
      <c r="E4" s="115"/>
      <c r="F4" s="115"/>
      <c r="G4" s="115"/>
      <c r="H4" s="115"/>
      <c r="I4" s="115"/>
      <c r="J4" s="18"/>
      <c r="K4" s="1"/>
      <c r="L4" s="1"/>
      <c r="M4" s="1"/>
      <c r="N4" s="1"/>
      <c r="O4" s="1"/>
    </row>
    <row r="5" spans="1:15" s="2" customFormat="1" ht="14.45" customHeight="1" thickBot="1" x14ac:dyDescent="0.3">
      <c r="A5" s="116"/>
      <c r="B5" s="117"/>
      <c r="C5" s="117"/>
      <c r="D5" s="117"/>
      <c r="E5" s="117"/>
      <c r="F5" s="117"/>
      <c r="G5" s="117"/>
      <c r="H5" s="117"/>
      <c r="I5" s="117"/>
      <c r="J5" s="18"/>
      <c r="K5" s="1"/>
      <c r="L5" s="1"/>
      <c r="M5" s="1"/>
      <c r="N5" s="1"/>
      <c r="O5" s="1"/>
    </row>
    <row r="6" spans="1:15" ht="17.25" customHeight="1" x14ac:dyDescent="0.2">
      <c r="A6" s="105" t="s">
        <v>1</v>
      </c>
      <c r="B6" s="106"/>
      <c r="C6" s="107"/>
      <c r="D6" s="110"/>
      <c r="E6" s="111"/>
      <c r="F6" s="112"/>
      <c r="G6" s="113"/>
      <c r="H6" s="113"/>
      <c r="I6" s="113"/>
      <c r="J6" s="19"/>
    </row>
    <row r="7" spans="1:15" ht="17.25" customHeight="1" x14ac:dyDescent="0.2">
      <c r="A7" s="79" t="s">
        <v>2</v>
      </c>
      <c r="B7" s="80"/>
      <c r="C7" s="81"/>
      <c r="D7" s="82"/>
      <c r="E7" s="83"/>
      <c r="F7" s="84"/>
      <c r="G7" s="85"/>
      <c r="H7" s="85"/>
      <c r="I7" s="85"/>
      <c r="J7" s="19"/>
    </row>
    <row r="8" spans="1:15" ht="17.25" customHeight="1" x14ac:dyDescent="0.2">
      <c r="A8" s="79" t="s">
        <v>3</v>
      </c>
      <c r="B8" s="80"/>
      <c r="C8" s="81"/>
      <c r="D8" s="82"/>
      <c r="E8" s="83"/>
      <c r="F8" s="84"/>
      <c r="G8" s="85"/>
      <c r="H8" s="85"/>
      <c r="I8" s="85"/>
      <c r="J8" s="19"/>
      <c r="K8" s="15"/>
    </row>
    <row r="9" spans="1:15" ht="17.25" customHeight="1" x14ac:dyDescent="0.2">
      <c r="A9" s="79" t="s">
        <v>4</v>
      </c>
      <c r="B9" s="80"/>
      <c r="C9" s="81"/>
      <c r="D9" s="82"/>
      <c r="E9" s="83"/>
      <c r="F9" s="84"/>
      <c r="G9" s="85"/>
      <c r="H9" s="85"/>
      <c r="I9" s="85"/>
      <c r="J9" s="19"/>
      <c r="K9" s="15"/>
    </row>
    <row r="10" spans="1:15" ht="17.25" customHeight="1" x14ac:dyDescent="0.2">
      <c r="A10" s="79" t="s">
        <v>5</v>
      </c>
      <c r="B10" s="80"/>
      <c r="C10" s="81"/>
      <c r="D10" s="86"/>
      <c r="E10" s="87"/>
      <c r="F10" s="67"/>
      <c r="G10" s="88"/>
      <c r="H10" s="88"/>
      <c r="I10" s="88"/>
      <c r="J10" s="19"/>
      <c r="K10" s="15"/>
    </row>
    <row r="11" spans="1:15" ht="17.25" customHeight="1" x14ac:dyDescent="0.2">
      <c r="A11" s="79" t="s">
        <v>6</v>
      </c>
      <c r="B11" s="80"/>
      <c r="C11" s="81"/>
      <c r="D11" s="82"/>
      <c r="E11" s="83"/>
      <c r="F11" s="84"/>
      <c r="G11" s="85"/>
      <c r="H11" s="85"/>
      <c r="I11" s="85"/>
      <c r="J11" s="19"/>
      <c r="K11" s="15"/>
    </row>
    <row r="12" spans="1:15" ht="17.25" customHeight="1" thickBot="1" x14ac:dyDescent="0.25">
      <c r="A12" s="95" t="s">
        <v>7</v>
      </c>
      <c r="B12" s="96"/>
      <c r="C12" s="97"/>
      <c r="D12" s="92"/>
      <c r="E12" s="93"/>
      <c r="F12" s="66"/>
      <c r="G12" s="94"/>
      <c r="H12" s="94"/>
      <c r="I12" s="94"/>
      <c r="J12" s="19"/>
      <c r="K12" s="15"/>
    </row>
    <row r="13" spans="1:15" ht="21.75" customHeight="1" thickTop="1" x14ac:dyDescent="0.25">
      <c r="A13" s="99"/>
      <c r="B13" s="99"/>
      <c r="C13" s="99"/>
      <c r="D13" s="99"/>
      <c r="E13" s="99"/>
      <c r="F13" s="99"/>
      <c r="G13" s="99"/>
      <c r="H13" s="99"/>
      <c r="I13" s="99"/>
      <c r="K13" s="15"/>
    </row>
    <row r="14" spans="1:15" x14ac:dyDescent="0.25">
      <c r="A14" s="98" t="s">
        <v>8</v>
      </c>
      <c r="B14" s="98"/>
      <c r="C14" s="98"/>
      <c r="D14" s="98"/>
      <c r="E14" s="98"/>
      <c r="F14" s="98"/>
      <c r="G14" s="98"/>
      <c r="H14" s="98"/>
      <c r="I14" s="98"/>
      <c r="K14" s="15"/>
    </row>
    <row r="15" spans="1:15" ht="12.75" customHeight="1" thickBot="1" x14ac:dyDescent="0.3">
      <c r="A15" s="89"/>
      <c r="B15" s="89"/>
      <c r="C15" s="89"/>
      <c r="D15" s="89"/>
      <c r="E15" s="89"/>
      <c r="F15" s="89"/>
      <c r="G15" s="89"/>
      <c r="H15" s="89"/>
      <c r="I15" s="89"/>
      <c r="K15" s="15"/>
    </row>
    <row r="16" spans="1:15" s="6" customFormat="1" ht="30.75" customHeight="1" thickTop="1" x14ac:dyDescent="0.2">
      <c r="A16" s="90" t="s">
        <v>9</v>
      </c>
      <c r="B16" s="91"/>
      <c r="C16" s="91"/>
      <c r="D16" s="91"/>
      <c r="E16" s="91"/>
      <c r="F16" s="91"/>
      <c r="G16" s="91"/>
      <c r="H16" s="91"/>
      <c r="I16" s="91"/>
      <c r="J16" s="21"/>
      <c r="K16" s="15"/>
      <c r="L16" s="5"/>
      <c r="M16" s="5"/>
      <c r="N16" s="5"/>
      <c r="O16" s="5"/>
    </row>
    <row r="17" spans="1:15" s="14" customFormat="1" ht="36" x14ac:dyDescent="0.25">
      <c r="A17" s="100" t="s">
        <v>10</v>
      </c>
      <c r="B17" s="101"/>
      <c r="C17" s="102"/>
      <c r="D17" s="17" t="s">
        <v>11</v>
      </c>
      <c r="E17" s="17" t="s">
        <v>27</v>
      </c>
      <c r="F17" s="17" t="s">
        <v>12</v>
      </c>
      <c r="G17" s="17" t="s">
        <v>26</v>
      </c>
      <c r="H17" s="17" t="s">
        <v>13</v>
      </c>
      <c r="I17" s="17" t="s">
        <v>14</v>
      </c>
      <c r="J17" s="22"/>
      <c r="K17" s="13"/>
      <c r="L17" s="13"/>
      <c r="M17" s="13"/>
      <c r="N17" s="13"/>
      <c r="O17" s="13"/>
    </row>
    <row r="18" spans="1:15" s="8" customFormat="1" ht="25.5" customHeight="1" x14ac:dyDescent="0.25">
      <c r="A18" s="39" t="s">
        <v>71</v>
      </c>
      <c r="B18" s="40"/>
      <c r="C18" s="41"/>
      <c r="D18" s="11">
        <v>160</v>
      </c>
      <c r="E18" s="11" t="s">
        <v>25</v>
      </c>
      <c r="F18" s="12"/>
      <c r="G18" s="34">
        <f>F18*1.2</f>
        <v>0</v>
      </c>
      <c r="H18" s="34">
        <f>D18*F18</f>
        <v>0</v>
      </c>
      <c r="I18" s="34">
        <f>H18*1.2</f>
        <v>0</v>
      </c>
      <c r="J18" s="23"/>
      <c r="K18" s="7"/>
      <c r="L18" s="7"/>
      <c r="M18" s="7"/>
      <c r="N18" s="7"/>
      <c r="O18" s="7"/>
    </row>
    <row r="19" spans="1:15" s="8" customFormat="1" ht="25.5" customHeight="1" x14ac:dyDescent="0.25">
      <c r="A19" s="39" t="s">
        <v>72</v>
      </c>
      <c r="B19" s="40"/>
      <c r="C19" s="41"/>
      <c r="D19" s="11">
        <v>60</v>
      </c>
      <c r="E19" s="11" t="s">
        <v>25</v>
      </c>
      <c r="F19" s="12"/>
      <c r="G19" s="34">
        <f t="shared" ref="G19:G20" si="0">F19*1.2</f>
        <v>0</v>
      </c>
      <c r="H19" s="34">
        <f t="shared" ref="H19:H20" si="1">D19*F19</f>
        <v>0</v>
      </c>
      <c r="I19" s="34">
        <f t="shared" ref="I19:I20" si="2">H19*1.2</f>
        <v>0</v>
      </c>
      <c r="J19" s="23"/>
      <c r="K19" s="7"/>
      <c r="L19" s="7"/>
      <c r="M19" s="7"/>
      <c r="N19" s="7"/>
      <c r="O19" s="7"/>
    </row>
    <row r="20" spans="1:15" s="8" customFormat="1" ht="25.5" customHeight="1" x14ac:dyDescent="0.25">
      <c r="A20" s="39" t="s">
        <v>73</v>
      </c>
      <c r="B20" s="40"/>
      <c r="C20" s="41"/>
      <c r="D20" s="11">
        <v>40</v>
      </c>
      <c r="E20" s="11" t="s">
        <v>25</v>
      </c>
      <c r="F20" s="12"/>
      <c r="G20" s="34">
        <f t="shared" si="0"/>
        <v>0</v>
      </c>
      <c r="H20" s="34">
        <f t="shared" si="1"/>
        <v>0</v>
      </c>
      <c r="I20" s="34">
        <f t="shared" si="2"/>
        <v>0</v>
      </c>
      <c r="J20" s="23"/>
      <c r="K20" s="7"/>
      <c r="L20" s="7"/>
      <c r="M20" s="7"/>
      <c r="N20" s="7"/>
      <c r="O20" s="7"/>
    </row>
    <row r="21" spans="1:15" s="8" customFormat="1" ht="25.5" customHeight="1" x14ac:dyDescent="0.25">
      <c r="A21" s="39" t="s">
        <v>31</v>
      </c>
      <c r="B21" s="40"/>
      <c r="C21" s="41"/>
      <c r="D21" s="11">
        <v>5</v>
      </c>
      <c r="E21" s="11" t="s">
        <v>25</v>
      </c>
      <c r="F21" s="12"/>
      <c r="G21" s="34">
        <f>F21*1.2</f>
        <v>0</v>
      </c>
      <c r="H21" s="34">
        <f>D21*F21</f>
        <v>0</v>
      </c>
      <c r="I21" s="34">
        <f>H21*1.2</f>
        <v>0</v>
      </c>
      <c r="J21" s="23"/>
      <c r="K21" s="7"/>
      <c r="L21" s="7"/>
      <c r="M21" s="7"/>
      <c r="N21" s="7"/>
      <c r="O21" s="7"/>
    </row>
    <row r="22" spans="1:15" s="8" customFormat="1" ht="25.5" customHeight="1" x14ac:dyDescent="0.25">
      <c r="A22" s="39" t="s">
        <v>32</v>
      </c>
      <c r="B22" s="40"/>
      <c r="C22" s="41"/>
      <c r="D22" s="11">
        <v>400</v>
      </c>
      <c r="E22" s="11" t="s">
        <v>25</v>
      </c>
      <c r="F22" s="12"/>
      <c r="G22" s="34">
        <f t="shared" ref="G22:G59" si="3">F22*1.2</f>
        <v>0</v>
      </c>
      <c r="H22" s="34">
        <f t="shared" ref="H22:H59" si="4">D22*F22</f>
        <v>0</v>
      </c>
      <c r="I22" s="34">
        <f t="shared" ref="I22:I59" si="5">H22*1.2</f>
        <v>0</v>
      </c>
      <c r="J22" s="23"/>
      <c r="K22" s="7"/>
      <c r="L22" s="7"/>
      <c r="M22" s="7"/>
      <c r="N22" s="7"/>
      <c r="O22" s="7"/>
    </row>
    <row r="23" spans="1:15" s="8" customFormat="1" ht="25.5" customHeight="1" x14ac:dyDescent="0.25">
      <c r="A23" s="39" t="s">
        <v>33</v>
      </c>
      <c r="B23" s="40"/>
      <c r="C23" s="41"/>
      <c r="D23" s="11">
        <v>40</v>
      </c>
      <c r="E23" s="11" t="s">
        <v>25</v>
      </c>
      <c r="F23" s="12"/>
      <c r="G23" s="34">
        <f t="shared" si="3"/>
        <v>0</v>
      </c>
      <c r="H23" s="34">
        <f t="shared" si="4"/>
        <v>0</v>
      </c>
      <c r="I23" s="34">
        <f t="shared" si="5"/>
        <v>0</v>
      </c>
      <c r="J23" s="23"/>
      <c r="K23" s="7"/>
      <c r="L23" s="7"/>
      <c r="M23" s="7"/>
      <c r="N23" s="7"/>
      <c r="O23" s="7"/>
    </row>
    <row r="24" spans="1:15" s="8" customFormat="1" ht="25.5" customHeight="1" x14ac:dyDescent="0.25">
      <c r="A24" s="39" t="s">
        <v>34</v>
      </c>
      <c r="B24" s="40"/>
      <c r="C24" s="41"/>
      <c r="D24" s="11">
        <v>80</v>
      </c>
      <c r="E24" s="11" t="s">
        <v>25</v>
      </c>
      <c r="F24" s="12"/>
      <c r="G24" s="34">
        <f t="shared" si="3"/>
        <v>0</v>
      </c>
      <c r="H24" s="34">
        <f t="shared" si="4"/>
        <v>0</v>
      </c>
      <c r="I24" s="34">
        <f t="shared" si="5"/>
        <v>0</v>
      </c>
      <c r="J24" s="23"/>
      <c r="K24" s="7"/>
      <c r="L24" s="7"/>
      <c r="M24" s="7"/>
      <c r="N24" s="7"/>
      <c r="O24" s="7"/>
    </row>
    <row r="25" spans="1:15" s="8" customFormat="1" ht="25.5" customHeight="1" x14ac:dyDescent="0.25">
      <c r="A25" s="39" t="s">
        <v>35</v>
      </c>
      <c r="B25" s="40"/>
      <c r="C25" s="41"/>
      <c r="D25" s="11">
        <v>80</v>
      </c>
      <c r="E25" s="11" t="s">
        <v>25</v>
      </c>
      <c r="F25" s="12"/>
      <c r="G25" s="34">
        <f t="shared" si="3"/>
        <v>0</v>
      </c>
      <c r="H25" s="34">
        <f t="shared" si="4"/>
        <v>0</v>
      </c>
      <c r="I25" s="34">
        <f t="shared" si="5"/>
        <v>0</v>
      </c>
      <c r="J25" s="23"/>
      <c r="K25" s="7"/>
      <c r="L25" s="7"/>
      <c r="M25" s="7"/>
      <c r="N25" s="7"/>
      <c r="O25" s="7"/>
    </row>
    <row r="26" spans="1:15" s="8" customFormat="1" ht="25.5" customHeight="1" x14ac:dyDescent="0.25">
      <c r="A26" s="39" t="s">
        <v>36</v>
      </c>
      <c r="B26" s="40"/>
      <c r="C26" s="41"/>
      <c r="D26" s="11">
        <v>80</v>
      </c>
      <c r="E26" s="11" t="s">
        <v>25</v>
      </c>
      <c r="F26" s="12"/>
      <c r="G26" s="34">
        <f t="shared" si="3"/>
        <v>0</v>
      </c>
      <c r="H26" s="34">
        <f t="shared" si="4"/>
        <v>0</v>
      </c>
      <c r="I26" s="34">
        <f t="shared" si="5"/>
        <v>0</v>
      </c>
      <c r="J26" s="23"/>
      <c r="K26" s="7"/>
      <c r="L26" s="7"/>
      <c r="M26" s="7"/>
      <c r="N26" s="7"/>
      <c r="O26" s="7"/>
    </row>
    <row r="27" spans="1:15" s="8" customFormat="1" ht="25.5" customHeight="1" x14ac:dyDescent="0.25">
      <c r="A27" s="39" t="s">
        <v>37</v>
      </c>
      <c r="B27" s="40"/>
      <c r="C27" s="41"/>
      <c r="D27" s="11">
        <v>80</v>
      </c>
      <c r="E27" s="11" t="s">
        <v>25</v>
      </c>
      <c r="F27" s="12"/>
      <c r="G27" s="34">
        <f t="shared" si="3"/>
        <v>0</v>
      </c>
      <c r="H27" s="34">
        <f t="shared" si="4"/>
        <v>0</v>
      </c>
      <c r="I27" s="34">
        <f t="shared" si="5"/>
        <v>0</v>
      </c>
      <c r="J27" s="23"/>
      <c r="K27" s="7"/>
      <c r="L27" s="7"/>
      <c r="M27" s="7"/>
      <c r="N27" s="7"/>
      <c r="O27" s="7"/>
    </row>
    <row r="28" spans="1:15" s="8" customFormat="1" ht="25.5" customHeight="1" x14ac:dyDescent="0.25">
      <c r="A28" s="39" t="s">
        <v>38</v>
      </c>
      <c r="B28" s="40"/>
      <c r="C28" s="41"/>
      <c r="D28" s="11">
        <v>40</v>
      </c>
      <c r="E28" s="11" t="s">
        <v>25</v>
      </c>
      <c r="F28" s="12"/>
      <c r="G28" s="34">
        <f t="shared" si="3"/>
        <v>0</v>
      </c>
      <c r="H28" s="34">
        <f t="shared" si="4"/>
        <v>0</v>
      </c>
      <c r="I28" s="34">
        <f t="shared" si="5"/>
        <v>0</v>
      </c>
      <c r="J28" s="23"/>
      <c r="K28" s="7"/>
      <c r="L28" s="7"/>
      <c r="M28" s="7"/>
      <c r="N28" s="7"/>
      <c r="O28" s="7"/>
    </row>
    <row r="29" spans="1:15" s="8" customFormat="1" ht="25.5" customHeight="1" x14ac:dyDescent="0.25">
      <c r="A29" s="39" t="s">
        <v>39</v>
      </c>
      <c r="B29" s="40"/>
      <c r="C29" s="41"/>
      <c r="D29" s="11">
        <v>40</v>
      </c>
      <c r="E29" s="11" t="s">
        <v>25</v>
      </c>
      <c r="F29" s="12"/>
      <c r="G29" s="34">
        <f t="shared" si="3"/>
        <v>0</v>
      </c>
      <c r="H29" s="34">
        <f t="shared" si="4"/>
        <v>0</v>
      </c>
      <c r="I29" s="34">
        <f t="shared" si="5"/>
        <v>0</v>
      </c>
      <c r="J29" s="23"/>
      <c r="K29" s="7"/>
      <c r="L29" s="7"/>
      <c r="M29" s="7"/>
      <c r="N29" s="7"/>
      <c r="O29" s="7"/>
    </row>
    <row r="30" spans="1:15" s="8" customFormat="1" ht="25.5" customHeight="1" x14ac:dyDescent="0.25">
      <c r="A30" s="39" t="s">
        <v>40</v>
      </c>
      <c r="B30" s="40"/>
      <c r="C30" s="41"/>
      <c r="D30" s="11">
        <v>80</v>
      </c>
      <c r="E30" s="11" t="s">
        <v>25</v>
      </c>
      <c r="F30" s="12"/>
      <c r="G30" s="34">
        <f t="shared" si="3"/>
        <v>0</v>
      </c>
      <c r="H30" s="34">
        <f t="shared" si="4"/>
        <v>0</v>
      </c>
      <c r="I30" s="34">
        <f t="shared" si="5"/>
        <v>0</v>
      </c>
      <c r="J30" s="23"/>
      <c r="K30" s="7"/>
      <c r="L30" s="7"/>
      <c r="M30" s="7"/>
      <c r="N30" s="7"/>
      <c r="O30" s="7"/>
    </row>
    <row r="31" spans="1:15" s="8" customFormat="1" ht="25.5" customHeight="1" x14ac:dyDescent="0.25">
      <c r="A31" s="39" t="s">
        <v>41</v>
      </c>
      <c r="B31" s="40"/>
      <c r="C31" s="41"/>
      <c r="D31" s="11">
        <v>80</v>
      </c>
      <c r="E31" s="11" t="s">
        <v>25</v>
      </c>
      <c r="F31" s="12"/>
      <c r="G31" s="34">
        <f t="shared" si="3"/>
        <v>0</v>
      </c>
      <c r="H31" s="34">
        <f t="shared" si="4"/>
        <v>0</v>
      </c>
      <c r="I31" s="34">
        <f t="shared" si="5"/>
        <v>0</v>
      </c>
      <c r="J31" s="23"/>
      <c r="K31" s="7"/>
      <c r="L31" s="7"/>
      <c r="M31" s="7"/>
      <c r="N31" s="7"/>
      <c r="O31" s="7"/>
    </row>
    <row r="32" spans="1:15" s="8" customFormat="1" ht="25.5" customHeight="1" x14ac:dyDescent="0.25">
      <c r="A32" s="39" t="s">
        <v>42</v>
      </c>
      <c r="B32" s="40"/>
      <c r="C32" s="41"/>
      <c r="D32" s="11">
        <v>120</v>
      </c>
      <c r="E32" s="11" t="s">
        <v>25</v>
      </c>
      <c r="F32" s="12"/>
      <c r="G32" s="34">
        <f t="shared" si="3"/>
        <v>0</v>
      </c>
      <c r="H32" s="34">
        <f t="shared" si="4"/>
        <v>0</v>
      </c>
      <c r="I32" s="34">
        <f t="shared" si="5"/>
        <v>0</v>
      </c>
      <c r="J32" s="23"/>
      <c r="K32" s="7"/>
      <c r="L32" s="7"/>
      <c r="M32" s="7"/>
      <c r="N32" s="7"/>
      <c r="O32" s="7"/>
    </row>
    <row r="33" spans="1:15" s="8" customFormat="1" ht="25.5" customHeight="1" x14ac:dyDescent="0.25">
      <c r="A33" s="39" t="s">
        <v>43</v>
      </c>
      <c r="B33" s="40"/>
      <c r="C33" s="41"/>
      <c r="D33" s="11">
        <v>800</v>
      </c>
      <c r="E33" s="11" t="s">
        <v>25</v>
      </c>
      <c r="F33" s="12"/>
      <c r="G33" s="34">
        <f t="shared" si="3"/>
        <v>0</v>
      </c>
      <c r="H33" s="34">
        <f t="shared" si="4"/>
        <v>0</v>
      </c>
      <c r="I33" s="34">
        <f t="shared" si="5"/>
        <v>0</v>
      </c>
      <c r="J33" s="23"/>
      <c r="K33" s="7"/>
      <c r="L33" s="7"/>
      <c r="M33" s="7"/>
      <c r="N33" s="7"/>
      <c r="O33" s="7"/>
    </row>
    <row r="34" spans="1:15" s="8" customFormat="1" ht="25.5" customHeight="1" x14ac:dyDescent="0.25">
      <c r="A34" s="39" t="s">
        <v>44</v>
      </c>
      <c r="B34" s="40"/>
      <c r="C34" s="41"/>
      <c r="D34" s="11">
        <v>120</v>
      </c>
      <c r="E34" s="11" t="s">
        <v>25</v>
      </c>
      <c r="F34" s="12"/>
      <c r="G34" s="34">
        <f t="shared" si="3"/>
        <v>0</v>
      </c>
      <c r="H34" s="34">
        <f t="shared" si="4"/>
        <v>0</v>
      </c>
      <c r="I34" s="34">
        <f t="shared" si="5"/>
        <v>0</v>
      </c>
      <c r="J34" s="23"/>
      <c r="K34" s="7"/>
      <c r="L34" s="7"/>
      <c r="M34" s="7"/>
      <c r="N34" s="7"/>
      <c r="O34" s="7"/>
    </row>
    <row r="35" spans="1:15" s="8" customFormat="1" ht="25.5" customHeight="1" x14ac:dyDescent="0.25">
      <c r="A35" s="39" t="s">
        <v>45</v>
      </c>
      <c r="B35" s="40"/>
      <c r="C35" s="41"/>
      <c r="D35" s="11">
        <v>40</v>
      </c>
      <c r="E35" s="11" t="s">
        <v>25</v>
      </c>
      <c r="F35" s="12"/>
      <c r="G35" s="34">
        <f t="shared" si="3"/>
        <v>0</v>
      </c>
      <c r="H35" s="34">
        <f t="shared" si="4"/>
        <v>0</v>
      </c>
      <c r="I35" s="34">
        <f t="shared" si="5"/>
        <v>0</v>
      </c>
      <c r="J35" s="23"/>
      <c r="K35" s="7"/>
      <c r="L35" s="7"/>
      <c r="M35" s="7"/>
      <c r="N35" s="7"/>
      <c r="O35" s="7"/>
    </row>
    <row r="36" spans="1:15" s="8" customFormat="1" ht="25.5" customHeight="1" x14ac:dyDescent="0.25">
      <c r="A36" s="39" t="s">
        <v>46</v>
      </c>
      <c r="B36" s="40"/>
      <c r="C36" s="41"/>
      <c r="D36" s="11">
        <v>80</v>
      </c>
      <c r="E36" s="11" t="s">
        <v>25</v>
      </c>
      <c r="F36" s="12"/>
      <c r="G36" s="34">
        <f t="shared" si="3"/>
        <v>0</v>
      </c>
      <c r="H36" s="34">
        <f t="shared" si="4"/>
        <v>0</v>
      </c>
      <c r="I36" s="34">
        <f t="shared" si="5"/>
        <v>0</v>
      </c>
      <c r="J36" s="23"/>
      <c r="K36" s="7"/>
      <c r="L36" s="7"/>
      <c r="M36" s="7"/>
      <c r="N36" s="7"/>
      <c r="O36" s="7"/>
    </row>
    <row r="37" spans="1:15" s="8" customFormat="1" ht="25.5" customHeight="1" x14ac:dyDescent="0.25">
      <c r="A37" s="39" t="s">
        <v>47</v>
      </c>
      <c r="B37" s="40"/>
      <c r="C37" s="41"/>
      <c r="D37" s="11">
        <v>400</v>
      </c>
      <c r="E37" s="11" t="s">
        <v>25</v>
      </c>
      <c r="F37" s="12"/>
      <c r="G37" s="34">
        <f t="shared" si="3"/>
        <v>0</v>
      </c>
      <c r="H37" s="34">
        <f t="shared" si="4"/>
        <v>0</v>
      </c>
      <c r="I37" s="34">
        <f t="shared" si="5"/>
        <v>0</v>
      </c>
      <c r="J37" s="23"/>
      <c r="K37" s="7"/>
      <c r="L37" s="7"/>
      <c r="M37" s="7"/>
      <c r="N37" s="7"/>
      <c r="O37" s="7"/>
    </row>
    <row r="38" spans="1:15" s="8" customFormat="1" ht="25.5" customHeight="1" x14ac:dyDescent="0.25">
      <c r="A38" s="39" t="s">
        <v>48</v>
      </c>
      <c r="B38" s="40"/>
      <c r="C38" s="41"/>
      <c r="D38" s="11">
        <v>120</v>
      </c>
      <c r="E38" s="11" t="s">
        <v>25</v>
      </c>
      <c r="F38" s="12"/>
      <c r="G38" s="34">
        <f t="shared" si="3"/>
        <v>0</v>
      </c>
      <c r="H38" s="34">
        <f t="shared" si="4"/>
        <v>0</v>
      </c>
      <c r="I38" s="34">
        <f t="shared" si="5"/>
        <v>0</v>
      </c>
      <c r="J38" s="23"/>
      <c r="K38" s="7"/>
      <c r="L38" s="7"/>
      <c r="M38" s="7"/>
      <c r="N38" s="7"/>
      <c r="O38" s="7"/>
    </row>
    <row r="39" spans="1:15" s="8" customFormat="1" ht="25.5" customHeight="1" x14ac:dyDescent="0.25">
      <c r="A39" s="39" t="s">
        <v>49</v>
      </c>
      <c r="B39" s="40"/>
      <c r="C39" s="41"/>
      <c r="D39" s="11">
        <v>80</v>
      </c>
      <c r="E39" s="11" t="s">
        <v>25</v>
      </c>
      <c r="F39" s="12"/>
      <c r="G39" s="34">
        <f t="shared" si="3"/>
        <v>0</v>
      </c>
      <c r="H39" s="34">
        <f t="shared" si="4"/>
        <v>0</v>
      </c>
      <c r="I39" s="34">
        <f t="shared" si="5"/>
        <v>0</v>
      </c>
      <c r="J39" s="23"/>
      <c r="K39" s="7"/>
      <c r="L39" s="7"/>
      <c r="M39" s="7"/>
      <c r="N39" s="7"/>
      <c r="O39" s="7"/>
    </row>
    <row r="40" spans="1:15" s="8" customFormat="1" ht="25.5" customHeight="1" x14ac:dyDescent="0.25">
      <c r="A40" s="39" t="s">
        <v>50</v>
      </c>
      <c r="B40" s="40"/>
      <c r="C40" s="41"/>
      <c r="D40" s="11">
        <v>40</v>
      </c>
      <c r="E40" s="11" t="s">
        <v>25</v>
      </c>
      <c r="F40" s="12"/>
      <c r="G40" s="34">
        <f t="shared" si="3"/>
        <v>0</v>
      </c>
      <c r="H40" s="34">
        <f t="shared" si="4"/>
        <v>0</v>
      </c>
      <c r="I40" s="34">
        <f t="shared" si="5"/>
        <v>0</v>
      </c>
      <c r="J40" s="23"/>
      <c r="K40" s="7"/>
      <c r="L40" s="7"/>
      <c r="M40" s="7"/>
      <c r="N40" s="7"/>
      <c r="O40" s="7"/>
    </row>
    <row r="41" spans="1:15" s="8" customFormat="1" ht="25.5" customHeight="1" x14ac:dyDescent="0.25">
      <c r="A41" s="39" t="s">
        <v>51</v>
      </c>
      <c r="B41" s="40"/>
      <c r="C41" s="41"/>
      <c r="D41" s="11">
        <v>40</v>
      </c>
      <c r="E41" s="11" t="s">
        <v>25</v>
      </c>
      <c r="F41" s="12"/>
      <c r="G41" s="34">
        <f t="shared" si="3"/>
        <v>0</v>
      </c>
      <c r="H41" s="34">
        <f t="shared" si="4"/>
        <v>0</v>
      </c>
      <c r="I41" s="34">
        <f t="shared" si="5"/>
        <v>0</v>
      </c>
      <c r="J41" s="23"/>
      <c r="K41" s="7"/>
      <c r="L41" s="7"/>
      <c r="M41" s="7"/>
      <c r="N41" s="7"/>
      <c r="O41" s="7"/>
    </row>
    <row r="42" spans="1:15" s="8" customFormat="1" ht="25.5" customHeight="1" x14ac:dyDescent="0.25">
      <c r="A42" s="39" t="s">
        <v>52</v>
      </c>
      <c r="B42" s="40"/>
      <c r="C42" s="41"/>
      <c r="D42" s="11">
        <v>40</v>
      </c>
      <c r="E42" s="11" t="s">
        <v>25</v>
      </c>
      <c r="F42" s="12"/>
      <c r="G42" s="34">
        <f t="shared" si="3"/>
        <v>0</v>
      </c>
      <c r="H42" s="34">
        <f t="shared" si="4"/>
        <v>0</v>
      </c>
      <c r="I42" s="34">
        <f t="shared" si="5"/>
        <v>0</v>
      </c>
      <c r="J42" s="23"/>
      <c r="K42" s="7"/>
      <c r="L42" s="7"/>
      <c r="M42" s="7"/>
      <c r="N42" s="7"/>
      <c r="O42" s="7"/>
    </row>
    <row r="43" spans="1:15" s="8" customFormat="1" ht="25.5" customHeight="1" x14ac:dyDescent="0.25">
      <c r="A43" s="39" t="s">
        <v>53</v>
      </c>
      <c r="B43" s="40"/>
      <c r="C43" s="41"/>
      <c r="D43" s="11">
        <v>40</v>
      </c>
      <c r="E43" s="11" t="s">
        <v>25</v>
      </c>
      <c r="F43" s="12"/>
      <c r="G43" s="34">
        <f t="shared" si="3"/>
        <v>0</v>
      </c>
      <c r="H43" s="34">
        <f t="shared" si="4"/>
        <v>0</v>
      </c>
      <c r="I43" s="34">
        <f t="shared" si="5"/>
        <v>0</v>
      </c>
      <c r="J43" s="23"/>
      <c r="K43" s="7"/>
      <c r="L43" s="7"/>
      <c r="M43" s="7"/>
      <c r="N43" s="7"/>
      <c r="O43" s="7"/>
    </row>
    <row r="44" spans="1:15" s="8" customFormat="1" ht="25.5" customHeight="1" x14ac:dyDescent="0.25">
      <c r="A44" s="39" t="s">
        <v>54</v>
      </c>
      <c r="B44" s="40"/>
      <c r="C44" s="41"/>
      <c r="D44" s="11">
        <v>40</v>
      </c>
      <c r="E44" s="11" t="s">
        <v>25</v>
      </c>
      <c r="F44" s="12"/>
      <c r="G44" s="34">
        <f t="shared" si="3"/>
        <v>0</v>
      </c>
      <c r="H44" s="34">
        <f t="shared" si="4"/>
        <v>0</v>
      </c>
      <c r="I44" s="34">
        <f t="shared" si="5"/>
        <v>0</v>
      </c>
      <c r="J44" s="23"/>
      <c r="K44" s="7"/>
      <c r="L44" s="7"/>
      <c r="M44" s="7"/>
      <c r="N44" s="7"/>
      <c r="O44" s="7"/>
    </row>
    <row r="45" spans="1:15" s="8" customFormat="1" ht="25.5" customHeight="1" x14ac:dyDescent="0.25">
      <c r="A45" s="39" t="s">
        <v>55</v>
      </c>
      <c r="B45" s="40"/>
      <c r="C45" s="41"/>
      <c r="D45" s="11">
        <v>100</v>
      </c>
      <c r="E45" s="11" t="s">
        <v>25</v>
      </c>
      <c r="F45" s="12"/>
      <c r="G45" s="34">
        <f t="shared" si="3"/>
        <v>0</v>
      </c>
      <c r="H45" s="34">
        <f t="shared" si="4"/>
        <v>0</v>
      </c>
      <c r="I45" s="34">
        <f t="shared" si="5"/>
        <v>0</v>
      </c>
      <c r="J45" s="23"/>
      <c r="K45" s="7"/>
      <c r="L45" s="7"/>
      <c r="M45" s="7"/>
      <c r="N45" s="7"/>
      <c r="O45" s="7"/>
    </row>
    <row r="46" spans="1:15" s="8" customFormat="1" ht="25.5" customHeight="1" x14ac:dyDescent="0.25">
      <c r="A46" s="39" t="s">
        <v>56</v>
      </c>
      <c r="B46" s="40"/>
      <c r="C46" s="41"/>
      <c r="D46" s="11">
        <v>40</v>
      </c>
      <c r="E46" s="11" t="s">
        <v>25</v>
      </c>
      <c r="F46" s="12"/>
      <c r="G46" s="34">
        <f t="shared" si="3"/>
        <v>0</v>
      </c>
      <c r="H46" s="34">
        <f t="shared" si="4"/>
        <v>0</v>
      </c>
      <c r="I46" s="34">
        <f t="shared" si="5"/>
        <v>0</v>
      </c>
      <c r="J46" s="23"/>
      <c r="K46" s="7"/>
      <c r="L46" s="7"/>
      <c r="M46" s="7"/>
      <c r="N46" s="7"/>
      <c r="O46" s="7"/>
    </row>
    <row r="47" spans="1:15" s="8" customFormat="1" ht="25.5" customHeight="1" x14ac:dyDescent="0.25">
      <c r="A47" s="39" t="s">
        <v>57</v>
      </c>
      <c r="B47" s="40"/>
      <c r="C47" s="41"/>
      <c r="D47" s="11">
        <v>80</v>
      </c>
      <c r="E47" s="11" t="s">
        <v>25</v>
      </c>
      <c r="F47" s="12"/>
      <c r="G47" s="34">
        <f t="shared" si="3"/>
        <v>0</v>
      </c>
      <c r="H47" s="34">
        <f t="shared" si="4"/>
        <v>0</v>
      </c>
      <c r="I47" s="34">
        <f t="shared" si="5"/>
        <v>0</v>
      </c>
      <c r="J47" s="23"/>
      <c r="K47" s="7"/>
      <c r="L47" s="7"/>
      <c r="M47" s="7"/>
      <c r="N47" s="7"/>
      <c r="O47" s="7"/>
    </row>
    <row r="48" spans="1:15" s="8" customFormat="1" ht="25.5" customHeight="1" x14ac:dyDescent="0.25">
      <c r="A48" s="39" t="s">
        <v>58</v>
      </c>
      <c r="B48" s="40"/>
      <c r="C48" s="41"/>
      <c r="D48" s="11">
        <v>40</v>
      </c>
      <c r="E48" s="11" t="s">
        <v>25</v>
      </c>
      <c r="F48" s="12"/>
      <c r="G48" s="34">
        <f t="shared" si="3"/>
        <v>0</v>
      </c>
      <c r="H48" s="34">
        <f t="shared" si="4"/>
        <v>0</v>
      </c>
      <c r="I48" s="34">
        <f t="shared" si="5"/>
        <v>0</v>
      </c>
      <c r="J48" s="23"/>
      <c r="K48" s="7"/>
      <c r="L48" s="7"/>
      <c r="M48" s="7"/>
      <c r="N48" s="7"/>
      <c r="O48" s="7"/>
    </row>
    <row r="49" spans="1:15" s="8" customFormat="1" ht="25.5" customHeight="1" x14ac:dyDescent="0.25">
      <c r="A49" s="39" t="s">
        <v>59</v>
      </c>
      <c r="B49" s="40"/>
      <c r="C49" s="41"/>
      <c r="D49" s="11">
        <v>60</v>
      </c>
      <c r="E49" s="11" t="s">
        <v>25</v>
      </c>
      <c r="F49" s="12"/>
      <c r="G49" s="34">
        <f t="shared" si="3"/>
        <v>0</v>
      </c>
      <c r="H49" s="34">
        <f t="shared" si="4"/>
        <v>0</v>
      </c>
      <c r="I49" s="34">
        <f t="shared" si="5"/>
        <v>0</v>
      </c>
      <c r="J49" s="23"/>
      <c r="K49" s="7"/>
      <c r="L49" s="7"/>
      <c r="M49" s="7"/>
      <c r="N49" s="7"/>
      <c r="O49" s="7"/>
    </row>
    <row r="50" spans="1:15" s="8" customFormat="1" ht="25.5" customHeight="1" x14ac:dyDescent="0.25">
      <c r="A50" s="39" t="s">
        <v>60</v>
      </c>
      <c r="B50" s="40"/>
      <c r="C50" s="41"/>
      <c r="D50" s="11">
        <v>80</v>
      </c>
      <c r="E50" s="11" t="s">
        <v>25</v>
      </c>
      <c r="F50" s="12"/>
      <c r="G50" s="34">
        <f t="shared" si="3"/>
        <v>0</v>
      </c>
      <c r="H50" s="34">
        <f t="shared" si="4"/>
        <v>0</v>
      </c>
      <c r="I50" s="34">
        <f t="shared" si="5"/>
        <v>0</v>
      </c>
      <c r="J50" s="23"/>
      <c r="K50" s="7"/>
      <c r="L50" s="7"/>
      <c r="M50" s="7"/>
      <c r="N50" s="7"/>
      <c r="O50" s="7"/>
    </row>
    <row r="51" spans="1:15" s="8" customFormat="1" ht="25.5" customHeight="1" x14ac:dyDescent="0.25">
      <c r="A51" s="39" t="s">
        <v>61</v>
      </c>
      <c r="B51" s="40"/>
      <c r="C51" s="41"/>
      <c r="D51" s="11">
        <v>120</v>
      </c>
      <c r="E51" s="11" t="s">
        <v>25</v>
      </c>
      <c r="F51" s="12"/>
      <c r="G51" s="34">
        <f t="shared" si="3"/>
        <v>0</v>
      </c>
      <c r="H51" s="34">
        <f t="shared" si="4"/>
        <v>0</v>
      </c>
      <c r="I51" s="34">
        <f t="shared" si="5"/>
        <v>0</v>
      </c>
      <c r="J51" s="23"/>
      <c r="K51" s="7"/>
      <c r="L51" s="7"/>
      <c r="M51" s="7"/>
      <c r="N51" s="7"/>
      <c r="O51" s="7"/>
    </row>
    <row r="52" spans="1:15" s="8" customFormat="1" ht="25.5" customHeight="1" x14ac:dyDescent="0.25">
      <c r="A52" s="39" t="s">
        <v>62</v>
      </c>
      <c r="B52" s="40"/>
      <c r="C52" s="41"/>
      <c r="D52" s="11">
        <v>160</v>
      </c>
      <c r="E52" s="11" t="s">
        <v>25</v>
      </c>
      <c r="F52" s="12"/>
      <c r="G52" s="34">
        <f t="shared" si="3"/>
        <v>0</v>
      </c>
      <c r="H52" s="34">
        <f t="shared" si="4"/>
        <v>0</v>
      </c>
      <c r="I52" s="34">
        <f t="shared" si="5"/>
        <v>0</v>
      </c>
      <c r="J52" s="23"/>
      <c r="K52" s="7"/>
      <c r="L52" s="7"/>
      <c r="M52" s="7"/>
      <c r="N52" s="7"/>
      <c r="O52" s="7"/>
    </row>
    <row r="53" spans="1:15" s="8" customFormat="1" ht="25.5" customHeight="1" x14ac:dyDescent="0.25">
      <c r="A53" s="39" t="s">
        <v>63</v>
      </c>
      <c r="B53" s="40"/>
      <c r="C53" s="41"/>
      <c r="D53" s="11">
        <v>80</v>
      </c>
      <c r="E53" s="11" t="s">
        <v>25</v>
      </c>
      <c r="F53" s="12"/>
      <c r="G53" s="34">
        <f t="shared" si="3"/>
        <v>0</v>
      </c>
      <c r="H53" s="34">
        <f t="shared" si="4"/>
        <v>0</v>
      </c>
      <c r="I53" s="34">
        <f t="shared" si="5"/>
        <v>0</v>
      </c>
      <c r="J53" s="23"/>
      <c r="K53" s="7"/>
      <c r="L53" s="7"/>
      <c r="M53" s="7"/>
      <c r="N53" s="7"/>
      <c r="O53" s="7"/>
    </row>
    <row r="54" spans="1:15" s="8" customFormat="1" ht="25.5" customHeight="1" x14ac:dyDescent="0.25">
      <c r="A54" s="39" t="s">
        <v>64</v>
      </c>
      <c r="B54" s="40"/>
      <c r="C54" s="41"/>
      <c r="D54" s="11">
        <v>160</v>
      </c>
      <c r="E54" s="11" t="s">
        <v>25</v>
      </c>
      <c r="F54" s="12"/>
      <c r="G54" s="34">
        <f t="shared" si="3"/>
        <v>0</v>
      </c>
      <c r="H54" s="34">
        <f t="shared" si="4"/>
        <v>0</v>
      </c>
      <c r="I54" s="34">
        <f t="shared" si="5"/>
        <v>0</v>
      </c>
      <c r="J54" s="23"/>
      <c r="K54" s="7"/>
      <c r="L54" s="7"/>
      <c r="M54" s="7"/>
      <c r="N54" s="7"/>
      <c r="O54" s="7"/>
    </row>
    <row r="55" spans="1:15" s="8" customFormat="1" ht="25.5" customHeight="1" x14ac:dyDescent="0.25">
      <c r="A55" s="39" t="s">
        <v>65</v>
      </c>
      <c r="B55" s="40"/>
      <c r="C55" s="41"/>
      <c r="D55" s="11">
        <v>160</v>
      </c>
      <c r="E55" s="11" t="s">
        <v>25</v>
      </c>
      <c r="F55" s="12"/>
      <c r="G55" s="34">
        <f t="shared" si="3"/>
        <v>0</v>
      </c>
      <c r="H55" s="34">
        <f t="shared" si="4"/>
        <v>0</v>
      </c>
      <c r="I55" s="34">
        <f t="shared" si="5"/>
        <v>0</v>
      </c>
      <c r="J55" s="23"/>
      <c r="K55" s="7"/>
      <c r="L55" s="7"/>
      <c r="M55" s="7"/>
      <c r="N55" s="7"/>
      <c r="O55" s="7"/>
    </row>
    <row r="56" spans="1:15" s="8" customFormat="1" ht="25.5" customHeight="1" x14ac:dyDescent="0.25">
      <c r="A56" s="39" t="s">
        <v>66</v>
      </c>
      <c r="B56" s="40"/>
      <c r="C56" s="41"/>
      <c r="D56" s="11">
        <v>120</v>
      </c>
      <c r="E56" s="11" t="s">
        <v>25</v>
      </c>
      <c r="F56" s="12"/>
      <c r="G56" s="34">
        <f t="shared" si="3"/>
        <v>0</v>
      </c>
      <c r="H56" s="34">
        <f t="shared" si="4"/>
        <v>0</v>
      </c>
      <c r="I56" s="34">
        <f t="shared" si="5"/>
        <v>0</v>
      </c>
      <c r="J56" s="23"/>
      <c r="K56" s="7"/>
      <c r="L56" s="7"/>
      <c r="M56" s="7"/>
      <c r="N56" s="7"/>
      <c r="O56" s="7"/>
    </row>
    <row r="57" spans="1:15" s="8" customFormat="1" ht="25.5" customHeight="1" x14ac:dyDescent="0.25">
      <c r="A57" s="39" t="s">
        <v>67</v>
      </c>
      <c r="B57" s="40"/>
      <c r="C57" s="41"/>
      <c r="D57" s="11">
        <v>160</v>
      </c>
      <c r="E57" s="11" t="s">
        <v>25</v>
      </c>
      <c r="F57" s="12"/>
      <c r="G57" s="34">
        <f t="shared" si="3"/>
        <v>0</v>
      </c>
      <c r="H57" s="34">
        <f t="shared" si="4"/>
        <v>0</v>
      </c>
      <c r="I57" s="34">
        <f t="shared" si="5"/>
        <v>0</v>
      </c>
      <c r="J57" s="23"/>
      <c r="K57" s="7"/>
      <c r="L57" s="7"/>
      <c r="M57" s="7"/>
      <c r="N57" s="7"/>
      <c r="O57" s="7"/>
    </row>
    <row r="58" spans="1:15" s="8" customFormat="1" ht="25.5" customHeight="1" x14ac:dyDescent="0.25">
      <c r="A58" s="39" t="s">
        <v>68</v>
      </c>
      <c r="B58" s="40"/>
      <c r="C58" s="41"/>
      <c r="D58" s="11">
        <v>40</v>
      </c>
      <c r="E58" s="11" t="s">
        <v>25</v>
      </c>
      <c r="F58" s="12"/>
      <c r="G58" s="34">
        <f t="shared" si="3"/>
        <v>0</v>
      </c>
      <c r="H58" s="34">
        <f t="shared" si="4"/>
        <v>0</v>
      </c>
      <c r="I58" s="34">
        <f t="shared" si="5"/>
        <v>0</v>
      </c>
      <c r="J58" s="23"/>
      <c r="K58" s="7"/>
      <c r="L58" s="7"/>
      <c r="M58" s="7"/>
      <c r="N58" s="7"/>
      <c r="O58" s="7"/>
    </row>
    <row r="59" spans="1:15" s="8" customFormat="1" ht="25.5" customHeight="1" thickBot="1" x14ac:dyDescent="0.3">
      <c r="A59" s="39" t="s">
        <v>69</v>
      </c>
      <c r="B59" s="40"/>
      <c r="C59" s="41"/>
      <c r="D59" s="11">
        <v>40</v>
      </c>
      <c r="E59" s="11" t="s">
        <v>25</v>
      </c>
      <c r="F59" s="12"/>
      <c r="G59" s="34">
        <f t="shared" si="3"/>
        <v>0</v>
      </c>
      <c r="H59" s="34">
        <f t="shared" si="4"/>
        <v>0</v>
      </c>
      <c r="I59" s="34">
        <f t="shared" si="5"/>
        <v>0</v>
      </c>
      <c r="J59" s="23"/>
      <c r="K59" s="7"/>
      <c r="L59" s="7"/>
      <c r="M59" s="7"/>
      <c r="N59" s="7"/>
      <c r="O59" s="7"/>
    </row>
    <row r="60" spans="1:15" s="8" customFormat="1" ht="25.5" customHeight="1" thickBot="1" x14ac:dyDescent="0.3">
      <c r="A60" s="36" t="s">
        <v>28</v>
      </c>
      <c r="B60" s="36"/>
      <c r="C60" s="36"/>
      <c r="D60" s="36"/>
      <c r="E60" s="36"/>
      <c r="F60" s="36"/>
      <c r="G60" s="36"/>
      <c r="H60" s="37">
        <f>SUM(I18:I59)</f>
        <v>0</v>
      </c>
      <c r="I60" s="38"/>
      <c r="J60" s="35"/>
      <c r="K60" s="7"/>
      <c r="L60" s="7"/>
      <c r="M60" s="7"/>
      <c r="N60" s="7"/>
      <c r="O60" s="7"/>
    </row>
    <row r="61" spans="1:15" s="8" customFormat="1" ht="66" customHeight="1" thickBot="1" x14ac:dyDescent="0.3">
      <c r="A61" s="51" t="s">
        <v>20</v>
      </c>
      <c r="B61" s="51"/>
      <c r="C61" s="51"/>
      <c r="D61" s="51"/>
      <c r="E61" s="51"/>
      <c r="F61" s="51"/>
      <c r="G61" s="51"/>
      <c r="H61" s="52">
        <f>70*((104740-H60)/104740)</f>
        <v>70</v>
      </c>
      <c r="I61" s="52"/>
      <c r="J61" s="35"/>
      <c r="K61" s="7"/>
      <c r="L61" s="7"/>
      <c r="M61" s="7"/>
      <c r="N61" s="7"/>
      <c r="O61" s="7"/>
    </row>
    <row r="62" spans="1:15" s="8" customFormat="1" ht="28.5" customHeight="1" thickTop="1" thickBot="1" x14ac:dyDescent="0.3">
      <c r="A62" s="28"/>
      <c r="B62" s="29"/>
      <c r="C62" s="29"/>
      <c r="D62" s="30"/>
      <c r="E62" s="30"/>
      <c r="F62" s="31"/>
      <c r="G62" s="10"/>
      <c r="H62" s="16"/>
      <c r="I62" s="16"/>
      <c r="J62" s="10"/>
      <c r="K62" s="7"/>
      <c r="L62" s="7"/>
      <c r="M62" s="7"/>
      <c r="N62" s="7"/>
      <c r="O62" s="7"/>
    </row>
    <row r="63" spans="1:15" s="6" customFormat="1" ht="30" customHeight="1" x14ac:dyDescent="0.2">
      <c r="A63" s="53" t="s">
        <v>29</v>
      </c>
      <c r="B63" s="54"/>
      <c r="C63" s="54"/>
      <c r="D63" s="54"/>
      <c r="E63" s="54"/>
      <c r="F63" s="54"/>
      <c r="G63" s="55"/>
      <c r="H63" s="55"/>
      <c r="I63" s="55"/>
      <c r="J63" s="5"/>
      <c r="K63" s="5"/>
      <c r="L63" s="5"/>
      <c r="M63" s="5"/>
      <c r="N63" s="5"/>
      <c r="O63" s="5"/>
    </row>
    <row r="64" spans="1:15" s="14" customFormat="1" ht="76.5" customHeight="1" x14ac:dyDescent="0.25">
      <c r="A64" s="64" t="s">
        <v>10</v>
      </c>
      <c r="B64" s="65"/>
      <c r="C64" s="65"/>
      <c r="D64" s="56" t="s">
        <v>30</v>
      </c>
      <c r="E64" s="56"/>
      <c r="F64" s="57"/>
      <c r="G64" s="57"/>
      <c r="H64" s="56" t="s">
        <v>15</v>
      </c>
      <c r="I64" s="57"/>
      <c r="J64" s="13"/>
      <c r="K64" s="13"/>
      <c r="L64" s="13"/>
      <c r="M64" s="13"/>
      <c r="N64" s="13"/>
      <c r="O64" s="13"/>
    </row>
    <row r="65" spans="1:15" s="8" customFormat="1" ht="81.95" customHeight="1" thickBot="1" x14ac:dyDescent="0.3">
      <c r="A65" s="62" t="s">
        <v>30</v>
      </c>
      <c r="B65" s="63"/>
      <c r="C65" s="63"/>
      <c r="D65" s="58"/>
      <c r="E65" s="58"/>
      <c r="F65" s="59"/>
      <c r="G65" s="59"/>
      <c r="H65" s="60">
        <f>30*((100-D65)/100)</f>
        <v>30</v>
      </c>
      <c r="I65" s="61"/>
      <c r="J65" s="7"/>
      <c r="K65" s="7"/>
      <c r="L65" s="7"/>
      <c r="M65" s="7"/>
      <c r="N65" s="7"/>
      <c r="O65" s="7"/>
    </row>
    <row r="66" spans="1:15" s="8" customFormat="1" ht="30.75" customHeight="1" thickBot="1" x14ac:dyDescent="0.3">
      <c r="A66" s="32"/>
      <c r="B66" s="33"/>
      <c r="C66" s="33"/>
      <c r="D66" s="24"/>
      <c r="E66" s="24"/>
      <c r="F66" s="25"/>
      <c r="G66" s="26"/>
      <c r="H66" s="26"/>
      <c r="I66" s="26"/>
      <c r="J66" s="7"/>
      <c r="K66" s="7"/>
      <c r="L66" s="7"/>
      <c r="M66" s="7"/>
      <c r="N66" s="7"/>
      <c r="O66" s="7"/>
    </row>
    <row r="67" spans="1:15" s="8" customFormat="1" ht="40.5" customHeight="1" thickTop="1" thickBot="1" x14ac:dyDescent="0.3">
      <c r="A67" s="42" t="s">
        <v>16</v>
      </c>
      <c r="B67" s="43"/>
      <c r="C67" s="43"/>
      <c r="D67" s="44">
        <f>H65+H61</f>
        <v>100</v>
      </c>
      <c r="E67" s="45"/>
      <c r="F67" s="46"/>
      <c r="G67" s="46"/>
      <c r="H67" s="46"/>
      <c r="I67" s="46"/>
      <c r="J67" s="27"/>
      <c r="K67" s="7"/>
      <c r="L67" s="7"/>
      <c r="M67" s="7"/>
      <c r="N67" s="7"/>
      <c r="O67" s="7"/>
    </row>
    <row r="68" spans="1:15" s="6" customFormat="1" ht="13.5" thickTop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5"/>
      <c r="K68" s="5"/>
      <c r="L68" s="5"/>
      <c r="M68" s="5"/>
      <c r="N68" s="5"/>
      <c r="O68" s="5"/>
    </row>
    <row r="69" spans="1:15" ht="21.75" customHeight="1" x14ac:dyDescent="0.25">
      <c r="A69" s="77" t="s">
        <v>17</v>
      </c>
      <c r="B69" s="77"/>
      <c r="C69" s="77"/>
      <c r="D69" s="77"/>
      <c r="E69" s="77"/>
      <c r="F69" s="77"/>
      <c r="G69" s="77"/>
      <c r="H69" s="77"/>
      <c r="I69" s="77"/>
    </row>
    <row r="70" spans="1:15" ht="68.099999999999994" customHeight="1" x14ac:dyDescent="0.25">
      <c r="A70" s="69" t="s">
        <v>22</v>
      </c>
      <c r="B70" s="70"/>
      <c r="C70" s="70"/>
      <c r="D70" s="70"/>
      <c r="E70" s="70"/>
      <c r="F70" s="70"/>
      <c r="G70" s="70"/>
      <c r="H70" s="70"/>
      <c r="I70" s="71"/>
    </row>
    <row r="71" spans="1:15" ht="68.45" customHeight="1" x14ac:dyDescent="0.25">
      <c r="A71" s="78" t="s">
        <v>23</v>
      </c>
      <c r="B71" s="40"/>
      <c r="C71" s="40"/>
      <c r="D71" s="40"/>
      <c r="E71" s="40"/>
      <c r="F71" s="40"/>
      <c r="G71" s="40"/>
      <c r="H71" s="40"/>
      <c r="I71" s="41"/>
    </row>
    <row r="72" spans="1:15" ht="32.1" customHeight="1" x14ac:dyDescent="0.25">
      <c r="A72" s="72"/>
      <c r="B72" s="72"/>
      <c r="C72" s="72"/>
      <c r="D72" s="72"/>
      <c r="E72" s="72"/>
      <c r="F72" s="72"/>
      <c r="G72" s="72"/>
      <c r="H72" s="72"/>
      <c r="I72" s="72"/>
      <c r="J72" s="9"/>
    </row>
    <row r="73" spans="1:15" ht="10.5" customHeight="1" x14ac:dyDescent="0.25">
      <c r="A73" s="73" t="s">
        <v>18</v>
      </c>
      <c r="B73" s="74"/>
      <c r="C73" s="47" t="s">
        <v>19</v>
      </c>
      <c r="D73" s="66"/>
      <c r="E73" s="66"/>
      <c r="F73" s="66"/>
      <c r="G73" s="48"/>
      <c r="H73" s="47" t="s">
        <v>21</v>
      </c>
      <c r="I73" s="48"/>
    </row>
    <row r="74" spans="1:15" ht="40.5" customHeight="1" x14ac:dyDescent="0.25">
      <c r="A74" s="75"/>
      <c r="B74" s="76"/>
      <c r="C74" s="49"/>
      <c r="D74" s="67"/>
      <c r="E74" s="67"/>
      <c r="F74" s="67"/>
      <c r="G74" s="50"/>
      <c r="H74" s="49"/>
      <c r="I74" s="50"/>
    </row>
    <row r="75" spans="1:15" ht="8.1" customHeight="1" x14ac:dyDescent="0.25">
      <c r="A75" s="3"/>
      <c r="B75" s="3"/>
      <c r="C75" s="3"/>
      <c r="D75" s="3"/>
      <c r="E75" s="3"/>
      <c r="F75" s="3"/>
      <c r="G75" s="3"/>
      <c r="H75" s="3"/>
      <c r="I75" s="3"/>
    </row>
    <row r="76" spans="1:15" ht="15.6" customHeight="1" x14ac:dyDescent="0.25">
      <c r="A76" s="3"/>
      <c r="B76" s="3"/>
      <c r="C76" s="3"/>
      <c r="D76" s="3"/>
      <c r="E76" s="3"/>
      <c r="F76" s="3"/>
      <c r="G76" s="3"/>
      <c r="H76" s="3"/>
      <c r="I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5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5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5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5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5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5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5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5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5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25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25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25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69:A70 D6:I12 D66:E66 A73:I74 D18:E60" name="Rozsah1"/>
    <protectedRange sqref="D65:E65 D61:E62" name="Rozsah1_1"/>
  </protectedRanges>
  <dataConsolidate/>
  <mergeCells count="85">
    <mergeCell ref="A18:C18"/>
    <mergeCell ref="A19:C19"/>
    <mergeCell ref="A20:C20"/>
    <mergeCell ref="A13:I13"/>
    <mergeCell ref="A17:C17"/>
    <mergeCell ref="A2:I2"/>
    <mergeCell ref="A6:C6"/>
    <mergeCell ref="A7:C7"/>
    <mergeCell ref="A3:I3"/>
    <mergeCell ref="D6:I6"/>
    <mergeCell ref="D7:I7"/>
    <mergeCell ref="A4:I5"/>
    <mergeCell ref="A73:B74"/>
    <mergeCell ref="A69:I69"/>
    <mergeCell ref="A71:I71"/>
    <mergeCell ref="A8:C8"/>
    <mergeCell ref="A9:C9"/>
    <mergeCell ref="A10:C10"/>
    <mergeCell ref="D8:I8"/>
    <mergeCell ref="D10:I10"/>
    <mergeCell ref="D9:I9"/>
    <mergeCell ref="A15:I15"/>
    <mergeCell ref="A16:I16"/>
    <mergeCell ref="D11:I11"/>
    <mergeCell ref="D12:I12"/>
    <mergeCell ref="A11:C11"/>
    <mergeCell ref="A12:C12"/>
    <mergeCell ref="A14:I14"/>
    <mergeCell ref="A67:C67"/>
    <mergeCell ref="D67:I67"/>
    <mergeCell ref="H73:I74"/>
    <mergeCell ref="A61:G61"/>
    <mergeCell ref="H61:I61"/>
    <mergeCell ref="A63:I63"/>
    <mergeCell ref="D64:G64"/>
    <mergeCell ref="H64:I64"/>
    <mergeCell ref="D65:G65"/>
    <mergeCell ref="H65:I65"/>
    <mergeCell ref="A65:C65"/>
    <mergeCell ref="A64:C64"/>
    <mergeCell ref="C73:G74"/>
    <mergeCell ref="A68:I68"/>
    <mergeCell ref="A70:I70"/>
    <mergeCell ref="A72:I72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60:G60"/>
    <mergeCell ref="H60:I60"/>
    <mergeCell ref="A21:C21"/>
    <mergeCell ref="A57:C57"/>
    <mergeCell ref="A58:C58"/>
    <mergeCell ref="A59:C59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</mergeCells>
  <dataValidations xWindow="243" yWindow="554" count="1">
    <dataValidation type="whole" operator="lessThanOrEqual" allowBlank="1" showInputMessage="1" showErrorMessage="1" error="_x000a_" prompt="_x000a_" sqref="D65:G65" xr:uid="{00000000-0002-0000-0000-000000000000}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2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FF66CF-6226-4F65-A7A8-D3BF51B10DC4}">
  <ds:schemaRefs>
    <ds:schemaRef ds:uri="http://schemas.microsoft.com/office/2006/documentManagement/types"/>
    <ds:schemaRef ds:uri="http://purl.org/dc/dcmitype/"/>
    <ds:schemaRef ds:uri="e4b31099-8163-4ac9-ab84-be06feeb7ef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b3d1ceb-ec91-4593-ab49-8ce9533748d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Zdenka, Ing.</cp:lastModifiedBy>
  <cp:revision/>
  <dcterms:created xsi:type="dcterms:W3CDTF">2015-06-05T18:19:34Z</dcterms:created>
  <dcterms:modified xsi:type="dcterms:W3CDTF">2022-08-17T12:16:37Z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