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ivan.pudis\OneDrive - Hlavne mesto SR Bratislava\Desktop\Trivo\skolka kuchyna\materialy 22.8.2022\"/>
    </mc:Choice>
  </mc:AlternateContent>
  <xr:revisionPtr revIDLastSave="0" documentId="13_ncr:1_{76F381CC-7BA3-409A-837D-AD4A732DD282}" xr6:coauthVersionLast="47" xr6:coauthVersionMax="47" xr10:uidLastSave="{00000000-0000-0000-0000-000000000000}"/>
  <bookViews>
    <workbookView xWindow="-120" yWindow="-120" windowWidth="29040" windowHeight="15840" xr2:uid="{00000000-000D-0000-FFFF-FFFF00000000}"/>
  </bookViews>
  <sheets>
    <sheet name="Hárok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7" i="1" l="1"/>
  <c r="H45" i="1"/>
  <c r="H44" i="1"/>
  <c r="C57" i="1"/>
  <c r="H40" i="1" l="1"/>
  <c r="H46" i="1"/>
  <c r="H22" i="1"/>
  <c r="H23" i="1"/>
  <c r="H24" i="1"/>
  <c r="H25" i="1"/>
  <c r="H26" i="1"/>
  <c r="H27" i="1"/>
  <c r="H28" i="1"/>
  <c r="H29" i="1"/>
  <c r="H30" i="1"/>
  <c r="H31" i="1"/>
  <c r="H32" i="1"/>
  <c r="H33" i="1"/>
  <c r="H34" i="1"/>
  <c r="H35" i="1"/>
  <c r="H36" i="1"/>
  <c r="H37" i="1"/>
  <c r="H38" i="1"/>
  <c r="H39" i="1"/>
  <c r="H41" i="1"/>
  <c r="H42" i="1"/>
  <c r="H43" i="1"/>
  <c r="H21" i="1"/>
  <c r="H49" i="1" l="1"/>
  <c r="H50" i="1" s="1"/>
  <c r="E65" i="1" s="1"/>
</calcChain>
</file>

<file path=xl/sharedStrings.xml><?xml version="1.0" encoding="utf-8"?>
<sst xmlns="http://schemas.openxmlformats.org/spreadsheetml/2006/main" count="90" uniqueCount="64">
  <si>
    <t>Uchádzač vypĺňa iba zelenou podfarbené bunky</t>
  </si>
  <si>
    <t xml:space="preserve">Obchodné meno uchádzača: </t>
  </si>
  <si>
    <t xml:space="preserve">Sídlo uchádzača: </t>
  </si>
  <si>
    <t>Šatutárny zástupca:</t>
  </si>
  <si>
    <t>IČO:</t>
  </si>
  <si>
    <t>IČ DPH:</t>
  </si>
  <si>
    <t>Číslo účtu (IBAN):</t>
  </si>
  <si>
    <t>Telefónne číslo:</t>
  </si>
  <si>
    <t>E-mailová adresa:</t>
  </si>
  <si>
    <t>ks</t>
  </si>
  <si>
    <t>MJ</t>
  </si>
  <si>
    <t>Množstvo celkom</t>
  </si>
  <si>
    <t>Jednotková cena  v eur bez DPH</t>
  </si>
  <si>
    <t>Príloha č. 1</t>
  </si>
  <si>
    <t>ZADANIE S VÝKAZOM VÝMER /Návrh na plnenie kritérií</t>
  </si>
  <si>
    <t>Cena za požadované množstvo v eur s DPH</t>
  </si>
  <si>
    <t>spolu v eur s DPH</t>
  </si>
  <si>
    <t>počet bodov za kritérium K1</t>
  </si>
  <si>
    <t>Kritérium K1 - cena za predmet zákazky v eur s DPH</t>
  </si>
  <si>
    <t>Kritérium č. 2: Lehota dodania</t>
  </si>
  <si>
    <t xml:space="preserve">návrh uchádzača </t>
  </si>
  <si>
    <t>počet bodov</t>
  </si>
  <si>
    <t>Údaje potrebné na výpočet bodov v kritériu č. 2</t>
  </si>
  <si>
    <t>Maximálna lehota dodania</t>
  </si>
  <si>
    <t xml:space="preserve"> 42 kalendárnych</t>
  </si>
  <si>
    <t>Váha kritéria</t>
  </si>
  <si>
    <t>Ucházdačom ponúkaná lehota dodania v kalendárnych dňoch</t>
  </si>
  <si>
    <t xml:space="preserve">č. </t>
  </si>
  <si>
    <t>Počet bodov spolu:</t>
  </si>
  <si>
    <t>V ................</t>
  </si>
  <si>
    <t>Podpis uchádzača</t>
  </si>
  <si>
    <r>
      <rPr>
        <b/>
        <sz val="11"/>
        <color theme="1"/>
        <rFont val="Calibri"/>
        <family val="2"/>
        <charset val="238"/>
        <scheme val="minor"/>
      </rPr>
      <t>Čestné vyhlásenie: Predložením tejto ponuky zároveň čestne vyhlasujem, že spĺňam všetky podmienky účasti stanovené vo Výzve na predkladanie ponúk, spĺňam a akceptujem všetky požiadavky na predmet zákazky a postupujem v súlade s etickým kódexom uchádzača vydaným Úradom pre verejné obstarávanie</t>
    </r>
    <r>
      <rPr>
        <sz val="11"/>
        <color theme="1"/>
        <rFont val="Calibri"/>
        <family val="2"/>
        <charset val="238"/>
        <scheme val="minor"/>
      </rPr>
      <t xml:space="preserve">:
https://www.uvo.gov.sk/zaujemcauchadzac/eticky-kodex-zaujemcu-uchadzaca-54b.html  </t>
    </r>
  </si>
  <si>
    <t>Opis predmetu zákazky</t>
  </si>
  <si>
    <t>názorná ukážka</t>
  </si>
  <si>
    <t xml:space="preserve">PRACOVNÝ STÔL S POLICOU
hrúbka pracovnej dosky 40mm
výška zadného lemu 40mm
rozmery (DxHxV) (mm) 1200x600x900
materiál: nerez
</t>
  </si>
  <si>
    <t xml:space="preserve">PRACOVNÝ STÔL KRYTOVANÝ S 2 POLICAMI
hrúbka pracovnej dosky 40mm
výška zadného lemu 40mm
rozmery (DxHxV) (mm) 470x700x900
materiál: nerez
</t>
  </si>
  <si>
    <t xml:space="preserve">NÁSTENNÁ POLICA
nastaviteľné police
2 police
rozmery (DxHxV) (mm) 600x350x350
materiál: nerez
</t>
  </si>
  <si>
    <t xml:space="preserve">BATÉRIA PÁKOVÁ
</t>
  </si>
  <si>
    <t xml:space="preserve">SPRCHA TLAKOVÁ NA RIAD
Sprcha tlaková na riad s miešacou batériou + otočné
ramienko. Priemer 3/4
rozmery (DxHxV) (mm) 120x400x1200
</t>
  </si>
  <si>
    <t xml:space="preserve">POLICA NA KOŠE K UMÝVAČKE RIADU PLNÁ
rozmery (DxHxV) (mm) 600x550x350
materiál: nerez
</t>
  </si>
  <si>
    <t xml:space="preserve">PRACOVNÝ STÔL S POLICOU
hrúbka pracovnej dosky 40mm
výška zadného lemu 40mm
odskočené zadné nohy o 80mm
Rozmery (DxHxV) (mm) 850x700x900
materiál: nerez
</t>
  </si>
  <si>
    <t xml:space="preserve">PARAPETNÁ DOSKA JEDNODUCHÁ
hrúbka pracovnej dosky 40mm
bez zadného lemu
materiál: nerez
Rozmery (DxHxV) (mm) 600x300x40
</t>
  </si>
  <si>
    <t xml:space="preserve">PRACOVNÝ STÔL ŠPECIÁLNY
hrúbka pracovnej dosky 40mm
výška zadného lemu 40mm
posuvné dvere
2 police
rozmery (DxHxV) (mm) 1000x600x900
materiál: nerez
</t>
  </si>
  <si>
    <t xml:space="preserve">NÁSTENNÁ SKRINKA
posuvné dvere
rozmery (DxHxV) (mm) 1000x350x700
materiál: nerez
</t>
  </si>
  <si>
    <t xml:space="preserve">SERVÍROVACÍ VOZÍK
tri police
Rozmery (DxHxV) (mm) 800x500x895
materiál: nerez
</t>
  </si>
  <si>
    <t xml:space="preserve">VÝDAJNÝ OHREVNÝ VOZÍK
veľkosť vane: 3x GN 1/1
vaňa lisovaná
suché špirály
materiál: nerez
rozmery (DxHxV) (mm) 1215x630x900
Prívod energie (V - Hz) 220/230 V/1N - 50
EL - príkon (kW) 3
</t>
  </si>
  <si>
    <t xml:space="preserve">NÁSTENNÁ POLICA
nastaviteľná výška
rozmery (DxHxV) (mm) 800x350x350
materiál: nerez
</t>
  </si>
  <si>
    <t xml:space="preserve">NÁSTENNÁ SKRINKA
posuvné dvere
rozmery (DxHxV) (mm) 1200x350x700
materiál: nerez
</t>
  </si>
  <si>
    <t xml:space="preserve">PRACOVNÝ STÔL ŠPECIÁLNY
hrúbka pracovnej dosky 40mm
výška zadného lemu 40mm
posuvné dvere
2 police
rozmery (DxHxV) (mm) 1790x700x900
materiál: nerez
</t>
  </si>
  <si>
    <t xml:space="preserve">KOMBI KRÁJAČ ZELENINY/KUTER, 3,6L NEREZ MÍISA, 1500 OT/MIN, BEZ DISKOV, SCHUKO ZÁSTRČKA
Kombinovaný krájač a mixér na zeleninu s 3,6 l
nerezovou misou.
Páková násypke. Materiál: robustný plast. 1,25 litrov priehľadný plniaci polmesiac. Zeleninu je možné vkladať  priamo do polmesiačkového zásobníka, přítlačný pákový mechanizmus tlačí zeleninu proti rezacím kotúčom a zaisťuje rovnomerný rez v minimálno čase. 2 malé násypky pre presné rezy na dlhej zelenine priem. 55mm alebo 25mm.
Dodávka vrátane 3 diskov: plátkovač 2mm, plátkovač 5mm a strúhač 3mm.. Bezpečnostný mikrospínač zastaví disk pri otvorení násypky.
KUTER s 3,6 l nerezovou misou so stierkou a stredovým plniacim otvorom pre  pridávanie produktov počas cyklu.
Priehľadné víko z kopolyesteru. Rotor nožov s mikrozubami.
Beznapäťový blokovací systém na zabránenie náhodnému spusteniu. Všetky časti, ktoré prichádzajú do styku s potravinami sú odnímateľné a je ich možné umývať v umývačke riadu. Požiadavka na Schuko zástrčku.
Rozmery (DxHxV) (mm) 348x334x527
Netto váha (kg)/Hmotnost brutto (kg) max 17 / max 23
Objem (m³) od 0,10 do 0,15
Přrívod energie (V - Hz) 220-240 V/1N - 50
EL - príkon (kW) 0.5
</t>
  </si>
  <si>
    <t xml:space="preserve">UMÝVACÍ STÔL NEREZOVÝ
rozmer vane: 400x500x300mm-vpravo +
340x400x200mm-vľavo
bez krytovania
odskočené zadné nohy o 80mm
Rozmery (DxHxV) (mm) 1750x700x900
materiál: nerez
</t>
  </si>
  <si>
    <t xml:space="preserve">PRACOVNÝ STÔL ŠPECIÁLNY
hrúbka pracovnej dosky 40mm
výška zadného lemu 40mm
3x zásuvka
rozmery (DxHxV) (mm) 600x700x900
materiál: nerez
</t>
  </si>
  <si>
    <t xml:space="preserve">Sporák so sklokeramickou varnou doskou, v prevedení na elektrickej rúre.
Šířka modulu 800 mm.
4 dvojkruhové varné zóny, príkon každej zóny 2.2kW,
priemer 230 mm.
9 stupňov výkonu.
Svetelná indikácia zbytkového tepla.
Odolná sklokeramická doska - hrúbka 6mm, osadená do nerezového rámu vyrobeného z jedného kusu - hrúbka plechu 1.5 mm.
Bezpečnostný termostat
Prevedenie na statickej elektrickej rúre, el. príkon 6kW,
teplotný rozsah 140°-300°C, vnútorný priestor z nerezu
AISI430, 3 polohy zásuvou pre GN2/1. Nastavenie spodného a horného ohrevu.
Celonerezová konštrukcia z AISI304 a AISI430, leštená.
Výškovo nastaviteľné nerezové nohy.
Ochrana proti prienikom vody: IPX4
V cene chromovaný rošt GN2/1.
Rozmery (DxHxV) (mm) 800x730x850
Objem (m³) 0.76
Prívod energie (V - Hz) 380-400 V/3N - 50/60
EL - príkon (kW) 14.8
</t>
  </si>
  <si>
    <t xml:space="preserve">MIKROVLNNÁ RÚRA
rozmer: 511x430x311mm(šxhxv)
príkon elektro: 1,55kW/230V
mikrovlnný výkon: 1kW
vnútorný rozmer: 327x346x200mm (šxhxv)
objem: min 26 l
počet magnetronov: 1
ovládanie: elektronické programovateľné
digitálny displej
programový výber pre 100 položiek menu
Přívod energie (V - Hz) 220/230 V/1N - 50
</t>
  </si>
  <si>
    <t xml:space="preserve">Sada dávkovača umývacieho detergentu (pre umývačky s elektronickým ovládaním) 
rozmery (DxHxV) (mm) 180x120x120
</t>
  </si>
  <si>
    <t xml:space="preserve">ZMäKČOVAČ A FILTRÁCIA VODY - SADA
špeciálne určený pre kávovary
1013637 - hlava filtra PURITY C
1002045 - filtračná patróna
1033041 - digitálny prietokomer FlowMeter 100-700A s
displejom zobrazujúcim zostat. kapacitu filtra
Rozmery (DxHxV) (mm) 117x108x421
</t>
  </si>
  <si>
    <t xml:space="preserve">POLICOVÁ ZOSTAVA
4 police
bez krytovania
rozmery (DxHxV) (mm) 1000x500x1700
materiál: nerez
</t>
  </si>
  <si>
    <t xml:space="preserve">NÁSTENNÁ POLICA
nastaviteľné police
2 police
materiál: nerez
rozmery (DxHxV) (mm) 800x350x350
</t>
  </si>
  <si>
    <t xml:space="preserve">UMÝVACÍ STÔL NEREZOVÝ S POSUVNÝMI DVERAMI
rozmer vane: GN1/2-200, 500x500x300mm
2x vaňa lisovaná vpravo
posuvné dvere
spodná polica
rozmery (DxHxV) (mm) 1500x600x900
materiál: nerez
</t>
  </si>
  <si>
    <t>Návrh na plnenie kritérií na vyhodnotenie ponúk a identifikácia uchádzača</t>
  </si>
  <si>
    <t>Predmet zákazky: Gastro vybavenie kuchyne Materskej školy Šťastná 26, Bratislava</t>
  </si>
  <si>
    <r>
      <rPr>
        <b/>
        <sz val="11"/>
        <color theme="1"/>
        <rFont val="Calibri"/>
        <family val="2"/>
        <charset val="238"/>
        <scheme val="minor"/>
      </rPr>
      <t>Súčasťou ponukovej ceny je aj:</t>
    </r>
    <r>
      <rPr>
        <sz val="11"/>
        <color theme="1"/>
        <rFont val="Calibri"/>
        <family val="2"/>
        <charset val="238"/>
        <scheme val="minor"/>
      </rPr>
      <t xml:space="preserve">
- doprava, vykládka a montáža v mieste plnenia, prípadne musí byť dodávka v zmontovanom stave. 
- vynosenie tovaru do určenej  miestnosti na mieste dodania a odstránenie a likvidácia obalov.
- záruka za dodaný tovar min. 24 mesiacov odo dňa dodania tovaru
</t>
    </r>
    <r>
      <rPr>
        <b/>
        <sz val="11"/>
        <color theme="1"/>
        <rFont val="Calibri"/>
        <family val="2"/>
        <charset val="238"/>
        <scheme val="minor"/>
      </rPr>
      <t xml:space="preserve">Ďalšie podmienky dodania: </t>
    </r>
    <r>
      <rPr>
        <sz val="11"/>
        <color theme="1"/>
        <rFont val="Calibri"/>
        <family val="2"/>
        <charset val="238"/>
        <scheme val="minor"/>
      </rPr>
      <t xml:space="preserve">
- dodanie tovaru je potrebné oznámiť minimálne dva pracovné dni vopred.
- verejný obstarávateľ má právo odmietnuť prevzatie tovaru pre preukázateľné vady dodaného  tovaru (napr. nedostatočná kvalita, nedodržanie špecifikácie a požiadaviek na tovar, poškodený  obal tovaru a pod.).  
- verejný obstarávateľ (kupujúci) si vyhradzuje právo vrátiť nepoškodený tovar do 14 dní od prevzatia tovaru ak zistí,  že dodaný tovar nespĺňa ktorúkoľvek z požadovaných technických špecifikácií vyžadovaných  kupujúcim alebo nespĺňa osobitné požiadavky na plnenie.  
- požaduje sa dodanie tovaru s dokumentáciou: technický / produktový list vrátane obrazového  znázornenia predmetu zákazky, návod na použitie v slovenskom jazyku, záručný list a preberací  protokol. 
Ak niektorý z použitých parametrov, alebo rozpätie parametrov identifikuje konkrétny typ produktu,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r>
  </si>
  <si>
    <t xml:space="preserve">PODPULTOVÁ UMÝVAČKA RIADOV (L), 400V, ODPADOVÉ ČERPADLO, 540 TANIEROV/HODINU
Model podpultovej umývačky s horúcim oplachom využívajúci umývacie koše s rozmermi 500x500mm. Elektrická charakteristik 400V, trojfázový provoz 50Hz, s možnosťou zmeny na jednofázový na mieste. Umývací výkon zaisťuje výkonné umývacie čerpadlo, veľká umývacia nádrž, horná a spodná rotačná umývacie a oplachové ramená. 
Soft štart umývacieho čerpadla zabraňuje náhodnému poškodeniu skla.
Oplachová teplota zaručená vďaka zabudovanému
tlakovému bojleru. Využíva 3L čistej vody pre finálny
oplach. 2 automatické umývacie programy pre rôzne druhy riadu. Dvojplášťové izolované dvere. Predné a
postranné panely, rám a umývacia nádrž vyrobená z ušľachtilej ocele AISI304. Digitálny elektronický ovládací panel s teplotným displejom. Automatický samočistíiaci cyklus.
Vrátane zabudovaného odpadového čerpadla, dávkovača
oplachového prostriedku a prívodného el. káblu.
Rozmery (DxHxV) (mm) 600x648x820
Netto váha (kg)/Hmotnost brutto (kg) max 55/ max 58
Objem (m³) od 0.4 do 0.6
Prívod energie (V - Hz) 400 V/3N - 50
EL - príkon (kW) 5.35
</t>
  </si>
  <si>
    <t xml:space="preserve">CHLADNIČKA
s chladením cirkulujúcim vzduchom
Brutto / úžitkový objem: 544 / 520 l
Vonkajšie rozmery v mm (Š / H / V): 750 / 730 / 1640
Vnútorné rozmery v mm (Š / H / V): 600 / 560 / 1452
Spotreba energie za 24 hodín: 0,983 kWh
Chladiaci systém: dynamický
Proces odmrazovania: automatický
Rozsah teplôt: +1°C až +15°C
Povrchová úprava vonkajšieho plášťa: ocel / biela
Materiál vnútorných stien: umelá hmota biela
Ovládánie: mechanické
Ukazovateľ teploty: digitálny
Nosnost odkladacích plôch: 60kg
Príkon: 1,0 A / 120 W / * 1,5 A / 150 W
Frekvence / napětí: 50 Hz / 220 – 240V~
Prívod energie (V) 230
EL - príkon (kW) 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</si>
</sst>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
  </numFmts>
  <fonts count="30" x14ac:knownFonts="1">
    <font>
      <sz val="11"/>
      <color theme="1"/>
      <name val="Calibri"/>
      <family val="2"/>
      <charset val="238"/>
      <scheme val="minor"/>
    </font>
    <font>
      <sz val="8"/>
      <name val="Calibri"/>
      <family val="2"/>
      <charset val="238"/>
    </font>
    <font>
      <b/>
      <sz val="14"/>
      <color theme="1"/>
      <name val="Calibri"/>
      <family val="2"/>
      <charset val="238"/>
      <scheme val="minor"/>
    </font>
    <font>
      <sz val="11"/>
      <color theme="1"/>
      <name val="Times New Roman"/>
      <family val="1"/>
      <charset val="238"/>
    </font>
    <font>
      <b/>
      <sz val="11"/>
      <color theme="1"/>
      <name val="Times New Roman"/>
      <family val="1"/>
      <charset val="238"/>
    </font>
    <font>
      <b/>
      <sz val="11"/>
      <color indexed="8"/>
      <name val="Times New Roman"/>
      <family val="1"/>
      <charset val="238"/>
    </font>
    <font>
      <sz val="11"/>
      <color theme="1"/>
      <name val="Calibri"/>
      <family val="2"/>
      <charset val="238"/>
      <scheme val="minor"/>
    </font>
    <font>
      <b/>
      <sz val="11"/>
      <color theme="1"/>
      <name val="Calibri"/>
      <family val="2"/>
      <charset val="238"/>
      <scheme val="minor"/>
    </font>
    <font>
      <sz val="11"/>
      <name val="Arial CE"/>
      <charset val="238"/>
    </font>
    <font>
      <b/>
      <sz val="11"/>
      <name val="Times New Roman"/>
      <family val="1"/>
      <charset val="238"/>
    </font>
    <font>
      <b/>
      <sz val="11"/>
      <color rgb="FFFF0000"/>
      <name val="Times New Roman"/>
      <family val="1"/>
      <charset val="238"/>
    </font>
    <font>
      <sz val="11"/>
      <name val="Times New Roman"/>
      <family val="1"/>
      <charset val="238"/>
    </font>
    <font>
      <sz val="11"/>
      <name val="MS Sans Serif"/>
      <charset val="1"/>
    </font>
    <font>
      <i/>
      <sz val="11"/>
      <color indexed="12"/>
      <name val="Arial CE"/>
      <charset val="238"/>
    </font>
    <font>
      <i/>
      <sz val="11"/>
      <name val="Times New Roman"/>
      <family val="1"/>
      <charset val="238"/>
    </font>
    <font>
      <sz val="9"/>
      <name val="Times New Roman"/>
      <family val="1"/>
      <charset val="238"/>
    </font>
    <font>
      <i/>
      <sz val="9"/>
      <name val="Times New Roman"/>
      <family val="1"/>
      <charset val="238"/>
    </font>
    <font>
      <i/>
      <sz val="11"/>
      <color indexed="12"/>
      <name val="Times New Roman"/>
      <family val="1"/>
      <charset val="238"/>
    </font>
    <font>
      <b/>
      <i/>
      <sz val="11"/>
      <name val="Times New Roman"/>
      <family val="1"/>
      <charset val="238"/>
    </font>
    <font>
      <b/>
      <sz val="9"/>
      <color theme="1"/>
      <name val="Calibri"/>
      <family val="2"/>
      <scheme val="minor"/>
    </font>
    <font>
      <sz val="9"/>
      <color theme="1"/>
      <name val="Calibri"/>
      <family val="2"/>
      <scheme val="minor"/>
    </font>
    <font>
      <b/>
      <sz val="9"/>
      <color theme="1"/>
      <name val="Calibri"/>
      <family val="2"/>
      <charset val="238"/>
      <scheme val="minor"/>
    </font>
    <font>
      <b/>
      <sz val="15"/>
      <name val="Calibri"/>
      <family val="2"/>
      <scheme val="minor"/>
    </font>
    <font>
      <sz val="11"/>
      <name val="Calibri"/>
      <family val="2"/>
      <scheme val="minor"/>
    </font>
    <font>
      <sz val="18"/>
      <color theme="1"/>
      <name val="Calibri"/>
      <family val="2"/>
      <charset val="238"/>
      <scheme val="minor"/>
    </font>
    <font>
      <sz val="28"/>
      <color theme="1"/>
      <name val="Calibri"/>
      <family val="2"/>
      <scheme val="minor"/>
    </font>
    <font>
      <sz val="10"/>
      <color theme="1"/>
      <name val="Calibri"/>
      <family val="2"/>
      <charset val="238"/>
      <scheme val="minor"/>
    </font>
    <font>
      <b/>
      <sz val="10"/>
      <name val="Times New Roman"/>
      <family val="1"/>
      <charset val="238"/>
    </font>
    <font>
      <i/>
      <sz val="10"/>
      <name val="Times New Roman"/>
      <family val="1"/>
      <charset val="238"/>
    </font>
    <font>
      <i/>
      <sz val="10"/>
      <color indexed="12"/>
      <name val="Arial CE"/>
      <charset val="238"/>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s>
  <borders count="6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ck">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medium">
        <color auto="1"/>
      </left>
      <right style="thick">
        <color auto="1"/>
      </right>
      <top/>
      <bottom style="thick">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3">
    <xf numFmtId="0" fontId="0" fillId="0" borderId="0"/>
    <xf numFmtId="9" fontId="6" fillId="0" borderId="0" applyFont="0" applyFill="0" applyBorder="0" applyAlignment="0" applyProtection="0"/>
    <xf numFmtId="0" fontId="6" fillId="4" borderId="9" applyNumberFormat="0" applyFont="0" applyAlignment="0" applyProtection="0"/>
  </cellStyleXfs>
  <cellXfs count="141">
    <xf numFmtId="0" fontId="0" fillId="0" borderId="0" xfId="0"/>
    <xf numFmtId="0" fontId="3" fillId="0" borderId="0" xfId="0" applyFont="1" applyAlignment="1" applyProtection="1">
      <alignment horizontal="left" vertical="top" wrapText="1"/>
      <protection locked="0"/>
    </xf>
    <xf numFmtId="0" fontId="0" fillId="0" borderId="0" xfId="0" applyFont="1" applyAlignment="1" applyProtection="1">
      <alignment wrapText="1"/>
      <protection locked="0"/>
    </xf>
    <xf numFmtId="37" fontId="13" fillId="0" borderId="10" xfId="0" applyNumberFormat="1" applyFont="1" applyBorder="1" applyAlignment="1" applyProtection="1">
      <alignment horizontal="right"/>
      <protection locked="0"/>
    </xf>
    <xf numFmtId="0" fontId="13" fillId="0" borderId="10" xfId="0" applyFont="1" applyBorder="1" applyAlignment="1" applyProtection="1">
      <alignment horizontal="left" wrapText="1"/>
      <protection locked="0"/>
    </xf>
    <xf numFmtId="37" fontId="0" fillId="0" borderId="0" xfId="0" applyNumberFormat="1" applyFont="1" applyAlignment="1" applyProtection="1">
      <alignment horizontal="right" vertical="top"/>
      <protection locked="0"/>
    </xf>
    <xf numFmtId="164" fontId="0" fillId="0" borderId="0" xfId="0" applyNumberFormat="1" applyFont="1" applyAlignment="1" applyProtection="1">
      <alignment horizontal="right" vertical="top"/>
      <protection locked="0"/>
    </xf>
    <xf numFmtId="164" fontId="14" fillId="2" borderId="9" xfId="2" applyNumberFormat="1" applyFont="1" applyFill="1" applyAlignment="1" applyProtection="1">
      <alignment horizontal="right"/>
      <protection locked="0"/>
    </xf>
    <xf numFmtId="0" fontId="17" fillId="0" borderId="10" xfId="0" applyFont="1" applyBorder="1" applyAlignment="1" applyProtection="1">
      <alignment horizontal="left" wrapText="1"/>
      <protection locked="0"/>
    </xf>
    <xf numFmtId="164" fontId="17" fillId="0" borderId="10" xfId="0" applyNumberFormat="1" applyFont="1" applyBorder="1" applyAlignment="1" applyProtection="1">
      <alignment horizontal="right"/>
      <protection locked="0"/>
    </xf>
    <xf numFmtId="164" fontId="18" fillId="0" borderId="11" xfId="0" applyNumberFormat="1" applyFont="1" applyBorder="1" applyAlignment="1" applyProtection="1">
      <alignment horizontal="right" wrapText="1"/>
      <protection locked="0"/>
    </xf>
    <xf numFmtId="164" fontId="3" fillId="0" borderId="0" xfId="0" applyNumberFormat="1" applyFont="1" applyAlignment="1" applyProtection="1">
      <alignment horizontal="right" vertical="top"/>
      <protection locked="0"/>
    </xf>
    <xf numFmtId="164" fontId="18" fillId="0" borderId="2" xfId="0" applyNumberFormat="1" applyFont="1" applyBorder="1" applyAlignment="1" applyProtection="1">
      <alignment horizontal="right" vertical="top" wrapText="1"/>
      <protection locked="0"/>
    </xf>
    <xf numFmtId="0" fontId="8" fillId="0" borderId="0" xfId="0" applyFont="1" applyAlignment="1" applyProtection="1">
      <alignment horizontal="left"/>
      <protection locked="0"/>
    </xf>
    <xf numFmtId="0" fontId="0" fillId="0" borderId="0" xfId="0" applyFont="1" applyProtection="1">
      <protection locked="0"/>
    </xf>
    <xf numFmtId="0" fontId="9" fillId="6" borderId="24" xfId="0" applyFont="1" applyFill="1" applyBorder="1" applyAlignment="1" applyProtection="1">
      <alignment wrapText="1"/>
      <protection locked="0"/>
    </xf>
    <xf numFmtId="0" fontId="0" fillId="3" borderId="23" xfId="0" applyFill="1" applyBorder="1" applyAlignment="1" applyProtection="1">
      <alignment horizontal="center" vertical="center" wrapText="1"/>
      <protection locked="0"/>
    </xf>
    <xf numFmtId="0" fontId="0" fillId="3" borderId="23" xfId="0" applyFill="1" applyBorder="1" applyAlignment="1" applyProtection="1">
      <alignment vertical="center"/>
      <protection locked="0"/>
    </xf>
    <xf numFmtId="0" fontId="0" fillId="0" borderId="0" xfId="0" applyProtection="1">
      <protection locked="0"/>
    </xf>
    <xf numFmtId="0" fontId="0" fillId="0" borderId="0" xfId="0" applyAlignment="1" applyProtection="1">
      <alignment vertical="center"/>
      <protection locked="0"/>
    </xf>
    <xf numFmtId="0" fontId="9" fillId="3" borderId="10" xfId="0" applyFont="1" applyFill="1" applyBorder="1" applyAlignment="1" applyProtection="1">
      <alignment horizontal="left" wrapText="1"/>
    </xf>
    <xf numFmtId="0" fontId="14" fillId="0" borderId="10" xfId="0" applyFont="1" applyBorder="1" applyAlignment="1" applyProtection="1">
      <alignment horizontal="left" wrapText="1"/>
    </xf>
    <xf numFmtId="164" fontId="14" fillId="6" borderId="9" xfId="2" applyNumberFormat="1" applyFont="1" applyFill="1" applyAlignment="1" applyProtection="1">
      <alignment horizontal="right"/>
    </xf>
    <xf numFmtId="0" fontId="16" fillId="0" borderId="57" xfId="0" applyFont="1" applyBorder="1" applyAlignment="1" applyProtection="1">
      <alignment horizontal="left" wrapText="1"/>
    </xf>
    <xf numFmtId="49" fontId="16" fillId="0" borderId="57" xfId="0" applyNumberFormat="1" applyFont="1" applyBorder="1" applyAlignment="1" applyProtection="1">
      <alignment horizontal="left" wrapText="1"/>
    </xf>
    <xf numFmtId="0" fontId="13" fillId="0" borderId="57" xfId="0" applyFont="1" applyBorder="1" applyAlignment="1" applyProtection="1">
      <alignment horizontal="left" wrapText="1"/>
      <protection locked="0"/>
    </xf>
    <xf numFmtId="37" fontId="14" fillId="0" borderId="10" xfId="0" applyNumberFormat="1" applyFont="1" applyBorder="1" applyAlignment="1" applyProtection="1">
      <alignment horizontal="right"/>
    </xf>
    <xf numFmtId="0" fontId="26" fillId="0" borderId="0" xfId="0" applyFont="1" applyAlignment="1" applyProtection="1">
      <alignment wrapText="1"/>
      <protection locked="0"/>
    </xf>
    <xf numFmtId="0" fontId="26" fillId="0" borderId="0" xfId="0" applyFont="1" applyProtection="1">
      <protection locked="0"/>
    </xf>
    <xf numFmtId="0" fontId="27" fillId="3" borderId="41" xfId="0" applyFont="1" applyFill="1" applyBorder="1" applyAlignment="1" applyProtection="1">
      <alignment horizontal="center" vertical="center" wrapText="1"/>
    </xf>
    <xf numFmtId="0" fontId="28" fillId="0" borderId="10" xfId="0" applyFont="1" applyBorder="1" applyAlignment="1" applyProtection="1">
      <alignment horizontal="left" wrapText="1"/>
    </xf>
    <xf numFmtId="49" fontId="28" fillId="0" borderId="10" xfId="0" applyNumberFormat="1" applyFont="1" applyBorder="1" applyAlignment="1" applyProtection="1">
      <alignment horizontal="left" wrapText="1"/>
    </xf>
    <xf numFmtId="0" fontId="29" fillId="0" borderId="10" xfId="0" applyFont="1" applyBorder="1" applyAlignment="1" applyProtection="1">
      <alignment horizontal="left" wrapText="1"/>
      <protection locked="0"/>
    </xf>
    <xf numFmtId="0" fontId="26" fillId="0" borderId="0" xfId="0" applyFont="1" applyAlignment="1" applyProtection="1">
      <alignment horizontal="left" vertical="top" wrapText="1"/>
      <protection locked="0"/>
    </xf>
    <xf numFmtId="0" fontId="26" fillId="0" borderId="0" xfId="0" applyFont="1" applyAlignment="1" applyProtection="1">
      <alignment vertical="center"/>
      <protection locked="0"/>
    </xf>
    <xf numFmtId="0" fontId="27" fillId="3" borderId="41" xfId="0" applyFont="1" applyFill="1" applyBorder="1" applyAlignment="1" applyProtection="1">
      <alignment horizontal="center" vertical="center" wrapText="1"/>
      <protection locked="0"/>
    </xf>
    <xf numFmtId="0" fontId="0" fillId="0" borderId="0" xfId="0" applyFont="1" applyBorder="1" applyAlignment="1" applyProtection="1">
      <alignment wrapText="1"/>
      <protection locked="0"/>
    </xf>
    <xf numFmtId="0" fontId="9" fillId="3" borderId="57" xfId="0" applyFont="1" applyFill="1" applyBorder="1" applyAlignment="1" applyProtection="1">
      <alignment horizontal="left" wrapText="1"/>
    </xf>
    <xf numFmtId="0" fontId="14" fillId="0" borderId="57" xfId="0" applyFont="1" applyBorder="1" applyAlignment="1" applyProtection="1">
      <alignment horizontal="left" wrapText="1"/>
    </xf>
    <xf numFmtId="37" fontId="14" fillId="0" borderId="57" xfId="0" applyNumberFormat="1" applyFont="1" applyBorder="1" applyAlignment="1" applyProtection="1">
      <alignment horizontal="right"/>
    </xf>
    <xf numFmtId="49" fontId="28" fillId="0" borderId="57" xfId="0" applyNumberFormat="1" applyFont="1" applyBorder="1" applyAlignment="1" applyProtection="1">
      <alignment horizontal="left" wrapText="1"/>
    </xf>
    <xf numFmtId="0" fontId="9" fillId="0" borderId="0" xfId="0" applyFont="1" applyAlignment="1" applyProtection="1">
      <alignment vertical="center"/>
      <protection locked="0"/>
    </xf>
    <xf numFmtId="0" fontId="19" fillId="0" borderId="36" xfId="0" applyFont="1" applyBorder="1" applyAlignment="1" applyProtection="1">
      <alignment horizontal="center" vertical="center"/>
    </xf>
    <xf numFmtId="0" fontId="21" fillId="0" borderId="39" xfId="0" applyFont="1" applyBorder="1" applyAlignment="1" applyProtection="1">
      <alignment horizontal="center" vertical="center"/>
    </xf>
    <xf numFmtId="0" fontId="0" fillId="0" borderId="0" xfId="0" applyFont="1" applyAlignment="1" applyProtection="1">
      <alignment horizontal="left" vertical="top" wrapText="1"/>
      <protection locked="0"/>
    </xf>
    <xf numFmtId="37" fontId="16" fillId="0" borderId="41" xfId="0" applyNumberFormat="1" applyFont="1" applyBorder="1" applyAlignment="1" applyProtection="1">
      <alignment horizontal="center"/>
      <protection locked="0"/>
    </xf>
    <xf numFmtId="164" fontId="14" fillId="6" borderId="9" xfId="2" applyNumberFormat="1" applyFont="1" applyFill="1" applyAlignment="1" applyProtection="1">
      <alignment horizontal="right"/>
      <protection locked="0"/>
    </xf>
    <xf numFmtId="0" fontId="12" fillId="0" borderId="0" xfId="0" applyFont="1" applyBorder="1" applyAlignment="1" applyProtection="1">
      <alignment vertical="top"/>
      <protection locked="0"/>
    </xf>
    <xf numFmtId="49" fontId="16" fillId="0" borderId="57" xfId="0" applyNumberFormat="1" applyFont="1" applyBorder="1" applyAlignment="1" applyProtection="1">
      <alignment horizontal="left" wrapText="1"/>
      <protection locked="0"/>
    </xf>
    <xf numFmtId="0" fontId="9" fillId="3" borderId="57" xfId="0" applyFont="1" applyFill="1" applyBorder="1" applyAlignment="1" applyProtection="1">
      <alignment horizontal="left" wrapText="1"/>
      <protection locked="0"/>
    </xf>
    <xf numFmtId="49" fontId="28" fillId="0" borderId="57" xfId="0" applyNumberFormat="1" applyFont="1" applyBorder="1" applyAlignment="1" applyProtection="1">
      <alignment horizontal="left" wrapText="1"/>
      <protection locked="0"/>
    </xf>
    <xf numFmtId="0" fontId="14" fillId="0" borderId="57" xfId="0" applyFont="1" applyBorder="1" applyAlignment="1" applyProtection="1">
      <alignment horizontal="left" wrapText="1"/>
      <protection locked="0"/>
    </xf>
    <xf numFmtId="37" fontId="14" fillId="0" borderId="57" xfId="0" applyNumberFormat="1" applyFont="1" applyBorder="1" applyAlignment="1" applyProtection="1">
      <alignment horizontal="right"/>
      <protection locked="0"/>
    </xf>
    <xf numFmtId="164" fontId="18" fillId="0" borderId="11" xfId="0" applyNumberFormat="1" applyFont="1" applyBorder="1" applyAlignment="1" applyProtection="1">
      <alignment horizontal="right"/>
      <protection locked="0"/>
    </xf>
    <xf numFmtId="2" fontId="11" fillId="0" borderId="2" xfId="1" applyNumberFormat="1" applyFont="1" applyBorder="1" applyAlignment="1" applyProtection="1">
      <alignment horizontal="right" vertical="top"/>
      <protection locked="0"/>
    </xf>
    <xf numFmtId="0" fontId="0" fillId="0" borderId="46" xfId="0" applyBorder="1" applyAlignment="1" applyProtection="1">
      <alignment horizontal="center" vertical="center"/>
      <protection locked="0"/>
    </xf>
    <xf numFmtId="0" fontId="0" fillId="3" borderId="19" xfId="0" applyFill="1" applyBorder="1" applyAlignment="1" applyProtection="1">
      <alignment vertical="center" wrapText="1"/>
    </xf>
    <xf numFmtId="0" fontId="0" fillId="0" borderId="0" xfId="0" applyFont="1" applyAlignment="1" applyProtection="1">
      <protection locked="0"/>
    </xf>
    <xf numFmtId="0" fontId="6" fillId="0" borderId="0" xfId="0" applyFont="1" applyAlignment="1" applyProtection="1">
      <alignment horizontal="center" wrapText="1"/>
      <protection locked="0"/>
    </xf>
    <xf numFmtId="0" fontId="0" fillId="0" borderId="0" xfId="0" applyAlignment="1" applyProtection="1">
      <alignment horizontal="center"/>
      <protection locked="0"/>
    </xf>
    <xf numFmtId="0" fontId="9" fillId="7" borderId="25" xfId="0" applyFont="1" applyFill="1" applyBorder="1" applyAlignment="1" applyProtection="1">
      <alignment horizontal="center" wrapText="1"/>
      <protection locked="0"/>
    </xf>
    <xf numFmtId="0" fontId="9" fillId="7" borderId="42" xfId="0" applyFont="1" applyFill="1" applyBorder="1" applyAlignment="1" applyProtection="1">
      <alignment horizontal="center" wrapText="1"/>
      <protection locked="0"/>
    </xf>
    <xf numFmtId="0" fontId="24" fillId="0" borderId="45"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165" fontId="25" fillId="0" borderId="46" xfId="0" applyNumberFormat="1" applyFont="1" applyBorder="1" applyAlignment="1" applyProtection="1">
      <alignment horizontal="center" vertical="center"/>
      <protection locked="0"/>
    </xf>
    <xf numFmtId="165" fontId="25" fillId="0" borderId="47" xfId="0" applyNumberFormat="1" applyFont="1" applyBorder="1" applyAlignment="1" applyProtection="1">
      <alignment horizontal="center" vertical="center"/>
      <protection locked="0"/>
    </xf>
    <xf numFmtId="0" fontId="2" fillId="7" borderId="16"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22" xfId="0" applyFont="1" applyFill="1" applyBorder="1" applyAlignment="1" applyProtection="1">
      <alignment horizontal="center" vertical="center" wrapText="1"/>
    </xf>
    <xf numFmtId="1" fontId="22" fillId="2" borderId="24" xfId="0" applyNumberFormat="1" applyFont="1" applyFill="1" applyBorder="1" applyAlignment="1" applyProtection="1">
      <alignment horizontal="center" vertical="center"/>
      <protection locked="0"/>
    </xf>
    <xf numFmtId="1" fontId="22" fillId="2" borderId="25" xfId="0" applyNumberFormat="1" applyFont="1" applyFill="1" applyBorder="1" applyAlignment="1" applyProtection="1">
      <alignment horizontal="center" vertical="center"/>
      <protection locked="0"/>
    </xf>
    <xf numFmtId="1" fontId="22" fillId="2" borderId="26" xfId="0" applyNumberFormat="1" applyFont="1" applyFill="1" applyBorder="1" applyAlignment="1" applyProtection="1">
      <alignment horizontal="center" vertical="center"/>
      <protection locked="0"/>
    </xf>
    <xf numFmtId="165" fontId="23" fillId="0" borderId="27" xfId="0" applyNumberFormat="1" applyFont="1" applyBorder="1" applyAlignment="1" applyProtection="1">
      <alignment horizontal="center" vertical="center"/>
    </xf>
    <xf numFmtId="165" fontId="23" fillId="0" borderId="28" xfId="0" applyNumberFormat="1" applyFont="1"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19" fillId="0" borderId="32" xfId="0" applyFont="1" applyBorder="1" applyAlignment="1" applyProtection="1">
      <alignment horizontal="center" vertical="center"/>
    </xf>
    <xf numFmtId="0" fontId="20" fillId="0" borderId="33" xfId="0" applyFont="1" applyBorder="1" applyAlignment="1" applyProtection="1">
      <alignment horizontal="center" vertical="center"/>
    </xf>
    <xf numFmtId="0" fontId="20"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19" fillId="0" borderId="36"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9" xfId="0" applyFont="1" applyBorder="1" applyAlignment="1" applyProtection="1">
      <alignment horizontal="center" vertical="center"/>
    </xf>
    <xf numFmtId="0" fontId="19" fillId="0" borderId="36" xfId="0" applyFont="1" applyBorder="1" applyAlignment="1" applyProtection="1">
      <alignment horizontal="center" vertical="center" wrapText="1"/>
    </xf>
    <xf numFmtId="0" fontId="19" fillId="0" borderId="37" xfId="0" applyFont="1" applyBorder="1" applyAlignment="1" applyProtection="1">
      <alignment horizontal="center" vertical="center" wrapText="1"/>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2" borderId="48" xfId="0" applyFill="1" applyBorder="1" applyAlignment="1" applyProtection="1">
      <alignment horizontal="center"/>
      <protection locked="0"/>
    </xf>
    <xf numFmtId="0" fontId="0" fillId="2" borderId="51"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26" fillId="2" borderId="49" xfId="0" applyFont="1" applyFill="1" applyBorder="1" applyAlignment="1" applyProtection="1">
      <alignment horizontal="center"/>
      <protection locked="0"/>
    </xf>
    <xf numFmtId="0" fontId="26" fillId="2" borderId="52" xfId="0" applyFont="1" applyFill="1" applyBorder="1" applyAlignment="1" applyProtection="1">
      <alignment horizontal="center"/>
      <protection locked="0"/>
    </xf>
    <xf numFmtId="0" fontId="26" fillId="2" borderId="55" xfId="0" applyFont="1" applyFill="1" applyBorder="1" applyAlignment="1" applyProtection="1">
      <alignment horizontal="center"/>
      <protection locked="0"/>
    </xf>
    <xf numFmtId="0" fontId="0" fillId="0" borderId="49" xfId="0" applyBorder="1" applyAlignment="1" applyProtection="1">
      <alignment horizontal="center"/>
    </xf>
    <xf numFmtId="0" fontId="0" fillId="0" borderId="50" xfId="0" applyBorder="1" applyAlignment="1" applyProtection="1">
      <alignment horizontal="center"/>
    </xf>
    <xf numFmtId="0" fontId="0" fillId="0" borderId="52" xfId="0" applyBorder="1" applyAlignment="1" applyProtection="1">
      <alignment horizontal="center"/>
    </xf>
    <xf numFmtId="0" fontId="0" fillId="0" borderId="53" xfId="0" applyBorder="1" applyAlignment="1" applyProtection="1">
      <alignment horizontal="center"/>
    </xf>
    <xf numFmtId="0" fontId="0" fillId="0" borderId="55" xfId="0" applyBorder="1" applyAlignment="1" applyProtection="1">
      <alignment horizontal="center"/>
    </xf>
    <xf numFmtId="0" fontId="0" fillId="0" borderId="56" xfId="0" applyBorder="1" applyAlignment="1" applyProtection="1">
      <alignment horizontal="center"/>
    </xf>
    <xf numFmtId="0" fontId="15" fillId="5" borderId="43" xfId="0" applyFont="1" applyFill="1" applyBorder="1" applyAlignment="1" applyProtection="1">
      <alignment horizontal="center" vertical="center" wrapText="1"/>
      <protection locked="0"/>
    </xf>
    <xf numFmtId="0" fontId="15" fillId="5" borderId="41" xfId="0" applyFont="1" applyFill="1" applyBorder="1" applyAlignment="1" applyProtection="1">
      <alignment horizontal="center" vertical="center" wrapText="1"/>
      <protection locked="0"/>
    </xf>
    <xf numFmtId="37" fontId="16" fillId="0" borderId="11" xfId="0" applyNumberFormat="1" applyFont="1" applyBorder="1" applyAlignment="1" applyProtection="1">
      <alignment horizontal="center"/>
      <protection locked="0"/>
    </xf>
    <xf numFmtId="37" fontId="16" fillId="0" borderId="44" xfId="0" applyNumberFormat="1" applyFont="1" applyBorder="1" applyAlignment="1" applyProtection="1">
      <alignment horizontal="center"/>
      <protection locked="0"/>
    </xf>
    <xf numFmtId="37" fontId="16" fillId="0" borderId="41" xfId="0" applyNumberFormat="1" applyFont="1" applyBorder="1" applyAlignment="1" applyProtection="1">
      <alignment horizontal="center"/>
      <protection locked="0"/>
    </xf>
    <xf numFmtId="1" fontId="20" fillId="0" borderId="39" xfId="0" applyNumberFormat="1" applyFont="1" applyBorder="1" applyAlignment="1" applyProtection="1">
      <alignment horizontal="center" vertical="center"/>
    </xf>
    <xf numFmtId="1" fontId="20" fillId="0" borderId="40" xfId="0" applyNumberFormat="1" applyFont="1" applyBorder="1" applyAlignment="1" applyProtection="1">
      <alignment horizontal="center" vertical="center"/>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2" borderId="7"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28" fillId="0" borderId="58" xfId="0" applyFont="1" applyBorder="1" applyAlignment="1" applyProtection="1">
      <alignment horizontal="left" wrapText="1"/>
    </xf>
    <xf numFmtId="0" fontId="14" fillId="0" borderId="59" xfId="0" applyFont="1" applyBorder="1" applyAlignment="1" applyProtection="1">
      <alignment horizontal="left" wrapText="1"/>
    </xf>
    <xf numFmtId="0" fontId="16" fillId="0" borderId="60" xfId="0" applyFont="1" applyBorder="1" applyAlignment="1" applyProtection="1">
      <alignment horizontal="left" wrapText="1"/>
    </xf>
    <xf numFmtId="0" fontId="16" fillId="0" borderId="41" xfId="0" applyFont="1" applyBorder="1" applyAlignment="1" applyProtection="1">
      <alignment horizontal="left" wrapText="1"/>
    </xf>
    <xf numFmtId="0" fontId="16" fillId="0" borderId="27" xfId="0" applyFont="1" applyBorder="1" applyAlignment="1" applyProtection="1">
      <alignment horizontal="left" wrapText="1"/>
    </xf>
    <xf numFmtId="0" fontId="0" fillId="2" borderId="49" xfId="0" applyFill="1" applyBorder="1" applyAlignment="1" applyProtection="1">
      <alignment horizontal="center"/>
      <protection locked="0"/>
    </xf>
    <xf numFmtId="0" fontId="0" fillId="2" borderId="52"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5" fillId="0" borderId="0" xfId="0" applyFont="1" applyAlignment="1" applyProtection="1">
      <alignment horizontal="left" vertical="center" wrapText="1"/>
    </xf>
    <xf numFmtId="0" fontId="3" fillId="0" borderId="0" xfId="0" applyFont="1" applyAlignment="1" applyProtection="1">
      <alignment horizontal="left" wrapText="1"/>
    </xf>
    <xf numFmtId="0" fontId="0" fillId="0" borderId="0" xfId="0" applyFont="1" applyAlignment="1" applyProtection="1">
      <alignment wrapText="1"/>
    </xf>
    <xf numFmtId="0" fontId="26" fillId="0" borderId="0" xfId="0" applyFont="1" applyAlignment="1" applyProtection="1">
      <alignment wrapText="1"/>
    </xf>
    <xf numFmtId="0" fontId="9" fillId="0" borderId="0" xfId="0" applyFont="1" applyAlignment="1" applyProtection="1">
      <alignment horizontal="center" vertical="center"/>
    </xf>
    <xf numFmtId="0" fontId="4" fillId="0" borderId="0" xfId="0" applyFont="1" applyAlignment="1" applyProtection="1">
      <alignment horizontal="center" vertical="center" wrapText="1"/>
    </xf>
    <xf numFmtId="0" fontId="10"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3" borderId="3" xfId="0" applyFont="1" applyFill="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0" xfId="0" applyFont="1" applyProtection="1"/>
    <xf numFmtId="0" fontId="26" fillId="0" borderId="0" xfId="0" applyFont="1" applyProtection="1"/>
    <xf numFmtId="0" fontId="0" fillId="0" borderId="0" xfId="0" applyFont="1" applyAlignment="1" applyProtection="1">
      <alignment horizontal="left" vertical="top" wrapText="1"/>
    </xf>
  </cellXfs>
  <cellStyles count="3">
    <cellStyle name="Normálna" xfId="0" builtinId="0"/>
    <cellStyle name="Percentá" xfId="1" builtinId="5"/>
    <cellStyle name="Poznámka" xfId="2" builtinId="10"/>
  </cellStyles>
  <dxfs count="0"/>
  <tableStyles count="0" defaultTableStyle="TableStyleMedium2" defaultPivotStyle="PivotStyleLight16"/>
  <colors>
    <mruColors>
      <color rgb="FFE5ADD8"/>
      <color rgb="FFC23E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3</xdr:col>
      <xdr:colOff>297180</xdr:colOff>
      <xdr:row>20</xdr:row>
      <xdr:rowOff>76200</xdr:rowOff>
    </xdr:from>
    <xdr:to>
      <xdr:col>3</xdr:col>
      <xdr:colOff>1811655</xdr:colOff>
      <xdr:row>20</xdr:row>
      <xdr:rowOff>1600200</xdr:rowOff>
    </xdr:to>
    <xdr:pic>
      <xdr:nvPicPr>
        <xdr:cNvPr id="2" name="Obrázok 1">
          <a:extLst>
            <a:ext uri="{FF2B5EF4-FFF2-40B4-BE49-F238E27FC236}">
              <a16:creationId xmlns:a16="http://schemas.microsoft.com/office/drawing/2014/main" id="{30671623-68DE-628B-6163-E3889EA54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0920" y="4366260"/>
          <a:ext cx="15240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91440</xdr:colOff>
      <xdr:row>21</xdr:row>
      <xdr:rowOff>45720</xdr:rowOff>
    </xdr:from>
    <xdr:to>
      <xdr:col>3</xdr:col>
      <xdr:colOff>2000250</xdr:colOff>
      <xdr:row>21</xdr:row>
      <xdr:rowOff>1943100</xdr:rowOff>
    </xdr:to>
    <xdr:pic>
      <xdr:nvPicPr>
        <xdr:cNvPr id="3" name="Obrázok 2">
          <a:extLst>
            <a:ext uri="{FF2B5EF4-FFF2-40B4-BE49-F238E27FC236}">
              <a16:creationId xmlns:a16="http://schemas.microsoft.com/office/drawing/2014/main" id="{31F0AF89-ABCD-5E1E-A5C5-E79B9CD5A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45180" y="6065520"/>
          <a:ext cx="1897380" cy="1897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76199</xdr:colOff>
      <xdr:row>22</xdr:row>
      <xdr:rowOff>482600</xdr:rowOff>
    </xdr:from>
    <xdr:to>
      <xdr:col>4</xdr:col>
      <xdr:colOff>7428</xdr:colOff>
      <xdr:row>22</xdr:row>
      <xdr:rowOff>2457450</xdr:rowOff>
    </xdr:to>
    <xdr:pic>
      <xdr:nvPicPr>
        <xdr:cNvPr id="4" name="Obrázok 3">
          <a:extLst>
            <a:ext uri="{FF2B5EF4-FFF2-40B4-BE49-F238E27FC236}">
              <a16:creationId xmlns:a16="http://schemas.microsoft.com/office/drawing/2014/main" id="{07E09182-2BBF-A918-C2BE-B155534C07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3699" y="8578850"/>
          <a:ext cx="1983867" cy="197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190500</xdr:colOff>
      <xdr:row>23</xdr:row>
      <xdr:rowOff>50195</xdr:rowOff>
    </xdr:from>
    <xdr:to>
      <xdr:col>3</xdr:col>
      <xdr:colOff>1846580</xdr:colOff>
      <xdr:row>23</xdr:row>
      <xdr:rowOff>1716965</xdr:rowOff>
    </xdr:to>
    <xdr:pic>
      <xdr:nvPicPr>
        <xdr:cNvPr id="5" name="Obrázok 4">
          <a:extLst>
            <a:ext uri="{FF2B5EF4-FFF2-40B4-BE49-F238E27FC236}">
              <a16:creationId xmlns:a16="http://schemas.microsoft.com/office/drawing/2014/main" id="{F8AA8D09-7054-A988-54A1-2D0DE4C57C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18000" y="12146945"/>
          <a:ext cx="1671320" cy="166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24</xdr:row>
      <xdr:rowOff>95250</xdr:rowOff>
    </xdr:from>
    <xdr:to>
      <xdr:col>3</xdr:col>
      <xdr:colOff>1905000</xdr:colOff>
      <xdr:row>24</xdr:row>
      <xdr:rowOff>1771650</xdr:rowOff>
    </xdr:to>
    <xdr:pic>
      <xdr:nvPicPr>
        <xdr:cNvPr id="6" name="Obrázok 5">
          <a:extLst>
            <a:ext uri="{FF2B5EF4-FFF2-40B4-BE49-F238E27FC236}">
              <a16:creationId xmlns:a16="http://schemas.microsoft.com/office/drawing/2014/main" id="{2E2937C1-D258-8E15-EA08-72A1023D5D3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56100" y="13950950"/>
          <a:ext cx="1676400"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234950</xdr:colOff>
      <xdr:row>25</xdr:row>
      <xdr:rowOff>19050</xdr:rowOff>
    </xdr:from>
    <xdr:to>
      <xdr:col>3</xdr:col>
      <xdr:colOff>1850389</xdr:colOff>
      <xdr:row>25</xdr:row>
      <xdr:rowOff>1427480</xdr:rowOff>
    </xdr:to>
    <xdr:pic>
      <xdr:nvPicPr>
        <xdr:cNvPr id="7" name="Obrázok 6">
          <a:extLst>
            <a:ext uri="{FF2B5EF4-FFF2-40B4-BE49-F238E27FC236}">
              <a16:creationId xmlns:a16="http://schemas.microsoft.com/office/drawing/2014/main" id="{715AE6DB-DBF3-16FA-7B08-85D8DD24111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62450" y="15894050"/>
          <a:ext cx="1607819" cy="1423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361950</xdr:colOff>
      <xdr:row>26</xdr:row>
      <xdr:rowOff>30714</xdr:rowOff>
    </xdr:from>
    <xdr:to>
      <xdr:col>3</xdr:col>
      <xdr:colOff>1677669</xdr:colOff>
      <xdr:row>26</xdr:row>
      <xdr:rowOff>1343960</xdr:rowOff>
    </xdr:to>
    <xdr:pic>
      <xdr:nvPicPr>
        <xdr:cNvPr id="8" name="Obrázok 7">
          <a:extLst>
            <a:ext uri="{FF2B5EF4-FFF2-40B4-BE49-F238E27FC236}">
              <a16:creationId xmlns:a16="http://schemas.microsoft.com/office/drawing/2014/main" id="{A547007E-3140-C0AF-D4E1-E16E601CA06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489450" y="17404314"/>
          <a:ext cx="1315719" cy="13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177800</xdr:colOff>
      <xdr:row>27</xdr:row>
      <xdr:rowOff>17012</xdr:rowOff>
    </xdr:from>
    <xdr:to>
      <xdr:col>3</xdr:col>
      <xdr:colOff>1847849</xdr:colOff>
      <xdr:row>27</xdr:row>
      <xdr:rowOff>1696719</xdr:rowOff>
    </xdr:to>
    <xdr:pic>
      <xdr:nvPicPr>
        <xdr:cNvPr id="9" name="Obrázok 8">
          <a:extLst>
            <a:ext uri="{FF2B5EF4-FFF2-40B4-BE49-F238E27FC236}">
              <a16:creationId xmlns:a16="http://schemas.microsoft.com/office/drawing/2014/main" id="{D28FD25E-1361-CE2C-FB59-29310F4F648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305300" y="18736812"/>
          <a:ext cx="1677669" cy="1672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38447</xdr:colOff>
      <xdr:row>28</xdr:row>
      <xdr:rowOff>1752600</xdr:rowOff>
    </xdr:from>
    <xdr:to>
      <xdr:col>4</xdr:col>
      <xdr:colOff>7864</xdr:colOff>
      <xdr:row>28</xdr:row>
      <xdr:rowOff>3754120</xdr:rowOff>
    </xdr:to>
    <xdr:pic>
      <xdr:nvPicPr>
        <xdr:cNvPr id="13" name="Obrázok 12">
          <a:extLst>
            <a:ext uri="{FF2B5EF4-FFF2-40B4-BE49-F238E27FC236}">
              <a16:creationId xmlns:a16="http://schemas.microsoft.com/office/drawing/2014/main" id="{112C8409-7ECF-9635-AD23-B97BDC2D6FD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65947" y="22237700"/>
          <a:ext cx="2003005" cy="199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xdr:colOff>
      <xdr:row>29</xdr:row>
      <xdr:rowOff>114300</xdr:rowOff>
    </xdr:from>
    <xdr:to>
      <xdr:col>3</xdr:col>
      <xdr:colOff>1926590</xdr:colOff>
      <xdr:row>29</xdr:row>
      <xdr:rowOff>1507489</xdr:rowOff>
    </xdr:to>
    <xdr:pic>
      <xdr:nvPicPr>
        <xdr:cNvPr id="14" name="Obrázok 13">
          <a:extLst>
            <a:ext uri="{FF2B5EF4-FFF2-40B4-BE49-F238E27FC236}">
              <a16:creationId xmlns:a16="http://schemas.microsoft.com/office/drawing/2014/main" id="{C3E58734-5064-9D30-ACEB-F5EBECF361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337050" y="25736550"/>
          <a:ext cx="1709420" cy="1385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139700</xdr:colOff>
      <xdr:row>30</xdr:row>
      <xdr:rowOff>50800</xdr:rowOff>
    </xdr:from>
    <xdr:to>
      <xdr:col>3</xdr:col>
      <xdr:colOff>1964055</xdr:colOff>
      <xdr:row>30</xdr:row>
      <xdr:rowOff>1619249</xdr:rowOff>
    </xdr:to>
    <xdr:pic>
      <xdr:nvPicPr>
        <xdr:cNvPr id="15" name="Obrázok 14">
          <a:extLst>
            <a:ext uri="{FF2B5EF4-FFF2-40B4-BE49-F238E27FC236}">
              <a16:creationId xmlns:a16="http://schemas.microsoft.com/office/drawing/2014/main" id="{FDDC3DE7-55D1-F701-0E00-46867D5DBB5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267200" y="27222450"/>
          <a:ext cx="1830070" cy="1568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527050</xdr:colOff>
      <xdr:row>31</xdr:row>
      <xdr:rowOff>99964</xdr:rowOff>
    </xdr:from>
    <xdr:to>
      <xdr:col>3</xdr:col>
      <xdr:colOff>1525270</xdr:colOff>
      <xdr:row>31</xdr:row>
      <xdr:rowOff>1084036</xdr:rowOff>
    </xdr:to>
    <xdr:pic>
      <xdr:nvPicPr>
        <xdr:cNvPr id="16" name="Obrázok 15">
          <a:extLst>
            <a:ext uri="{FF2B5EF4-FFF2-40B4-BE49-F238E27FC236}">
              <a16:creationId xmlns:a16="http://schemas.microsoft.com/office/drawing/2014/main" id="{97B2CE3C-14EB-D047-6697-F5C39A89A76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654550" y="28903564"/>
          <a:ext cx="998220" cy="99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432906</xdr:colOff>
      <xdr:row>31</xdr:row>
      <xdr:rowOff>1035050</xdr:rowOff>
    </xdr:from>
    <xdr:to>
      <xdr:col>3</xdr:col>
      <xdr:colOff>1315720</xdr:colOff>
      <xdr:row>32</xdr:row>
      <xdr:rowOff>1391920</xdr:rowOff>
    </xdr:to>
    <xdr:pic>
      <xdr:nvPicPr>
        <xdr:cNvPr id="17" name="Obrázok 16">
          <a:extLst>
            <a:ext uri="{FF2B5EF4-FFF2-40B4-BE49-F238E27FC236}">
              <a16:creationId xmlns:a16="http://schemas.microsoft.com/office/drawing/2014/main" id="{9B818A38-77DE-1C64-96B3-B81F55E8171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560406" y="29838650"/>
          <a:ext cx="875194" cy="159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57149</xdr:colOff>
      <xdr:row>33</xdr:row>
      <xdr:rowOff>755650</xdr:rowOff>
    </xdr:from>
    <xdr:to>
      <xdr:col>4</xdr:col>
      <xdr:colOff>561</xdr:colOff>
      <xdr:row>33</xdr:row>
      <xdr:rowOff>2765425</xdr:rowOff>
    </xdr:to>
    <xdr:pic>
      <xdr:nvPicPr>
        <xdr:cNvPr id="18" name="Obrázok 17">
          <a:extLst>
            <a:ext uri="{FF2B5EF4-FFF2-40B4-BE49-F238E27FC236}">
              <a16:creationId xmlns:a16="http://schemas.microsoft.com/office/drawing/2014/main" id="{C6520D6C-E6F7-6F4C-F01A-B13E8E192DC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84649" y="32258000"/>
          <a:ext cx="2028521"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368300</xdr:colOff>
      <xdr:row>35</xdr:row>
      <xdr:rowOff>76200</xdr:rowOff>
    </xdr:from>
    <xdr:to>
      <xdr:col>3</xdr:col>
      <xdr:colOff>1656080</xdr:colOff>
      <xdr:row>35</xdr:row>
      <xdr:rowOff>1278722</xdr:rowOff>
    </xdr:to>
    <xdr:pic>
      <xdr:nvPicPr>
        <xdr:cNvPr id="19" name="Obrázok 18">
          <a:extLst>
            <a:ext uri="{FF2B5EF4-FFF2-40B4-BE49-F238E27FC236}">
              <a16:creationId xmlns:a16="http://schemas.microsoft.com/office/drawing/2014/main" id="{C2B734E1-D011-8595-9E25-C04376FBFC9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495800" y="36836350"/>
          <a:ext cx="1299210" cy="1194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260350</xdr:colOff>
      <xdr:row>36</xdr:row>
      <xdr:rowOff>11790</xdr:rowOff>
    </xdr:from>
    <xdr:to>
      <xdr:col>3</xdr:col>
      <xdr:colOff>1791970</xdr:colOff>
      <xdr:row>36</xdr:row>
      <xdr:rowOff>1353820</xdr:rowOff>
    </xdr:to>
    <xdr:pic>
      <xdr:nvPicPr>
        <xdr:cNvPr id="20" name="Obrázok 19">
          <a:extLst>
            <a:ext uri="{FF2B5EF4-FFF2-40B4-BE49-F238E27FC236}">
              <a16:creationId xmlns:a16="http://schemas.microsoft.com/office/drawing/2014/main" id="{DAC5398C-628C-D4C5-409F-129C42F9B40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87850" y="38092740"/>
          <a:ext cx="1531620" cy="1334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234043</xdr:colOff>
      <xdr:row>37</xdr:row>
      <xdr:rowOff>75532</xdr:rowOff>
    </xdr:from>
    <xdr:to>
      <xdr:col>3</xdr:col>
      <xdr:colOff>1850753</xdr:colOff>
      <xdr:row>37</xdr:row>
      <xdr:rowOff>1695450</xdr:rowOff>
    </xdr:to>
    <xdr:pic>
      <xdr:nvPicPr>
        <xdr:cNvPr id="21" name="Obrázok 20">
          <a:extLst>
            <a:ext uri="{FF2B5EF4-FFF2-40B4-BE49-F238E27FC236}">
              <a16:creationId xmlns:a16="http://schemas.microsoft.com/office/drawing/2014/main" id="{B9BE55ED-BF50-C3E9-AC25-2F685607071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343400" y="43332639"/>
          <a:ext cx="1616710" cy="161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39</xdr:row>
      <xdr:rowOff>20676</xdr:rowOff>
    </xdr:from>
    <xdr:to>
      <xdr:col>3</xdr:col>
      <xdr:colOff>1850389</xdr:colOff>
      <xdr:row>39</xdr:row>
      <xdr:rowOff>1620520</xdr:rowOff>
    </xdr:to>
    <xdr:pic>
      <xdr:nvPicPr>
        <xdr:cNvPr id="22" name="Obrázok 21">
          <a:extLst>
            <a:ext uri="{FF2B5EF4-FFF2-40B4-BE49-F238E27FC236}">
              <a16:creationId xmlns:a16="http://schemas.microsoft.com/office/drawing/2014/main" id="{C05D5353-C9D4-243D-B3A6-EF75D7DA8BC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375150" y="42375176"/>
          <a:ext cx="1595119" cy="1592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311150</xdr:colOff>
      <xdr:row>40</xdr:row>
      <xdr:rowOff>57150</xdr:rowOff>
    </xdr:from>
    <xdr:to>
      <xdr:col>3</xdr:col>
      <xdr:colOff>1697990</xdr:colOff>
      <xdr:row>40</xdr:row>
      <xdr:rowOff>1370330</xdr:rowOff>
    </xdr:to>
    <xdr:pic>
      <xdr:nvPicPr>
        <xdr:cNvPr id="23" name="Obrázok 22">
          <a:extLst>
            <a:ext uri="{FF2B5EF4-FFF2-40B4-BE49-F238E27FC236}">
              <a16:creationId xmlns:a16="http://schemas.microsoft.com/office/drawing/2014/main" id="{677F3FB7-1F29-ECF2-DE27-D7A4FFD5C9B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438650" y="44132500"/>
          <a:ext cx="1379220" cy="1313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254600</xdr:colOff>
      <xdr:row>41</xdr:row>
      <xdr:rowOff>38100</xdr:rowOff>
    </xdr:from>
    <xdr:to>
      <xdr:col>3</xdr:col>
      <xdr:colOff>1884679</xdr:colOff>
      <xdr:row>41</xdr:row>
      <xdr:rowOff>1678940</xdr:rowOff>
    </xdr:to>
    <xdr:pic>
      <xdr:nvPicPr>
        <xdr:cNvPr id="24" name="Obrázok 23">
          <a:extLst>
            <a:ext uri="{FF2B5EF4-FFF2-40B4-BE49-F238E27FC236}">
              <a16:creationId xmlns:a16="http://schemas.microsoft.com/office/drawing/2014/main" id="{68034A00-0A68-A882-EAE5-FEA20D8F2FC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382100" y="45497750"/>
          <a:ext cx="1645319" cy="164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42</xdr:row>
      <xdr:rowOff>14102</xdr:rowOff>
    </xdr:from>
    <xdr:to>
      <xdr:col>3</xdr:col>
      <xdr:colOff>1998980</xdr:colOff>
      <xdr:row>43</xdr:row>
      <xdr:rowOff>2223</xdr:rowOff>
    </xdr:to>
    <xdr:pic>
      <xdr:nvPicPr>
        <xdr:cNvPr id="25" name="Obrázok 24">
          <a:extLst>
            <a:ext uri="{FF2B5EF4-FFF2-40B4-BE49-F238E27FC236}">
              <a16:creationId xmlns:a16="http://schemas.microsoft.com/office/drawing/2014/main" id="{98367B8D-AEBE-137A-72E3-EEBFE0F26D37}"/>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279900" y="47353352"/>
          <a:ext cx="1861820" cy="1857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114300</xdr:colOff>
      <xdr:row>43</xdr:row>
      <xdr:rowOff>82550</xdr:rowOff>
    </xdr:from>
    <xdr:ext cx="1912620" cy="1781809"/>
    <xdr:pic>
      <xdr:nvPicPr>
        <xdr:cNvPr id="27" name="Obrázok 26">
          <a:extLst>
            <a:ext uri="{FF2B5EF4-FFF2-40B4-BE49-F238E27FC236}">
              <a16:creationId xmlns:a16="http://schemas.microsoft.com/office/drawing/2014/main" id="{ED7E80FE-8742-4E7D-A26C-34B59AC1574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241800" y="49530000"/>
          <a:ext cx="1912620" cy="17818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196850</xdr:colOff>
      <xdr:row>44</xdr:row>
      <xdr:rowOff>31750</xdr:rowOff>
    </xdr:from>
    <xdr:to>
      <xdr:col>4</xdr:col>
      <xdr:colOff>2856</xdr:colOff>
      <xdr:row>44</xdr:row>
      <xdr:rowOff>1847849</xdr:rowOff>
    </xdr:to>
    <xdr:pic>
      <xdr:nvPicPr>
        <xdr:cNvPr id="28" name="Obrázok 27">
          <a:extLst>
            <a:ext uri="{FF2B5EF4-FFF2-40B4-BE49-F238E27FC236}">
              <a16:creationId xmlns:a16="http://schemas.microsoft.com/office/drawing/2014/main" id="{85BB432F-5625-6B9A-C424-1076FFBB046A}"/>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324350" y="51358800"/>
          <a:ext cx="1868169" cy="1831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158268</xdr:colOff>
      <xdr:row>45</xdr:row>
      <xdr:rowOff>107950</xdr:rowOff>
    </xdr:from>
    <xdr:to>
      <xdr:col>3</xdr:col>
      <xdr:colOff>1925955</xdr:colOff>
      <xdr:row>45</xdr:row>
      <xdr:rowOff>1882775</xdr:rowOff>
    </xdr:to>
    <xdr:pic>
      <xdr:nvPicPr>
        <xdr:cNvPr id="29" name="Obrázok 28">
          <a:extLst>
            <a:ext uri="{FF2B5EF4-FFF2-40B4-BE49-F238E27FC236}">
              <a16:creationId xmlns:a16="http://schemas.microsoft.com/office/drawing/2014/main" id="{1D9D8DF2-8F94-25BF-5F13-995D712153C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285768" y="53314600"/>
          <a:ext cx="1773402" cy="1769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86592</xdr:colOff>
      <xdr:row>46</xdr:row>
      <xdr:rowOff>254000</xdr:rowOff>
    </xdr:from>
    <xdr:to>
      <xdr:col>3</xdr:col>
      <xdr:colOff>2003022</xdr:colOff>
      <xdr:row>46</xdr:row>
      <xdr:rowOff>2708184</xdr:rowOff>
    </xdr:to>
    <xdr:pic>
      <xdr:nvPicPr>
        <xdr:cNvPr id="30" name="Obrázok 29">
          <a:extLst>
            <a:ext uri="{FF2B5EF4-FFF2-40B4-BE49-F238E27FC236}">
              <a16:creationId xmlns:a16="http://schemas.microsoft.com/office/drawing/2014/main" id="{86F979D1-A879-A98E-D7D2-9D1CB402A845}"/>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215247" y="59038836"/>
          <a:ext cx="1908810" cy="2454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82"/>
  <sheetViews>
    <sheetView tabSelected="1" topLeftCell="A45" zoomScale="80" zoomScaleNormal="80" workbookViewId="0">
      <selection activeCell="W47" sqref="W47"/>
    </sheetView>
  </sheetViews>
  <sheetFormatPr defaultColWidth="9.140625" defaultRowHeight="15" x14ac:dyDescent="0.25"/>
  <cols>
    <col min="1" max="1" width="6.42578125" style="2" customWidth="1"/>
    <col min="2" max="2" width="10.5703125" style="2" customWidth="1"/>
    <col min="3" max="3" width="46.5703125" style="27" customWidth="1"/>
    <col min="4" max="4" width="30.42578125" style="2" customWidth="1"/>
    <col min="5" max="5" width="18.28515625" style="2" customWidth="1"/>
    <col min="6" max="6" width="10.140625" style="2" customWidth="1"/>
    <col min="7" max="7" width="20.140625" style="2" customWidth="1"/>
    <col min="8" max="8" width="12.85546875" style="2" customWidth="1"/>
    <col min="9" max="16384" width="9.140625" style="2"/>
  </cols>
  <sheetData>
    <row r="1" spans="1:8" ht="28.5" customHeight="1" x14ac:dyDescent="0.25">
      <c r="A1" s="127" t="s">
        <v>13</v>
      </c>
      <c r="B1" s="127"/>
      <c r="C1" s="127"/>
      <c r="D1" s="127"/>
      <c r="E1" s="128"/>
      <c r="F1" s="128"/>
      <c r="G1" s="128"/>
    </row>
    <row r="2" spans="1:8" ht="28.5" customHeight="1" x14ac:dyDescent="0.25">
      <c r="A2" s="129"/>
      <c r="B2" s="129"/>
      <c r="C2" s="130"/>
      <c r="D2" s="129"/>
      <c r="E2" s="129"/>
      <c r="F2" s="129"/>
      <c r="G2" s="129"/>
    </row>
    <row r="3" spans="1:8" ht="28.5" customHeight="1" x14ac:dyDescent="0.25">
      <c r="A3" s="131" t="s">
        <v>14</v>
      </c>
      <c r="B3" s="131"/>
      <c r="C3" s="131"/>
      <c r="D3" s="131"/>
      <c r="E3" s="131"/>
      <c r="F3" s="131"/>
      <c r="G3" s="131"/>
      <c r="H3" s="41"/>
    </row>
    <row r="4" spans="1:8" ht="28.5" customHeight="1" x14ac:dyDescent="0.25">
      <c r="A4" s="132" t="s">
        <v>60</v>
      </c>
      <c r="B4" s="132"/>
      <c r="C4" s="132"/>
      <c r="D4" s="132"/>
      <c r="E4" s="132"/>
      <c r="F4" s="132"/>
      <c r="G4" s="132"/>
      <c r="H4" s="13"/>
    </row>
    <row r="5" spans="1:8" ht="15.75" thickBot="1" x14ac:dyDescent="0.3">
      <c r="A5" s="133" t="s">
        <v>0</v>
      </c>
      <c r="B5" s="133"/>
      <c r="C5" s="133"/>
      <c r="D5" s="133"/>
      <c r="E5" s="133"/>
      <c r="F5" s="134"/>
      <c r="G5" s="134"/>
      <c r="H5" s="13"/>
    </row>
    <row r="6" spans="1:8" x14ac:dyDescent="0.25">
      <c r="A6" s="135" t="s">
        <v>59</v>
      </c>
      <c r="B6" s="136"/>
      <c r="C6" s="136"/>
      <c r="D6" s="136"/>
      <c r="E6" s="136"/>
      <c r="F6" s="136"/>
      <c r="G6" s="137"/>
      <c r="H6" s="13"/>
    </row>
    <row r="7" spans="1:8" x14ac:dyDescent="0.25">
      <c r="A7" s="112" t="s">
        <v>1</v>
      </c>
      <c r="B7" s="113"/>
      <c r="C7" s="89"/>
      <c r="D7" s="90"/>
      <c r="E7" s="91"/>
      <c r="F7" s="91"/>
      <c r="G7" s="92"/>
      <c r="H7" s="13"/>
    </row>
    <row r="8" spans="1:8" x14ac:dyDescent="0.25">
      <c r="A8" s="112" t="s">
        <v>2</v>
      </c>
      <c r="B8" s="113"/>
      <c r="C8" s="89"/>
      <c r="D8" s="90"/>
      <c r="E8" s="91"/>
      <c r="F8" s="91"/>
      <c r="G8" s="92"/>
      <c r="H8" s="14"/>
    </row>
    <row r="9" spans="1:8" x14ac:dyDescent="0.25">
      <c r="A9" s="112" t="s">
        <v>3</v>
      </c>
      <c r="B9" s="113"/>
      <c r="C9" s="89"/>
      <c r="D9" s="90"/>
      <c r="E9" s="91"/>
      <c r="F9" s="91"/>
      <c r="G9" s="92"/>
      <c r="H9" s="14"/>
    </row>
    <row r="10" spans="1:8" x14ac:dyDescent="0.25">
      <c r="A10" s="112" t="s">
        <v>4</v>
      </c>
      <c r="B10" s="113"/>
      <c r="C10" s="89"/>
      <c r="D10" s="90"/>
      <c r="E10" s="91"/>
      <c r="F10" s="91"/>
      <c r="G10" s="92"/>
      <c r="H10" s="14"/>
    </row>
    <row r="11" spans="1:8" ht="15" customHeight="1" x14ac:dyDescent="0.25">
      <c r="A11" s="112" t="s">
        <v>5</v>
      </c>
      <c r="B11" s="113"/>
      <c r="C11" s="89"/>
      <c r="D11" s="90"/>
      <c r="E11" s="91"/>
      <c r="F11" s="91"/>
      <c r="G11" s="92"/>
      <c r="H11" s="14"/>
    </row>
    <row r="12" spans="1:8" ht="15" customHeight="1" x14ac:dyDescent="0.25">
      <c r="A12" s="112" t="s">
        <v>6</v>
      </c>
      <c r="B12" s="113"/>
      <c r="C12" s="89"/>
      <c r="D12" s="90"/>
      <c r="E12" s="91"/>
      <c r="F12" s="91"/>
      <c r="G12" s="92"/>
      <c r="H12" s="14"/>
    </row>
    <row r="13" spans="1:8" x14ac:dyDescent="0.25">
      <c r="A13" s="112" t="s">
        <v>7</v>
      </c>
      <c r="B13" s="113"/>
      <c r="C13" s="89"/>
      <c r="D13" s="90"/>
      <c r="E13" s="91"/>
      <c r="F13" s="91"/>
      <c r="G13" s="92"/>
      <c r="H13" s="14"/>
    </row>
    <row r="14" spans="1:8" ht="15.75" thickBot="1" x14ac:dyDescent="0.3">
      <c r="A14" s="114" t="s">
        <v>8</v>
      </c>
      <c r="B14" s="115"/>
      <c r="C14" s="116"/>
      <c r="D14" s="116"/>
      <c r="E14" s="117"/>
      <c r="F14" s="117"/>
      <c r="G14" s="118"/>
      <c r="H14" s="14"/>
    </row>
    <row r="15" spans="1:8" x14ac:dyDescent="0.25">
      <c r="A15" s="138"/>
      <c r="B15" s="138"/>
      <c r="C15" s="139"/>
      <c r="D15" s="138"/>
      <c r="E15" s="138"/>
      <c r="F15" s="138"/>
      <c r="G15" s="138"/>
      <c r="H15" s="14"/>
    </row>
    <row r="16" spans="1:8" ht="133.15" customHeight="1" x14ac:dyDescent="0.25">
      <c r="A16" s="138"/>
      <c r="B16" s="140" t="s">
        <v>61</v>
      </c>
      <c r="C16" s="140"/>
      <c r="D16" s="140"/>
      <c r="E16" s="140"/>
      <c r="F16" s="140"/>
      <c r="G16" s="140"/>
      <c r="H16" s="14"/>
    </row>
    <row r="17" spans="1:27" ht="144.75" customHeight="1" x14ac:dyDescent="0.25">
      <c r="A17" s="138"/>
      <c r="B17" s="140"/>
      <c r="C17" s="140"/>
      <c r="D17" s="140"/>
      <c r="E17" s="140"/>
      <c r="F17" s="140"/>
      <c r="G17" s="140"/>
      <c r="H17" s="14"/>
    </row>
    <row r="18" spans="1:27" x14ac:dyDescent="0.25">
      <c r="A18" s="14"/>
      <c r="B18" s="14"/>
      <c r="C18" s="28"/>
      <c r="D18" s="14"/>
      <c r="E18" s="14"/>
      <c r="F18" s="14"/>
      <c r="G18" s="14"/>
      <c r="H18" s="14"/>
    </row>
    <row r="19" spans="1:27" ht="15" customHeight="1" x14ac:dyDescent="0.25">
      <c r="A19" s="15"/>
      <c r="B19" s="60" t="s">
        <v>18</v>
      </c>
      <c r="C19" s="60"/>
      <c r="D19" s="60"/>
      <c r="E19" s="60"/>
      <c r="F19" s="60"/>
      <c r="G19" s="60"/>
      <c r="H19" s="61"/>
    </row>
    <row r="20" spans="1:27" ht="56.45" customHeight="1" x14ac:dyDescent="0.25">
      <c r="A20" s="105"/>
      <c r="B20" s="35" t="s">
        <v>27</v>
      </c>
      <c r="C20" s="29" t="s">
        <v>32</v>
      </c>
      <c r="D20" s="35" t="s">
        <v>33</v>
      </c>
      <c r="E20" s="35" t="s">
        <v>10</v>
      </c>
      <c r="F20" s="35" t="s">
        <v>11</v>
      </c>
      <c r="G20" s="35" t="s">
        <v>12</v>
      </c>
      <c r="H20" s="29" t="s">
        <v>15</v>
      </c>
    </row>
    <row r="21" spans="1:27" ht="136.15" customHeight="1" x14ac:dyDescent="0.25">
      <c r="A21" s="106"/>
      <c r="B21" s="20">
        <v>1</v>
      </c>
      <c r="C21" s="30" t="s">
        <v>34</v>
      </c>
      <c r="D21" s="23"/>
      <c r="E21" s="21" t="s">
        <v>9</v>
      </c>
      <c r="F21" s="26">
        <v>1</v>
      </c>
      <c r="G21" s="7"/>
      <c r="H21" s="22">
        <f>(F21*G21)*1.2</f>
        <v>0</v>
      </c>
      <c r="V21" s="14"/>
      <c r="W21" s="14"/>
      <c r="X21" s="14"/>
      <c r="Y21" s="14"/>
      <c r="Z21" s="14"/>
      <c r="AA21" s="14"/>
    </row>
    <row r="22" spans="1:27" ht="156.75" customHeight="1" x14ac:dyDescent="0.25">
      <c r="A22" s="107"/>
      <c r="B22" s="20">
        <v>2</v>
      </c>
      <c r="C22" s="30" t="s">
        <v>35</v>
      </c>
      <c r="D22" s="23"/>
      <c r="E22" s="21" t="s">
        <v>9</v>
      </c>
      <c r="F22" s="26">
        <v>1</v>
      </c>
      <c r="G22" s="7"/>
      <c r="H22" s="22">
        <f t="shared" ref="H22:H47" si="0">(F22*G22)*1.2</f>
        <v>0</v>
      </c>
      <c r="V22" s="14"/>
      <c r="W22" s="14"/>
      <c r="X22" s="14"/>
      <c r="Y22" s="14"/>
      <c r="Z22" s="14"/>
      <c r="AA22" s="14"/>
    </row>
    <row r="23" spans="1:27" ht="350.25" customHeight="1" x14ac:dyDescent="0.25">
      <c r="A23" s="108"/>
      <c r="B23" s="20">
        <v>3</v>
      </c>
      <c r="C23" s="30" t="s">
        <v>52</v>
      </c>
      <c r="D23" s="23"/>
      <c r="E23" s="21" t="s">
        <v>9</v>
      </c>
      <c r="F23" s="26">
        <v>1</v>
      </c>
      <c r="G23" s="7"/>
      <c r="H23" s="22">
        <f t="shared" si="0"/>
        <v>0</v>
      </c>
      <c r="V23" s="14"/>
      <c r="W23" s="14"/>
      <c r="X23" s="14"/>
      <c r="Y23" s="14"/>
      <c r="Z23" s="14"/>
      <c r="AA23" s="14"/>
    </row>
    <row r="24" spans="1:27" ht="138.6" customHeight="1" x14ac:dyDescent="0.25">
      <c r="A24" s="108"/>
      <c r="B24" s="20">
        <v>4</v>
      </c>
      <c r="C24" s="30" t="s">
        <v>51</v>
      </c>
      <c r="D24" s="23"/>
      <c r="E24" s="21" t="s">
        <v>9</v>
      </c>
      <c r="F24" s="26">
        <v>1</v>
      </c>
      <c r="G24" s="7"/>
      <c r="H24" s="22">
        <f t="shared" si="0"/>
        <v>0</v>
      </c>
      <c r="V24" s="14"/>
      <c r="W24" s="14"/>
      <c r="X24" s="14"/>
      <c r="Y24" s="14"/>
      <c r="Z24" s="14"/>
      <c r="AA24" s="14"/>
    </row>
    <row r="25" spans="1:27" ht="168.6" customHeight="1" x14ac:dyDescent="0.25">
      <c r="A25" s="108"/>
      <c r="B25" s="20">
        <v>5</v>
      </c>
      <c r="C25" s="30" t="s">
        <v>53</v>
      </c>
      <c r="D25" s="23"/>
      <c r="E25" s="21" t="s">
        <v>9</v>
      </c>
      <c r="F25" s="26">
        <v>1</v>
      </c>
      <c r="G25" s="7"/>
      <c r="H25" s="22">
        <f t="shared" si="0"/>
        <v>0</v>
      </c>
      <c r="V25" s="14"/>
      <c r="W25" s="14"/>
      <c r="X25" s="14"/>
      <c r="Y25" s="14"/>
      <c r="Z25" s="14"/>
      <c r="AA25" s="14"/>
    </row>
    <row r="26" spans="1:27" ht="118.15" customHeight="1" x14ac:dyDescent="0.25">
      <c r="A26" s="108"/>
      <c r="B26" s="20">
        <v>6</v>
      </c>
      <c r="C26" s="30" t="s">
        <v>46</v>
      </c>
      <c r="D26" s="23"/>
      <c r="E26" s="21" t="s">
        <v>9</v>
      </c>
      <c r="F26" s="26">
        <v>1</v>
      </c>
      <c r="G26" s="7"/>
      <c r="H26" s="22">
        <f t="shared" si="0"/>
        <v>0</v>
      </c>
      <c r="V26" s="14"/>
      <c r="W26" s="14"/>
      <c r="X26" s="14"/>
      <c r="Y26" s="14"/>
      <c r="Z26" s="14"/>
      <c r="AA26" s="14"/>
    </row>
    <row r="27" spans="1:27" ht="106.15" customHeight="1" x14ac:dyDescent="0.25">
      <c r="A27" s="108"/>
      <c r="B27" s="20">
        <v>7</v>
      </c>
      <c r="C27" s="30" t="s">
        <v>47</v>
      </c>
      <c r="D27" s="23"/>
      <c r="E27" s="21" t="s">
        <v>9</v>
      </c>
      <c r="F27" s="26">
        <v>1</v>
      </c>
      <c r="G27" s="7"/>
      <c r="H27" s="22">
        <f t="shared" si="0"/>
        <v>0</v>
      </c>
      <c r="V27" s="14"/>
      <c r="W27" s="14"/>
      <c r="X27" s="14"/>
      <c r="Y27" s="14"/>
      <c r="Z27" s="14"/>
      <c r="AA27" s="14"/>
    </row>
    <row r="28" spans="1:27" ht="139.15" customHeight="1" x14ac:dyDescent="0.25">
      <c r="A28" s="108"/>
      <c r="B28" s="20">
        <v>8</v>
      </c>
      <c r="C28" s="30" t="s">
        <v>48</v>
      </c>
      <c r="D28" s="121"/>
      <c r="E28" s="21" t="s">
        <v>9</v>
      </c>
      <c r="F28" s="26">
        <v>1</v>
      </c>
      <c r="G28" s="7"/>
      <c r="H28" s="22">
        <f t="shared" si="0"/>
        <v>0</v>
      </c>
      <c r="V28" s="14"/>
      <c r="W28" s="14"/>
      <c r="X28" s="14"/>
      <c r="Y28" s="14"/>
      <c r="Z28" s="14"/>
      <c r="AA28" s="14"/>
    </row>
    <row r="29" spans="1:27" ht="409.6" customHeight="1" x14ac:dyDescent="0.25">
      <c r="A29" s="108"/>
      <c r="B29" s="20">
        <v>9</v>
      </c>
      <c r="C29" s="119" t="s">
        <v>49</v>
      </c>
      <c r="D29" s="123"/>
      <c r="E29" s="120" t="s">
        <v>9</v>
      </c>
      <c r="F29" s="26">
        <v>1</v>
      </c>
      <c r="G29" s="7"/>
      <c r="H29" s="22">
        <f t="shared" si="0"/>
        <v>0</v>
      </c>
      <c r="V29" s="14"/>
      <c r="W29" s="14"/>
      <c r="X29" s="14"/>
      <c r="Y29" s="14"/>
      <c r="Z29" s="14"/>
      <c r="AA29" s="14"/>
    </row>
    <row r="30" spans="1:27" ht="121.9" customHeight="1" x14ac:dyDescent="0.25">
      <c r="A30" s="108"/>
      <c r="B30" s="20">
        <v>10</v>
      </c>
      <c r="C30" s="30" t="s">
        <v>36</v>
      </c>
      <c r="D30" s="122"/>
      <c r="E30" s="21" t="s">
        <v>9</v>
      </c>
      <c r="F30" s="26">
        <v>1</v>
      </c>
      <c r="G30" s="7"/>
      <c r="H30" s="22">
        <f t="shared" si="0"/>
        <v>0</v>
      </c>
    </row>
    <row r="31" spans="1:27" ht="128.44999999999999" customHeight="1" x14ac:dyDescent="0.25">
      <c r="A31" s="108"/>
      <c r="B31" s="20">
        <v>11</v>
      </c>
      <c r="C31" s="30" t="s">
        <v>50</v>
      </c>
      <c r="D31" s="23"/>
      <c r="E31" s="21" t="s">
        <v>9</v>
      </c>
      <c r="F31" s="26">
        <v>1</v>
      </c>
      <c r="G31" s="7"/>
      <c r="H31" s="22">
        <f t="shared" si="0"/>
        <v>0</v>
      </c>
    </row>
    <row r="32" spans="1:27" ht="97.9" customHeight="1" x14ac:dyDescent="0.25">
      <c r="A32" s="108"/>
      <c r="B32" s="20">
        <v>12</v>
      </c>
      <c r="C32" s="30" t="s">
        <v>37</v>
      </c>
      <c r="D32" s="23"/>
      <c r="E32" s="21" t="s">
        <v>9</v>
      </c>
      <c r="F32" s="26">
        <v>1</v>
      </c>
      <c r="G32" s="7"/>
      <c r="H32" s="22">
        <f t="shared" si="0"/>
        <v>0</v>
      </c>
    </row>
    <row r="33" spans="1:27" ht="114.6" customHeight="1" x14ac:dyDescent="0.25">
      <c r="A33" s="108"/>
      <c r="B33" s="20">
        <v>13</v>
      </c>
      <c r="C33" s="30" t="s">
        <v>38</v>
      </c>
      <c r="D33" s="23"/>
      <c r="E33" s="21" t="s">
        <v>9</v>
      </c>
      <c r="F33" s="26">
        <v>2</v>
      </c>
      <c r="G33" s="7"/>
      <c r="H33" s="22">
        <f t="shared" si="0"/>
        <v>0</v>
      </c>
    </row>
    <row r="34" spans="1:27" ht="387.6" customHeight="1" x14ac:dyDescent="0.25">
      <c r="A34" s="108"/>
      <c r="B34" s="20">
        <v>14</v>
      </c>
      <c r="C34" s="30" t="s">
        <v>62</v>
      </c>
      <c r="D34" s="23"/>
      <c r="E34" s="21" t="s">
        <v>9</v>
      </c>
      <c r="F34" s="26">
        <v>1</v>
      </c>
      <c r="G34" s="7"/>
      <c r="H34" s="22">
        <f t="shared" si="0"/>
        <v>0</v>
      </c>
    </row>
    <row r="35" spans="1:27" ht="59.45" customHeight="1" x14ac:dyDescent="0.25">
      <c r="A35" s="108"/>
      <c r="B35" s="20">
        <v>15</v>
      </c>
      <c r="C35" s="30" t="s">
        <v>54</v>
      </c>
      <c r="D35" s="23"/>
      <c r="E35" s="21" t="s">
        <v>9</v>
      </c>
      <c r="F35" s="26">
        <v>1</v>
      </c>
      <c r="G35" s="7"/>
      <c r="H35" s="22">
        <f t="shared" si="0"/>
        <v>0</v>
      </c>
    </row>
    <row r="36" spans="1:27" ht="132.6" customHeight="1" x14ac:dyDescent="0.25">
      <c r="A36" s="108"/>
      <c r="B36" s="20">
        <v>16</v>
      </c>
      <c r="C36" s="30" t="s">
        <v>55</v>
      </c>
      <c r="D36" s="23"/>
      <c r="E36" s="21" t="s">
        <v>9</v>
      </c>
      <c r="F36" s="26">
        <v>1</v>
      </c>
      <c r="G36" s="7"/>
      <c r="H36" s="22">
        <f t="shared" si="0"/>
        <v>0</v>
      </c>
    </row>
    <row r="37" spans="1:27" ht="107.45" customHeight="1" x14ac:dyDescent="0.25">
      <c r="A37" s="108"/>
      <c r="B37" s="20">
        <v>17</v>
      </c>
      <c r="C37" s="30" t="s">
        <v>39</v>
      </c>
      <c r="D37" s="23"/>
      <c r="E37" s="21" t="s">
        <v>9</v>
      </c>
      <c r="F37" s="26">
        <v>1</v>
      </c>
      <c r="G37" s="7"/>
      <c r="H37" s="22">
        <f t="shared" si="0"/>
        <v>0</v>
      </c>
      <c r="M37" s="57"/>
      <c r="N37" s="57"/>
      <c r="O37" s="57"/>
      <c r="P37" s="57"/>
      <c r="Q37" s="57"/>
      <c r="R37" s="57"/>
      <c r="S37" s="57"/>
      <c r="T37" s="57"/>
      <c r="U37" s="57"/>
      <c r="V37" s="57"/>
      <c r="W37" s="57"/>
      <c r="X37" s="57"/>
      <c r="Y37" s="57"/>
      <c r="Z37" s="57"/>
      <c r="AA37" s="57"/>
    </row>
    <row r="38" spans="1:27" ht="139.9" customHeight="1" x14ac:dyDescent="0.25">
      <c r="A38" s="108"/>
      <c r="B38" s="20">
        <v>18</v>
      </c>
      <c r="C38" s="30" t="s">
        <v>40</v>
      </c>
      <c r="D38" s="23"/>
      <c r="E38" s="21" t="s">
        <v>9</v>
      </c>
      <c r="F38" s="26">
        <v>1</v>
      </c>
      <c r="G38" s="7"/>
      <c r="H38" s="22">
        <f t="shared" si="0"/>
        <v>0</v>
      </c>
      <c r="L38" s="47"/>
      <c r="M38" s="47"/>
      <c r="N38" s="47"/>
      <c r="O38" s="47"/>
      <c r="P38" s="47"/>
      <c r="Q38" s="47"/>
      <c r="R38" s="47"/>
      <c r="S38" s="47"/>
      <c r="T38" s="47"/>
      <c r="U38" s="47"/>
      <c r="V38" s="47"/>
      <c r="W38" s="47"/>
      <c r="X38" s="47"/>
      <c r="Y38" s="47"/>
      <c r="Z38" s="47"/>
      <c r="AA38" s="47"/>
    </row>
    <row r="39" spans="1:27" ht="88.9" customHeight="1" x14ac:dyDescent="0.25">
      <c r="A39" s="108"/>
      <c r="B39" s="20">
        <v>19</v>
      </c>
      <c r="C39" s="30" t="s">
        <v>41</v>
      </c>
      <c r="D39" s="23"/>
      <c r="E39" s="21" t="s">
        <v>9</v>
      </c>
      <c r="F39" s="26">
        <v>2</v>
      </c>
      <c r="G39" s="7"/>
      <c r="H39" s="22">
        <f t="shared" si="0"/>
        <v>0</v>
      </c>
      <c r="L39" s="47"/>
      <c r="M39" s="47"/>
      <c r="N39" s="47"/>
      <c r="O39" s="47"/>
      <c r="P39" s="47"/>
      <c r="Q39" s="47"/>
      <c r="R39" s="47"/>
      <c r="S39" s="47"/>
      <c r="T39" s="47"/>
      <c r="U39" s="47"/>
      <c r="V39" s="47"/>
      <c r="W39" s="47"/>
      <c r="X39" s="47"/>
      <c r="Y39" s="47"/>
      <c r="Z39" s="47"/>
      <c r="AA39" s="47"/>
    </row>
    <row r="40" spans="1:27" ht="135.6" customHeight="1" x14ac:dyDescent="0.25">
      <c r="A40" s="108"/>
      <c r="B40" s="20">
        <v>20</v>
      </c>
      <c r="C40" s="30" t="s">
        <v>42</v>
      </c>
      <c r="D40" s="23"/>
      <c r="E40" s="21" t="s">
        <v>9</v>
      </c>
      <c r="F40" s="26">
        <v>1</v>
      </c>
      <c r="G40" s="7"/>
      <c r="H40" s="22">
        <f t="shared" si="0"/>
        <v>0</v>
      </c>
      <c r="L40" s="47"/>
      <c r="M40" s="47"/>
      <c r="N40" s="47"/>
      <c r="O40" s="47"/>
      <c r="P40" s="47"/>
      <c r="Q40" s="47"/>
      <c r="R40" s="47"/>
      <c r="S40" s="47"/>
      <c r="T40" s="47"/>
      <c r="U40" s="47"/>
      <c r="V40" s="47"/>
      <c r="W40" s="47"/>
      <c r="X40" s="47"/>
      <c r="Y40" s="47"/>
      <c r="Z40" s="47"/>
      <c r="AA40" s="47"/>
    </row>
    <row r="41" spans="1:27" ht="109.15" customHeight="1" x14ac:dyDescent="0.25">
      <c r="A41" s="108"/>
      <c r="B41" s="20">
        <v>21</v>
      </c>
      <c r="C41" s="30" t="s">
        <v>43</v>
      </c>
      <c r="D41" s="23"/>
      <c r="E41" s="21" t="s">
        <v>9</v>
      </c>
      <c r="F41" s="26">
        <v>1</v>
      </c>
      <c r="G41" s="7"/>
      <c r="H41" s="22">
        <f t="shared" si="0"/>
        <v>0</v>
      </c>
      <c r="L41" s="47"/>
      <c r="M41" s="47"/>
      <c r="N41" s="47"/>
      <c r="O41" s="47"/>
      <c r="P41" s="47"/>
      <c r="Q41" s="47"/>
      <c r="R41" s="47"/>
      <c r="S41" s="47"/>
      <c r="T41" s="47"/>
      <c r="U41" s="47"/>
      <c r="V41" s="47"/>
      <c r="W41" s="47"/>
      <c r="X41" s="47"/>
      <c r="Y41" s="47"/>
      <c r="Z41" s="47"/>
      <c r="AA41" s="47"/>
    </row>
    <row r="42" spans="1:27" ht="148.15" customHeight="1" x14ac:dyDescent="0.25">
      <c r="A42" s="108"/>
      <c r="B42" s="20">
        <v>22</v>
      </c>
      <c r="C42" s="30" t="s">
        <v>44</v>
      </c>
      <c r="D42" s="23"/>
      <c r="E42" s="21" t="s">
        <v>9</v>
      </c>
      <c r="F42" s="26">
        <v>1</v>
      </c>
      <c r="G42" s="7"/>
      <c r="H42" s="22">
        <f t="shared" si="0"/>
        <v>0</v>
      </c>
      <c r="L42" s="36"/>
      <c r="M42" s="36"/>
      <c r="N42" s="36"/>
      <c r="O42" s="36"/>
      <c r="P42" s="36"/>
      <c r="Q42" s="36"/>
      <c r="R42" s="36"/>
      <c r="S42" s="36"/>
      <c r="T42" s="36"/>
      <c r="U42" s="36"/>
      <c r="V42" s="36"/>
      <c r="W42" s="36"/>
      <c r="X42" s="36"/>
      <c r="Y42" s="36"/>
      <c r="Z42" s="36"/>
      <c r="AA42" s="36"/>
    </row>
    <row r="43" spans="1:27" ht="148.15" customHeight="1" x14ac:dyDescent="0.25">
      <c r="A43" s="108"/>
      <c r="B43" s="20">
        <v>23</v>
      </c>
      <c r="C43" s="30" t="s">
        <v>45</v>
      </c>
      <c r="D43" s="23"/>
      <c r="E43" s="21" t="s">
        <v>9</v>
      </c>
      <c r="F43" s="26">
        <v>1</v>
      </c>
      <c r="G43" s="7"/>
      <c r="H43" s="22">
        <f t="shared" si="0"/>
        <v>0</v>
      </c>
    </row>
    <row r="44" spans="1:27" ht="148.15" customHeight="1" x14ac:dyDescent="0.25">
      <c r="A44" s="108"/>
      <c r="B44" s="20">
        <v>24</v>
      </c>
      <c r="C44" s="31" t="s">
        <v>57</v>
      </c>
      <c r="D44" s="24"/>
      <c r="E44" s="21" t="s">
        <v>9</v>
      </c>
      <c r="F44" s="26">
        <v>1</v>
      </c>
      <c r="G44" s="7"/>
      <c r="H44" s="22">
        <f t="shared" ref="H44:H45" si="1">(F44*G44)*1.2</f>
        <v>0</v>
      </c>
    </row>
    <row r="45" spans="1:27" ht="148.15" customHeight="1" x14ac:dyDescent="0.25">
      <c r="A45" s="108"/>
      <c r="B45" s="37">
        <v>25</v>
      </c>
      <c r="C45" s="40" t="s">
        <v>58</v>
      </c>
      <c r="D45" s="24"/>
      <c r="E45" s="38" t="s">
        <v>9</v>
      </c>
      <c r="F45" s="39">
        <v>1</v>
      </c>
      <c r="G45" s="7"/>
      <c r="H45" s="22">
        <f t="shared" si="1"/>
        <v>0</v>
      </c>
    </row>
    <row r="46" spans="1:27" ht="156.75" customHeight="1" x14ac:dyDescent="0.25">
      <c r="A46" s="109"/>
      <c r="B46" s="20">
        <v>26</v>
      </c>
      <c r="C46" s="31" t="s">
        <v>56</v>
      </c>
      <c r="D46" s="24"/>
      <c r="E46" s="21" t="s">
        <v>9</v>
      </c>
      <c r="F46" s="26">
        <v>2</v>
      </c>
      <c r="G46" s="7"/>
      <c r="H46" s="22">
        <f t="shared" si="0"/>
        <v>0</v>
      </c>
    </row>
    <row r="47" spans="1:27" ht="278.45" customHeight="1" x14ac:dyDescent="0.25">
      <c r="A47" s="45"/>
      <c r="B47" s="37">
        <v>27</v>
      </c>
      <c r="C47" s="40" t="s">
        <v>63</v>
      </c>
      <c r="D47" s="24"/>
      <c r="E47" s="38" t="s">
        <v>9</v>
      </c>
      <c r="F47" s="39">
        <v>1</v>
      </c>
      <c r="G47" s="7"/>
      <c r="H47" s="22">
        <f t="shared" si="0"/>
        <v>0</v>
      </c>
    </row>
    <row r="48" spans="1:27" ht="34.15" customHeight="1" x14ac:dyDescent="0.25">
      <c r="A48" s="45"/>
      <c r="B48" s="49"/>
      <c r="C48" s="50"/>
      <c r="D48" s="48"/>
      <c r="E48" s="51"/>
      <c r="F48" s="52"/>
      <c r="G48" s="7"/>
      <c r="H48" s="46"/>
    </row>
    <row r="49" spans="1:8" x14ac:dyDescent="0.25">
      <c r="A49" s="3"/>
      <c r="B49" s="4"/>
      <c r="C49" s="32"/>
      <c r="D49" s="25"/>
      <c r="E49" s="8"/>
      <c r="F49" s="9"/>
      <c r="G49" s="10" t="s">
        <v>16</v>
      </c>
      <c r="H49" s="53">
        <f>SUM(H21:H48)</f>
        <v>0</v>
      </c>
    </row>
    <row r="50" spans="1:8" ht="30" x14ac:dyDescent="0.25">
      <c r="A50" s="5"/>
      <c r="B50" s="44"/>
      <c r="C50" s="33"/>
      <c r="D50" s="44"/>
      <c r="E50" s="1"/>
      <c r="F50" s="11"/>
      <c r="G50" s="12" t="s">
        <v>17</v>
      </c>
      <c r="H50" s="54">
        <f>70*((19878.6-H49)/19878.6)</f>
        <v>70</v>
      </c>
    </row>
    <row r="51" spans="1:8" x14ac:dyDescent="0.25">
      <c r="A51" s="5"/>
      <c r="B51" s="44"/>
      <c r="C51" s="33"/>
      <c r="D51" s="44"/>
      <c r="E51" s="44"/>
      <c r="F51" s="6"/>
      <c r="G51" s="14"/>
      <c r="H51" s="14"/>
    </row>
    <row r="52" spans="1:8" ht="23.25" customHeight="1" x14ac:dyDescent="0.25">
      <c r="A52" s="14"/>
      <c r="B52" s="14"/>
      <c r="C52" s="28"/>
      <c r="D52" s="14"/>
      <c r="E52" s="14"/>
      <c r="F52" s="14"/>
      <c r="G52" s="14"/>
      <c r="H52" s="14"/>
    </row>
    <row r="53" spans="1:8" ht="15.75" thickBot="1" x14ac:dyDescent="0.3">
      <c r="A53" s="14"/>
      <c r="B53" s="14"/>
      <c r="C53" s="28"/>
      <c r="D53" s="14"/>
      <c r="E53" s="14"/>
      <c r="F53" s="14"/>
      <c r="G53" s="14"/>
      <c r="H53" s="14"/>
    </row>
    <row r="54" spans="1:8" ht="20.25" customHeight="1" thickTop="1" thickBot="1" x14ac:dyDescent="0.3">
      <c r="A54" s="14"/>
      <c r="B54" s="66" t="s">
        <v>19</v>
      </c>
      <c r="C54" s="67"/>
      <c r="D54" s="67"/>
      <c r="E54" s="67"/>
      <c r="F54" s="67"/>
      <c r="G54" s="68"/>
      <c r="H54" s="14"/>
    </row>
    <row r="55" spans="1:8" ht="15.75" customHeight="1" thickTop="1" x14ac:dyDescent="0.25">
      <c r="A55" s="14"/>
      <c r="B55" s="56"/>
      <c r="C55" s="69" t="s">
        <v>26</v>
      </c>
      <c r="D55" s="70"/>
      <c r="E55" s="70"/>
      <c r="F55" s="70"/>
      <c r="G55" s="71"/>
    </row>
    <row r="56" spans="1:8" ht="30" x14ac:dyDescent="0.25">
      <c r="A56" s="14"/>
      <c r="B56" s="16" t="s">
        <v>20</v>
      </c>
      <c r="C56" s="72"/>
      <c r="D56" s="73"/>
      <c r="E56" s="73"/>
      <c r="F56" s="73"/>
      <c r="G56" s="74"/>
    </row>
    <row r="57" spans="1:8" x14ac:dyDescent="0.25">
      <c r="A57" s="14"/>
      <c r="B57" s="17" t="s">
        <v>21</v>
      </c>
      <c r="C57" s="75">
        <f>30*((42-C56)/42)</f>
        <v>30</v>
      </c>
      <c r="D57" s="75"/>
      <c r="E57" s="75"/>
      <c r="F57" s="75"/>
      <c r="G57" s="76"/>
    </row>
    <row r="58" spans="1:8" ht="15.75" thickBot="1" x14ac:dyDescent="0.3">
      <c r="A58" s="14"/>
      <c r="B58" s="77"/>
      <c r="C58" s="78"/>
      <c r="D58" s="78"/>
      <c r="E58" s="78"/>
      <c r="F58" s="78"/>
      <c r="G58" s="79"/>
    </row>
    <row r="59" spans="1:8" x14ac:dyDescent="0.25">
      <c r="A59" s="14"/>
      <c r="B59" s="80" t="s">
        <v>22</v>
      </c>
      <c r="C59" s="81"/>
      <c r="D59" s="81"/>
      <c r="E59" s="81"/>
      <c r="F59" s="81"/>
      <c r="G59" s="82"/>
    </row>
    <row r="60" spans="1:8" ht="15" customHeight="1" x14ac:dyDescent="0.25">
      <c r="A60" s="14"/>
      <c r="B60" s="83" t="s">
        <v>23</v>
      </c>
      <c r="C60" s="84"/>
      <c r="D60" s="42"/>
      <c r="E60" s="87" t="s">
        <v>25</v>
      </c>
      <c r="F60" s="87"/>
      <c r="G60" s="88"/>
    </row>
    <row r="61" spans="1:8" ht="15.75" thickBot="1" x14ac:dyDescent="0.3">
      <c r="A61" s="14"/>
      <c r="B61" s="85" t="s">
        <v>24</v>
      </c>
      <c r="C61" s="86"/>
      <c r="D61" s="43"/>
      <c r="E61" s="110">
        <v>30</v>
      </c>
      <c r="F61" s="110"/>
      <c r="G61" s="111"/>
    </row>
    <row r="62" spans="1:8" ht="15.75" thickTop="1" x14ac:dyDescent="0.25">
      <c r="A62" s="14"/>
      <c r="B62" s="14"/>
      <c r="C62" s="28"/>
      <c r="D62" s="14"/>
      <c r="E62" s="14"/>
      <c r="F62" s="14"/>
      <c r="G62" s="14"/>
    </row>
    <row r="63" spans="1:8" x14ac:dyDescent="0.25">
      <c r="A63" s="14"/>
      <c r="B63" s="14"/>
      <c r="C63" s="28"/>
      <c r="D63" s="14"/>
      <c r="E63" s="14"/>
      <c r="F63" s="14"/>
      <c r="G63" s="14"/>
    </row>
    <row r="64" spans="1:8" ht="15.75" thickBot="1" x14ac:dyDescent="0.3">
      <c r="A64" s="18"/>
      <c r="B64" s="18"/>
      <c r="C64" s="28"/>
      <c r="D64" s="18"/>
      <c r="E64" s="18"/>
      <c r="F64" s="18"/>
      <c r="G64" s="18"/>
    </row>
    <row r="65" spans="1:8" ht="37.5" thickTop="1" thickBot="1" x14ac:dyDescent="0.3">
      <c r="A65" s="18"/>
      <c r="B65" s="62" t="s">
        <v>28</v>
      </c>
      <c r="C65" s="63"/>
      <c r="D65" s="55"/>
      <c r="E65" s="64">
        <f>H50+C57</f>
        <v>100</v>
      </c>
      <c r="F65" s="64"/>
      <c r="G65" s="65"/>
    </row>
    <row r="66" spans="1:8" ht="16.5" thickTop="1" thickBot="1" x14ac:dyDescent="0.3">
      <c r="A66" s="18"/>
      <c r="B66" s="19"/>
      <c r="C66" s="34"/>
      <c r="D66" s="19"/>
      <c r="E66" s="19"/>
      <c r="F66" s="19"/>
      <c r="G66" s="19"/>
    </row>
    <row r="67" spans="1:8" ht="15.75" thickTop="1" x14ac:dyDescent="0.25">
      <c r="A67" s="18"/>
      <c r="B67" s="93" t="s">
        <v>29</v>
      </c>
      <c r="C67" s="96"/>
      <c r="D67" s="124"/>
      <c r="E67" s="99" t="s">
        <v>30</v>
      </c>
      <c r="F67" s="99"/>
      <c r="G67" s="100"/>
    </row>
    <row r="68" spans="1:8" x14ac:dyDescent="0.25">
      <c r="A68" s="18"/>
      <c r="B68" s="94"/>
      <c r="C68" s="97"/>
      <c r="D68" s="125"/>
      <c r="E68" s="101"/>
      <c r="F68" s="101"/>
      <c r="G68" s="102"/>
    </row>
    <row r="69" spans="1:8" ht="12" customHeight="1" thickBot="1" x14ac:dyDescent="0.3">
      <c r="A69" s="18"/>
      <c r="B69" s="95"/>
      <c r="C69" s="98"/>
      <c r="D69" s="126"/>
      <c r="E69" s="103"/>
      <c r="F69" s="103"/>
      <c r="G69" s="104"/>
    </row>
    <row r="70" spans="1:8" ht="15.75" thickTop="1" x14ac:dyDescent="0.25">
      <c r="A70" s="18"/>
      <c r="B70" s="18"/>
      <c r="C70" s="28"/>
      <c r="D70" s="18"/>
      <c r="E70" s="18"/>
      <c r="F70" s="18"/>
      <c r="G70" s="18"/>
    </row>
    <row r="71" spans="1:8" ht="11.25" customHeight="1" x14ac:dyDescent="0.25">
      <c r="A71" s="18"/>
      <c r="B71" s="58" t="s">
        <v>31</v>
      </c>
      <c r="C71" s="59"/>
      <c r="D71" s="59"/>
      <c r="E71" s="59"/>
      <c r="F71" s="59"/>
      <c r="G71" s="59"/>
    </row>
    <row r="72" spans="1:8" x14ac:dyDescent="0.25">
      <c r="A72" s="18"/>
      <c r="B72" s="59"/>
      <c r="C72" s="59"/>
      <c r="D72" s="59"/>
      <c r="E72" s="59"/>
      <c r="F72" s="59"/>
      <c r="G72" s="59"/>
      <c r="H72" s="14"/>
    </row>
    <row r="73" spans="1:8" ht="52.5" customHeight="1" x14ac:dyDescent="0.25">
      <c r="A73" s="18"/>
      <c r="B73" s="59"/>
      <c r="C73" s="59"/>
      <c r="D73" s="59"/>
      <c r="E73" s="59"/>
      <c r="F73" s="59"/>
      <c r="G73" s="59"/>
      <c r="H73" s="14"/>
    </row>
    <row r="74" spans="1:8" ht="9" customHeight="1" x14ac:dyDescent="0.25">
      <c r="A74" s="18"/>
      <c r="B74" s="18"/>
      <c r="C74" s="28"/>
      <c r="D74" s="18"/>
      <c r="E74" s="18"/>
      <c r="F74" s="18"/>
      <c r="G74" s="18"/>
    </row>
    <row r="75" spans="1:8" x14ac:dyDescent="0.25">
      <c r="A75" s="18"/>
      <c r="B75" s="18"/>
      <c r="C75" s="28"/>
      <c r="D75" s="18"/>
      <c r="E75" s="18"/>
      <c r="F75" s="18"/>
      <c r="G75" s="18"/>
    </row>
    <row r="76" spans="1:8" ht="33" customHeight="1" x14ac:dyDescent="0.25">
      <c r="A76" s="18"/>
      <c r="B76" s="18"/>
      <c r="C76" s="28"/>
      <c r="D76" s="18"/>
      <c r="E76" s="18"/>
      <c r="F76" s="18"/>
      <c r="G76" s="18"/>
    </row>
    <row r="77" spans="1:8" x14ac:dyDescent="0.25">
      <c r="A77" s="18"/>
      <c r="B77" s="18"/>
      <c r="C77" s="28"/>
      <c r="D77" s="18"/>
      <c r="E77" s="18"/>
      <c r="F77" s="18"/>
      <c r="G77" s="18"/>
    </row>
    <row r="78" spans="1:8" x14ac:dyDescent="0.25">
      <c r="A78" s="18"/>
      <c r="B78" s="18"/>
      <c r="C78" s="28"/>
      <c r="D78" s="18"/>
      <c r="E78" s="18"/>
      <c r="F78" s="18"/>
      <c r="G78" s="18"/>
    </row>
    <row r="79" spans="1:8" x14ac:dyDescent="0.25">
      <c r="A79" s="18"/>
      <c r="B79" s="18"/>
      <c r="C79" s="28"/>
      <c r="D79" s="18"/>
      <c r="E79" s="18"/>
      <c r="F79" s="18"/>
      <c r="G79" s="18"/>
    </row>
    <row r="80" spans="1:8" x14ac:dyDescent="0.25">
      <c r="A80" s="18"/>
      <c r="B80" s="18"/>
      <c r="C80" s="28"/>
      <c r="D80" s="18"/>
      <c r="E80" s="18"/>
      <c r="F80" s="18"/>
      <c r="G80" s="18"/>
    </row>
    <row r="81" spans="1:7" x14ac:dyDescent="0.25">
      <c r="A81" s="18"/>
      <c r="B81" s="18"/>
      <c r="C81" s="28"/>
      <c r="D81" s="18"/>
      <c r="E81" s="18"/>
      <c r="F81" s="18"/>
      <c r="G81" s="18"/>
    </row>
    <row r="82" spans="1:7" x14ac:dyDescent="0.25">
      <c r="A82" s="18"/>
      <c r="B82" s="18"/>
      <c r="C82" s="28"/>
      <c r="D82" s="18"/>
      <c r="E82" s="18"/>
      <c r="F82" s="18"/>
      <c r="G82" s="18"/>
    </row>
  </sheetData>
  <sheetProtection algorithmName="SHA-512" hashValue="ixGC0FHv3tYMCW6BUHOXocB6VaOSyT6OYxmhTDBStTDCp0YKH2pJd4WW9ogIVHL6FifxsgXrEQNIXjK3wMn5+g==" saltValue="qf8+2zy96p/kefj7JgyBIA==" spinCount="100000" sheet="1" objects="1" formatCells="0" formatColumns="0" formatRows="0" insertColumns="0" insertRows="0" insertHyperlinks="0" deleteColumns="0" deleteRows="0" sort="0" autoFilter="0" pivotTables="0"/>
  <mergeCells count="42">
    <mergeCell ref="A12:B12"/>
    <mergeCell ref="C12:G12"/>
    <mergeCell ref="A13:B13"/>
    <mergeCell ref="C13:G13"/>
    <mergeCell ref="A14:B14"/>
    <mergeCell ref="C14:G14"/>
    <mergeCell ref="A1:G1"/>
    <mergeCell ref="A4:G4"/>
    <mergeCell ref="A5:G5"/>
    <mergeCell ref="A6:G6"/>
    <mergeCell ref="A7:B7"/>
    <mergeCell ref="C7:G7"/>
    <mergeCell ref="C11:G11"/>
    <mergeCell ref="A3:G3"/>
    <mergeCell ref="B67:B69"/>
    <mergeCell ref="C67:C69"/>
    <mergeCell ref="E67:G69"/>
    <mergeCell ref="A20:A21"/>
    <mergeCell ref="A22:A46"/>
    <mergeCell ref="E61:G61"/>
    <mergeCell ref="A8:B8"/>
    <mergeCell ref="C8:G8"/>
    <mergeCell ref="A9:B9"/>
    <mergeCell ref="C9:G9"/>
    <mergeCell ref="A10:B10"/>
    <mergeCell ref="C10:G10"/>
    <mergeCell ref="A11:B11"/>
    <mergeCell ref="B16:G17"/>
    <mergeCell ref="B71:G73"/>
    <mergeCell ref="B19:H19"/>
    <mergeCell ref="B65:C65"/>
    <mergeCell ref="E65:G65"/>
    <mergeCell ref="B54:G54"/>
    <mergeCell ref="C55:G55"/>
    <mergeCell ref="C56:G56"/>
    <mergeCell ref="C57:G57"/>
    <mergeCell ref="B58:G58"/>
    <mergeCell ref="B59:G59"/>
    <mergeCell ref="B60:C60"/>
    <mergeCell ref="B61:C61"/>
    <mergeCell ref="E60:G60"/>
    <mergeCell ref="D67:D69"/>
  </mergeCells>
  <phoneticPr fontId="1" type="noConversion"/>
  <dataValidations count="1">
    <dataValidation type="whole" allowBlank="1" showInputMessage="1" showErrorMessage="1" errorTitle="Chyba!" error="Vložili ste hodnotu mimo prípustný rámec. Prípustný rámec je medzi 15 a 30 dní. " promptTitle="Pozor!" prompt="Lehota dodania je záväzný údaj, s nesplnením ktorého je spojené uloženie pokuty. Pristupujte prosím k vyplneniu tohto údaju obzvlášť obozretne.  " sqref="C56:G56" xr:uid="{205A2F76-6CAB-4281-B525-1595251C8FD0}">
      <formula1>0</formula1>
      <formula2>42</formula2>
    </dataValidation>
  </dataValidations>
  <printOptions horizontalCentered="1" verticalCentered="1"/>
  <pageMargins left="3.937007874015748E-2" right="3.937007874015748E-2" top="0.15748031496062992" bottom="0.15748031496062992" header="0.31496062992125984" footer="0.31496062992125984"/>
  <pageSetup paperSize="9" scale="62"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9" ma:contentTypeDescription="Create a new document." ma:contentTypeScope="" ma:versionID="4826ecbe70b5a52ab7adcbef774240e8">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105efa4bba56eda15f544c244371260b"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CF6824-E11E-4930-BD5C-716405391BC2}">
  <ds:schemaRefs>
    <ds:schemaRef ds:uri="http://schemas.microsoft.com/sharepoint/v3/contenttype/forms"/>
  </ds:schemaRefs>
</ds:datastoreItem>
</file>

<file path=customXml/itemProps2.xml><?xml version="1.0" encoding="utf-8"?>
<ds:datastoreItem xmlns:ds="http://schemas.openxmlformats.org/officeDocument/2006/customXml" ds:itemID="{06764F51-FFCA-444A-9FE2-E006AE89B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06C91-4134-44A2-9C1F-CF81DB6ADB8E}">
  <ds:schemaRefs>
    <ds:schemaRef ds:uri="http://www.w3.org/XML/1998/namespace"/>
    <ds:schemaRef ds:uri="http://purl.org/dc/dcmitype/"/>
    <ds:schemaRef ds:uri="http://schemas.microsoft.com/office/2006/documentManagement/types"/>
    <ds:schemaRef ds:uri="http://purl.org/dc/terms/"/>
    <ds:schemaRef ds:uri="5b109657-a981-45e9-accc-f4b6203c2974"/>
    <ds:schemaRef ds:uri="d6f25a68-2b8f-4a5b-9db1-9252afa83edf"/>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Szakáll Marian, Mgr.</dc:creator>
  <cp:keywords/>
  <dc:description/>
  <cp:lastModifiedBy>Pudiš Ivan, Mgr</cp:lastModifiedBy>
  <cp:revision/>
  <cp:lastPrinted>2022-04-11T15:11:16Z</cp:lastPrinted>
  <dcterms:created xsi:type="dcterms:W3CDTF">2019-03-22T09:57:05Z</dcterms:created>
  <dcterms:modified xsi:type="dcterms:W3CDTF">2022-08-22T08:39:22Z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ies>
</file>