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ivan.pudis\OneDrive - Hlavne mesto SR Bratislava\Desktop\Trivo\skolka kuchyna\materialy 22.8.2022\"/>
    </mc:Choice>
  </mc:AlternateContent>
  <xr:revisionPtr revIDLastSave="0" documentId="13_ncr:1_{76F381CC-7BA3-409A-837D-AD4A732DD282}" xr6:coauthVersionLast="47" xr6:coauthVersionMax="47" xr10:uidLastSave="{00000000-0000-0000-0000-000000000000}"/>
  <bookViews>
    <workbookView xWindow="-120" yWindow="-120" windowWidth="29040" windowHeight="15840" xr2:uid="{00000000-000D-0000-FFFF-FFFF00000000}"/>
  </bookViews>
  <sheets>
    <sheet name="Hárok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47" i="1" l="1"/>
  <c r="H45" i="1"/>
  <c r="H44" i="1"/>
  <c r="C57" i="1"/>
  <c r="H40" i="1" l="1"/>
  <c r="H46" i="1"/>
  <c r="H22" i="1"/>
  <c r="H23" i="1"/>
  <c r="H24" i="1"/>
  <c r="H25" i="1"/>
  <c r="H26" i="1"/>
  <c r="H27" i="1"/>
  <c r="H28" i="1"/>
  <c r="H29" i="1"/>
  <c r="H30" i="1"/>
  <c r="H31" i="1"/>
  <c r="H32" i="1"/>
  <c r="H33" i="1"/>
  <c r="H34" i="1"/>
  <c r="H35" i="1"/>
  <c r="H36" i="1"/>
  <c r="H37" i="1"/>
  <c r="H38" i="1"/>
  <c r="H39" i="1"/>
  <c r="H41" i="1"/>
  <c r="H42" i="1"/>
  <c r="H43" i="1"/>
  <c r="H21" i="1"/>
  <c r="H49" i="1" l="1"/>
  <c r="H50" i="1" s="1"/>
  <c r="E65" i="1" s="1"/>
</calcChain>
</file>

<file path=xl/sharedStrings.xml><?xml version="1.0" encoding="utf-8"?>
<sst xmlns="http://schemas.openxmlformats.org/spreadsheetml/2006/main" count="90" uniqueCount="64">
  <si>
    <t>Uchádzač vypĺňa iba zelenou podfarbené bunky</t>
  </si>
  <si>
    <t xml:space="preserve">Obchodné meno uchádzača: </t>
  </si>
  <si>
    <t xml:space="preserve">Sídlo uchádzača: </t>
  </si>
  <si>
    <t>Šatutárny zástupca:</t>
  </si>
  <si>
    <t>IČO:</t>
  </si>
  <si>
    <t>IČ DPH:</t>
  </si>
  <si>
    <t>Číslo účtu (IBAN):</t>
  </si>
  <si>
    <t>Telefónne číslo:</t>
  </si>
  <si>
    <t>E-mailová adresa:</t>
  </si>
  <si>
    <t>ks</t>
  </si>
  <si>
    <t>MJ</t>
  </si>
  <si>
    <t>Množstvo celkom</t>
  </si>
  <si>
    <t>Jednotková cena  v eur bez DPH</t>
  </si>
  <si>
    <t>Príloha č. 1</t>
  </si>
  <si>
    <t>ZADANIE S VÝKAZOM VÝMER /Návrh na plnenie kritérií</t>
  </si>
  <si>
    <t>Cena za požadované množstvo v eur s DPH</t>
  </si>
  <si>
    <t>spolu v eur s DPH</t>
  </si>
  <si>
    <t>počet bodov za kritérium K1</t>
  </si>
  <si>
    <t>Kritérium K1 - cena za predmet zákazky v eur s DPH</t>
  </si>
  <si>
    <t>Kritérium č. 2: Lehota dodania</t>
  </si>
  <si>
    <t xml:space="preserve">návrh uchádzača </t>
  </si>
  <si>
    <t>počet bodov</t>
  </si>
  <si>
    <t>Údaje potrebné na výpočet bodov v kritériu č. 2</t>
  </si>
  <si>
    <t>Maximálna lehota dodania</t>
  </si>
  <si>
    <t xml:space="preserve"> 42 kalendárnych</t>
  </si>
  <si>
    <t>Váha kritéria</t>
  </si>
  <si>
    <t>Ucházdačom ponúkaná lehota dodania v kalendárnych dňoch</t>
  </si>
  <si>
    <t xml:space="preserve">č. </t>
  </si>
  <si>
    <t>Počet bodov spolu:</t>
  </si>
  <si>
    <t>V ................</t>
  </si>
  <si>
    <t>Podpis uchádzača</t>
  </si>
  <si>
    <r>
      <rPr>
        <b/>
        <sz val="11"/>
        <color theme="1"/>
        <rFont val="Calibri"/>
        <family val="2"/>
        <charset val="238"/>
        <scheme val="minor"/>
      </rPr>
      <t>Čestné vyhlásenie: Predložením tejto ponuky zároveň čestne vyhlasujem, že spĺňam všetky podmienky účasti stanovené vo Výzve na predkladanie ponúk, spĺňam a akceptujem všetky požiadavky na predmet zákazky a postupujem v súlade s etickým kódexom uchádzača vydaným Úradom pre verejné obstarávanie</t>
    </r>
    <r>
      <rPr>
        <sz val="11"/>
        <color theme="1"/>
        <rFont val="Calibri"/>
        <family val="2"/>
        <charset val="238"/>
        <scheme val="minor"/>
      </rPr>
      <t xml:space="preserve">:
https://www.uvo.gov.sk/zaujemcauchadzac/eticky-kodex-zaujemcu-uchadzaca-54b.html  </t>
    </r>
  </si>
  <si>
    <t>Opis predmetu zákazky</t>
  </si>
  <si>
    <t>názorná ukážka</t>
  </si>
  <si>
    <t xml:space="preserve">PRACOVNÝ STÔL S POLICOU
hrúbka pracovnej dosky 40mm
výška zadného lemu 40mm
rozmery (DxHxV) (mm) 1200x600x900
materiál: nerez
</t>
  </si>
  <si>
    <t xml:space="preserve">PRACOVNÝ STÔL KRYTOVANÝ S 2 POLICAMI
hrúbka pracovnej dosky 40mm
výška zadného lemu 40mm
rozmery (DxHxV) (mm) 470x700x900
materiál: nerez
</t>
  </si>
  <si>
    <t xml:space="preserve">NÁSTENNÁ POLICA
nastaviteľné police
2 police
rozmery (DxHxV) (mm) 600x350x350
materiál: nerez
</t>
  </si>
  <si>
    <t xml:space="preserve">BATÉRIA PÁKOVÁ
</t>
  </si>
  <si>
    <t xml:space="preserve">SPRCHA TLAKOVÁ NA RIAD
Sprcha tlaková na riad s miešacou batériou + otočné
ramienko. Priemer 3/4
rozmery (DxHxV) (mm) 120x400x1200
</t>
  </si>
  <si>
    <t xml:space="preserve">POLICA NA KOŠE K UMÝVAČKE RIADU PLNÁ
rozmery (DxHxV) (mm) 600x550x350
materiál: nerez
</t>
  </si>
  <si>
    <t xml:space="preserve">PRACOVNÝ STÔL S POLICOU
hrúbka pracovnej dosky 40mm
výška zadného lemu 40mm
odskočené zadné nohy o 80mm
Rozmery (DxHxV) (mm) 850x700x900
materiál: nerez
</t>
  </si>
  <si>
    <t xml:space="preserve">PARAPETNÁ DOSKA JEDNODUCHÁ
hrúbka pracovnej dosky 40mm
bez zadného lemu
materiál: nerez
Rozmery (DxHxV) (mm) 600x300x40
</t>
  </si>
  <si>
    <t xml:space="preserve">PRACOVNÝ STÔL ŠPECIÁLNY
hrúbka pracovnej dosky 40mm
výška zadného lemu 40mm
posuvné dvere
2 police
rozmery (DxHxV) (mm) 1000x600x900
materiál: nerez
</t>
  </si>
  <si>
    <t xml:space="preserve">NÁSTENNÁ SKRINKA
posuvné dvere
rozmery (DxHxV) (mm) 1000x350x700
materiál: nerez
</t>
  </si>
  <si>
    <t xml:space="preserve">SERVÍROVACÍ VOZÍK
tri police
Rozmery (DxHxV) (mm) 800x500x895
materiál: nerez
</t>
  </si>
  <si>
    <t xml:space="preserve">VÝDAJNÝ OHREVNÝ VOZÍK
veľkosť vane: 3x GN 1/1
vaňa lisovaná
suché špirály
materiál: nerez
rozmery (DxHxV) (mm) 1215x630x900
Prívod energie (V - Hz) 220/230 V/1N - 50
EL - príkon (kW) 3
</t>
  </si>
  <si>
    <t xml:space="preserve">NÁSTENNÁ POLICA
nastaviteľná výška
rozmery (DxHxV) (mm) 800x350x350
materiál: nerez
</t>
  </si>
  <si>
    <t xml:space="preserve">NÁSTENNÁ SKRINKA
posuvné dvere
rozmery (DxHxV) (mm) 1200x350x700
materiál: nerez
</t>
  </si>
  <si>
    <t xml:space="preserve">PRACOVNÝ STÔL ŠPECIÁLNY
hrúbka pracovnej dosky 40mm
výška zadného lemu 40mm
posuvné dvere
2 police
rozmery (DxHxV) (mm) 1790x700x900
materiál: nerez
</t>
  </si>
  <si>
    <t xml:space="preserve">KOMBI KRÁJAČ ZELENINY/KUTER, 3,6L NEREZ MÍISA, 1500 OT/MIN, BEZ DISKOV, SCHUKO ZÁSTRČKA
Kombinovaný krájač a mixér na zeleninu s 3,6 l
nerezovou misou.
Páková násypke. Materiál: robustný plast. 1,25 litrov priehľadný plniaci polmesiac. Zeleninu je možné vkladať  priamo do polmesiačkového zásobníka, přítlačný pákový mechanizmus tlačí zeleninu proti rezacím kotúčom a zaisťuje rovnomerný rez v minimálno čase. 2 malé násypky pre presné rezy na dlhej zelenine priem. 55mm alebo 25mm.
Dodávka vrátane 3 diskov: plátkovač 2mm, plátkovač 5mm a strúhač 3mm.. Bezpečnostný mikrospínač zastaví disk pri otvorení násypky.
KUTER s 3,6 l nerezovou misou so stierkou a stredovým plniacim otvorom pre  pridávanie produktov počas cyklu.
Priehľadné víko z kopolyesteru. Rotor nožov s mikrozubami.
Beznapäťový blokovací systém na zabránenie náhodnému spusteniu. Všetky časti, ktoré prichádzajú do styku s potravinami sú odnímateľné a je ich možné umývať v umývačke riadu. Požiadavka na Schuko zástrčku.
Rozmery (DxHxV) (mm) 348x334x527
Netto váha (kg)/Hmotnost brutto (kg) max 17 / max 23
Objem (m³) od 0,10 do 0,15
Přrívod energie (V - Hz) 220-240 V/1N - 50
EL - príkon (kW) 0.5
</t>
  </si>
  <si>
    <t xml:space="preserve">UMÝVACÍ STÔL NEREZOVÝ
rozmer vane: 400x500x300mm-vpravo +
340x400x200mm-vľavo
bez krytovania
odskočené zadné nohy o 80mm
Rozmery (DxHxV) (mm) 1750x700x900
materiál: nerez
</t>
  </si>
  <si>
    <t xml:space="preserve">PRACOVNÝ STÔL ŠPECIÁLNY
hrúbka pracovnej dosky 40mm
výška zadného lemu 40mm
3x zásuvka
rozmery (DxHxV) (mm) 600x700x900
materiál: nerez
</t>
  </si>
  <si>
    <t xml:space="preserve">Sporák so sklokeramickou varnou doskou, v prevedení na elektrickej rúre.
Šířka modulu 800 mm.
4 dvojkruhové varné zóny, príkon každej zóny 2.2kW,
priemer 230 mm.
9 stupňov výkonu.
Svetelná indikácia zbytkového tepla.
Odolná sklokeramická doska - hrúbka 6mm, osadená do nerezového rámu vyrobeného z jedného kusu - hrúbka plechu 1.5 mm.
Bezpečnostný termostat
Prevedenie na statickej elektrickej rúre, el. príkon 6kW,
teplotný rozsah 140°-300°C, vnútorný priestor z nerezu
AISI430, 3 polohy zásuvou pre GN2/1. Nastavenie spodného a horného ohrevu.
Celonerezová konštrukcia z AISI304 a AISI430, leštená.
Výškovo nastaviteľné nerezové nohy.
Ochrana proti prienikom vody: IPX4
V cene chromovaný rošt GN2/1.
Rozmery (DxHxV) (mm) 800x730x850
Objem (m³) 0.76
Prívod energie (V - Hz) 380-400 V/3N - 50/60
EL - príkon (kW) 14.8
</t>
  </si>
  <si>
    <t xml:space="preserve">MIKROVLNNÁ RÚRA
rozmer: 511x430x311mm(šxhxv)
príkon elektro: 1,55kW/230V
mikrovlnný výkon: 1kW
vnútorný rozmer: 327x346x200mm (šxhxv)
objem: min 26 l
počet magnetronov: 1
ovládanie: elektronické programovateľné
digitálny displej
programový výber pre 100 položiek menu
Přívod energie (V - Hz) 220/230 V/1N - 50
</t>
  </si>
  <si>
    <t xml:space="preserve">Sada dávkovača umývacieho detergentu (pre umývačky s elektronickým ovládaním) 
rozmery (DxHxV) (mm) 180x120x120
</t>
  </si>
  <si>
    <t xml:space="preserve">ZMäKČOVAČ A FILTRÁCIA VODY - SADA
špeciálne určený pre kávovary
1013637 - hlava filtra PURITY C
1002045 - filtračná patróna
1033041 - digitálny prietokomer FlowMeter 100-700A s
displejom zobrazujúcim zostat. kapacitu filtra
Rozmery (DxHxV) (mm) 117x108x421
</t>
  </si>
  <si>
    <t xml:space="preserve">POLICOVÁ ZOSTAVA
4 police
bez krytovania
rozmery (DxHxV) (mm) 1000x500x1700
materiál: nerez
</t>
  </si>
  <si>
    <t xml:space="preserve">NÁSTENNÁ POLICA
nastaviteľné police
2 police
materiál: nerez
rozmery (DxHxV) (mm) 800x350x350
</t>
  </si>
  <si>
    <t xml:space="preserve">UMÝVACÍ STÔL NEREZOVÝ S POSUVNÝMI DVERAMI
rozmer vane: GN1/2-200, 500x500x300mm
2x vaňa lisovaná vpravo
posuvné dvere
spodná polica
rozmery (DxHxV) (mm) 1500x600x900
materiál: nerez
</t>
  </si>
  <si>
    <t>Návrh na plnenie kritérií na vyhodnotenie ponúk a identifikácia uchádzača</t>
  </si>
  <si>
    <t>Predmet zákazky: Gastro vybavenie kuchyne Materskej školy Šťastná 26, Bratislava</t>
  </si>
  <si>
    <r>
      <rPr>
        <b/>
        <sz val="11"/>
        <color theme="1"/>
        <rFont val="Calibri"/>
        <family val="2"/>
        <charset val="238"/>
        <scheme val="minor"/>
      </rPr>
      <t>Súčasťou ponukovej ceny je aj:</t>
    </r>
    <r>
      <rPr>
        <sz val="11"/>
        <color theme="1"/>
        <rFont val="Calibri"/>
        <family val="2"/>
        <charset val="238"/>
        <scheme val="minor"/>
      </rPr>
      <t xml:space="preserve">
- doprava, vykládka a montáža v mieste plnenia, prípadne musí byť dodávka v zmontovanom stave. 
- vynosenie tovaru do určenej  miestnosti na mieste dodania a odstránenie a likvidácia obalov.
- záruka za dodaný tovar min. 24 mesiacov odo dňa dodania tovaru
</t>
    </r>
    <r>
      <rPr>
        <b/>
        <sz val="11"/>
        <color theme="1"/>
        <rFont val="Calibri"/>
        <family val="2"/>
        <charset val="238"/>
        <scheme val="minor"/>
      </rPr>
      <t xml:space="preserve">Ďalšie podmienky dodania: </t>
    </r>
    <r>
      <rPr>
        <sz val="11"/>
        <color theme="1"/>
        <rFont val="Calibri"/>
        <family val="2"/>
        <charset val="238"/>
        <scheme val="minor"/>
      </rPr>
      <t xml:space="preserve">
- dodanie tovaru je potrebné oznámiť minimálne dva pracovné dni vopred.
- verejný obstarávateľ má právo odmietnuť prevzatie tovaru pre preukázateľné vady dodaného  tovaru (napr. nedostatočná kvalita, nedodržanie špecifikácie a požiadaviek na tovar, poškodený  obal tovaru a pod.).  
- verejný obstarávateľ (kupujúci) si vyhradzuje právo vrátiť nepoškodený tovar do 14 dní od prevzatia tovaru ak zistí,  že dodaný tovar nespĺňa ktorúkoľvek z požadovaných technických špecifikácií vyžadovaných  kupujúcim alebo nespĺňa osobitné požiadavky na plnenie.  
- požaduje sa dodanie tovaru s dokumentáciou: technický / produktový list vrátane obrazového  znázornenia predmetu zákazky, návod na použitie v slovenskom jazyku, záručný list a preberací  protokol. 
Ak niektorý z použitých parametrov, alebo rozpätie parametrov identifikuje konkrétny typ produktu, alebo produkt konkrétneho výrobcu, verejný obstarávateľ umožňuje nahradiť takýto produkt ekvivalentným produktom alebo ekvivalentom technického riešenia pod podmienkou, že ekvivalentný produkt alebo ekvivalentné technické riešenie bude spĺňať úžitkové, prevádzkové a funkčné charakteristiky, ktoré sú nevyhnutné na zabezpečenie účelu, na ktoré sú uvedené zariadenia určené. Pri produktoch, príslušenstvách konkrétnej značky, môže uchádzač predložiť aj ekvivalenty inej značky v rovnakej alebo vyššej kvalite. 
</t>
    </r>
  </si>
  <si>
    <t xml:space="preserve">PODPULTOVÁ UMÝVAČKA RIADOV (L), 400V, ODPADOVÉ ČERPADLO, 540 TANIEROV/HODINU
Model podpultovej umývačky s horúcim oplachom využívajúci umývacie koše s rozmermi 500x500mm. Elektrická charakteristik 400V, trojfázový provoz 50Hz, s možnosťou zmeny na jednofázový na mieste. Umývací výkon zaisťuje výkonné umývacie čerpadlo, veľká umývacia nádrž, horná a spodná rotačná umývacie a oplachové ramená. 
Soft štart umývacieho čerpadla zabraňuje náhodnému poškodeniu skla.
Oplachová teplota zaručená vďaka zabudovanému
tlakovému bojleru. Využíva 3L čistej vody pre finálny
oplach. 2 automatické umývacie programy pre rôzne druhy riadu. Dvojplášťové izolované dvere. Predné a
postranné panely, rám a umývacia nádrž vyrobená z ušľachtilej ocele AISI304. Digitálny elektronický ovládací panel s teplotným displejom. Automatický samočistíiaci cyklus.
Vrátane zabudovaného odpadového čerpadla, dávkovača
oplachového prostriedku a prívodného el. káblu.
Rozmery (DxHxV) (mm) 600x648x820
Netto váha (kg)/Hmotnost brutto (kg) max 55/ max 58
Objem (m³) od 0.4 do 0.6
Prívod energie (V - Hz) 400 V/3N - 50
EL - príkon (kW) 5.35
</t>
  </si>
  <si>
    <t xml:space="preserve">CHLADNIČKA
s chladením cirkulujúcim vzduchom
Brutto / úžitkový objem: 544 / 520 l
Vonkajšie rozmery v mm (Š / H / V): 750 / 730 / 1640
Vnútorné rozmery v mm (Š / H / V): 600 / 560 / 1452
Spotreba energie za 24 hodín: 0,983 kWh
Chladiaci systém: dynamický
Proces odmrazovania: automatický
Rozsah teplôt: +1°C až +15°C
Povrchová úprava vonkajšieho plášťa: ocel / biela
Materiál vnútorných stien: umelá hmota biela
Ovládánie: mechanické
Ukazovateľ teploty: digitálny
Nosnost odkladacích plôch: 60kg
Príkon: 1,0 A / 120 W / * 1,5 A / 150 W
Frekvence / napětí: 50 Hz / 220 – 240V~
Prívod energie (V) 230
EL - príkon (kW) 0.15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</si>
</sst>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
    <numFmt numFmtId="165" formatCode="0.000"/>
  </numFmts>
  <fonts count="30" x14ac:knownFonts="1">
    <font>
      <sz val="11"/>
      <color theme="1"/>
      <name val="Calibri"/>
      <family val="2"/>
      <charset val="238"/>
      <scheme val="minor"/>
    </font>
    <font>
      <sz val="8"/>
      <name val="Calibri"/>
      <family val="2"/>
      <charset val="238"/>
    </font>
    <font>
      <b/>
      <sz val="14"/>
      <color theme="1"/>
      <name val="Calibri"/>
      <family val="2"/>
      <charset val="238"/>
      <scheme val="minor"/>
    </font>
    <font>
      <sz val="11"/>
      <color theme="1"/>
      <name val="Times New Roman"/>
      <family val="1"/>
      <charset val="238"/>
    </font>
    <font>
      <b/>
      <sz val="11"/>
      <color theme="1"/>
      <name val="Times New Roman"/>
      <family val="1"/>
      <charset val="238"/>
    </font>
    <font>
      <b/>
      <sz val="11"/>
      <color indexed="8"/>
      <name val="Times New Roman"/>
      <family val="1"/>
      <charset val="238"/>
    </font>
    <font>
      <sz val="11"/>
      <color theme="1"/>
      <name val="Calibri"/>
      <family val="2"/>
      <charset val="238"/>
      <scheme val="minor"/>
    </font>
    <font>
      <b/>
      <sz val="11"/>
      <color theme="1"/>
      <name val="Calibri"/>
      <family val="2"/>
      <charset val="238"/>
      <scheme val="minor"/>
    </font>
    <font>
      <sz val="11"/>
      <name val="Arial CE"/>
      <charset val="238"/>
    </font>
    <font>
      <b/>
      <sz val="11"/>
      <name val="Times New Roman"/>
      <family val="1"/>
      <charset val="238"/>
    </font>
    <font>
      <b/>
      <sz val="11"/>
      <color rgb="FFFF0000"/>
      <name val="Times New Roman"/>
      <family val="1"/>
      <charset val="238"/>
    </font>
    <font>
      <sz val="11"/>
      <name val="Times New Roman"/>
      <family val="1"/>
      <charset val="238"/>
    </font>
    <font>
      <sz val="11"/>
      <name val="MS Sans Serif"/>
      <charset val="1"/>
    </font>
    <font>
      <i/>
      <sz val="11"/>
      <color indexed="12"/>
      <name val="Arial CE"/>
      <charset val="238"/>
    </font>
    <font>
      <i/>
      <sz val="11"/>
      <name val="Times New Roman"/>
      <family val="1"/>
      <charset val="238"/>
    </font>
    <font>
      <sz val="9"/>
      <name val="Times New Roman"/>
      <family val="1"/>
      <charset val="238"/>
    </font>
    <font>
      <i/>
      <sz val="9"/>
      <name val="Times New Roman"/>
      <family val="1"/>
      <charset val="238"/>
    </font>
    <font>
      <i/>
      <sz val="11"/>
      <color indexed="12"/>
      <name val="Times New Roman"/>
      <family val="1"/>
      <charset val="238"/>
    </font>
    <font>
      <b/>
      <i/>
      <sz val="11"/>
      <name val="Times New Roman"/>
      <family val="1"/>
      <charset val="238"/>
    </font>
    <font>
      <b/>
      <sz val="9"/>
      <color theme="1"/>
      <name val="Calibri"/>
      <family val="2"/>
      <scheme val="minor"/>
    </font>
    <font>
      <sz val="9"/>
      <color theme="1"/>
      <name val="Calibri"/>
      <family val="2"/>
      <scheme val="minor"/>
    </font>
    <font>
      <b/>
      <sz val="9"/>
      <color theme="1"/>
      <name val="Calibri"/>
      <family val="2"/>
      <charset val="238"/>
      <scheme val="minor"/>
    </font>
    <font>
      <b/>
      <sz val="15"/>
      <name val="Calibri"/>
      <family val="2"/>
      <scheme val="minor"/>
    </font>
    <font>
      <sz val="11"/>
      <name val="Calibri"/>
      <family val="2"/>
      <scheme val="minor"/>
    </font>
    <font>
      <sz val="18"/>
      <color theme="1"/>
      <name val="Calibri"/>
      <family val="2"/>
      <charset val="238"/>
      <scheme val="minor"/>
    </font>
    <font>
      <sz val="28"/>
      <color theme="1"/>
      <name val="Calibri"/>
      <family val="2"/>
      <scheme val="minor"/>
    </font>
    <font>
      <sz val="10"/>
      <color theme="1"/>
      <name val="Calibri"/>
      <family val="2"/>
      <charset val="238"/>
      <scheme val="minor"/>
    </font>
    <font>
      <b/>
      <sz val="10"/>
      <name val="Times New Roman"/>
      <family val="1"/>
      <charset val="238"/>
    </font>
    <font>
      <i/>
      <sz val="10"/>
      <name val="Times New Roman"/>
      <family val="1"/>
      <charset val="238"/>
    </font>
    <font>
      <i/>
      <sz val="10"/>
      <color indexed="12"/>
      <name val="Arial CE"/>
      <charset val="238"/>
    </font>
  </fonts>
  <fills count="8">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rgb="FFFFFFCC"/>
      </patternFill>
    </fill>
    <fill>
      <patternFill patternType="solid">
        <fgColor indexed="9"/>
      </patternFill>
    </fill>
    <fill>
      <patternFill patternType="solid">
        <fgColor theme="0"/>
        <bgColor indexed="64"/>
      </patternFill>
    </fill>
    <fill>
      <patternFill patternType="solid">
        <fgColor theme="4" tint="0.59999389629810485"/>
        <bgColor indexed="64"/>
      </patternFill>
    </fill>
  </fills>
  <borders count="61">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B2B2B2"/>
      </left>
      <right style="thin">
        <color rgb="FFB2B2B2"/>
      </right>
      <top style="thin">
        <color rgb="FFB2B2B2"/>
      </top>
      <bottom style="thin">
        <color rgb="FFB2B2B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n">
        <color auto="1"/>
      </right>
      <top style="thick">
        <color auto="1"/>
      </top>
      <bottom style="thin">
        <color auto="1"/>
      </bottom>
      <diagonal/>
    </border>
    <border>
      <left style="thin">
        <color auto="1"/>
      </left>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ck">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style="thin">
        <color auto="1"/>
      </top>
      <bottom style="medium">
        <color auto="1"/>
      </bottom>
      <diagonal/>
    </border>
    <border>
      <left/>
      <right/>
      <top style="thin">
        <color auto="1"/>
      </top>
      <bottom style="medium">
        <color auto="1"/>
      </bottom>
      <diagonal/>
    </border>
    <border>
      <left/>
      <right style="thick">
        <color auto="1"/>
      </right>
      <top style="thin">
        <color auto="1"/>
      </top>
      <bottom style="medium">
        <color auto="1"/>
      </bottom>
      <diagonal/>
    </border>
    <border>
      <left style="thick">
        <color auto="1"/>
      </left>
      <right/>
      <top style="medium">
        <color auto="1"/>
      </top>
      <bottom style="thin">
        <color auto="1"/>
      </bottom>
      <diagonal/>
    </border>
    <border>
      <left/>
      <right/>
      <top style="medium">
        <color auto="1"/>
      </top>
      <bottom style="thin">
        <color auto="1"/>
      </bottom>
      <diagonal/>
    </border>
    <border>
      <left/>
      <right style="thick">
        <color auto="1"/>
      </right>
      <top style="medium">
        <color auto="1"/>
      </top>
      <bottom style="thin">
        <color auto="1"/>
      </bottom>
      <diagonal/>
    </border>
    <border>
      <left style="thick">
        <color auto="1"/>
      </left>
      <right/>
      <top style="thin">
        <color auto="1"/>
      </top>
      <bottom/>
      <diagonal/>
    </border>
    <border>
      <left/>
      <right/>
      <top style="thin">
        <color auto="1"/>
      </top>
      <bottom/>
      <diagonal/>
    </border>
    <border>
      <left/>
      <right style="thick">
        <color auto="1"/>
      </right>
      <top style="thin">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8"/>
      </left>
      <right style="thin">
        <color indexed="8"/>
      </right>
      <top/>
      <bottom style="thin">
        <color indexed="8"/>
      </bottom>
      <diagonal/>
    </border>
    <border>
      <left/>
      <right style="thin">
        <color auto="1"/>
      </right>
      <top style="thin">
        <color auto="1"/>
      </top>
      <bottom style="thin">
        <color auto="1"/>
      </bottom>
      <diagonal/>
    </border>
    <border>
      <left style="thin">
        <color indexed="8"/>
      </left>
      <right style="thin">
        <color indexed="8"/>
      </right>
      <top style="thin">
        <color auto="1"/>
      </top>
      <bottom/>
      <diagonal/>
    </border>
    <border>
      <left style="thin">
        <color indexed="8"/>
      </left>
      <right style="thin">
        <color indexed="8"/>
      </right>
      <top/>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thick">
        <color auto="1"/>
      </left>
      <right style="medium">
        <color auto="1"/>
      </right>
      <top style="thick">
        <color auto="1"/>
      </top>
      <bottom/>
      <diagonal/>
    </border>
    <border>
      <left style="medium">
        <color auto="1"/>
      </left>
      <right style="medium">
        <color auto="1"/>
      </right>
      <top style="thick">
        <color auto="1"/>
      </top>
      <bottom/>
      <diagonal/>
    </border>
    <border>
      <left style="medium">
        <color auto="1"/>
      </left>
      <right style="thick">
        <color auto="1"/>
      </right>
      <top style="thick">
        <color auto="1"/>
      </top>
      <bottom/>
      <diagonal/>
    </border>
    <border>
      <left style="thick">
        <color auto="1"/>
      </left>
      <right style="medium">
        <color auto="1"/>
      </right>
      <top/>
      <bottom/>
      <diagonal/>
    </border>
    <border>
      <left style="medium">
        <color auto="1"/>
      </left>
      <right style="medium">
        <color auto="1"/>
      </right>
      <top/>
      <bottom/>
      <diagonal/>
    </border>
    <border>
      <left style="medium">
        <color auto="1"/>
      </left>
      <right style="thick">
        <color auto="1"/>
      </right>
      <top/>
      <bottom/>
      <diagonal/>
    </border>
    <border>
      <left style="thick">
        <color auto="1"/>
      </left>
      <right style="medium">
        <color auto="1"/>
      </right>
      <top/>
      <bottom style="thick">
        <color auto="1"/>
      </bottom>
      <diagonal/>
    </border>
    <border>
      <left style="medium">
        <color auto="1"/>
      </left>
      <right style="medium">
        <color auto="1"/>
      </right>
      <top/>
      <bottom style="thick">
        <color auto="1"/>
      </bottom>
      <diagonal/>
    </border>
    <border>
      <left style="medium">
        <color auto="1"/>
      </left>
      <right style="thick">
        <color auto="1"/>
      </right>
      <top/>
      <bottom style="thick">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s>
  <cellStyleXfs count="3">
    <xf numFmtId="0" fontId="0" fillId="0" borderId="0"/>
    <xf numFmtId="9" fontId="6" fillId="0" borderId="0" applyFont="0" applyFill="0" applyBorder="0" applyAlignment="0" applyProtection="0"/>
    <xf numFmtId="0" fontId="6" fillId="4" borderId="9" applyNumberFormat="0" applyFont="0" applyAlignment="0" applyProtection="0"/>
  </cellStyleXfs>
  <cellXfs count="141">
    <xf numFmtId="0" fontId="0" fillId="0" borderId="0" xfId="0"/>
    <xf numFmtId="0" fontId="3" fillId="0" borderId="0" xfId="0" applyFont="1" applyAlignment="1" applyProtection="1">
      <alignment horizontal="left" vertical="top" wrapText="1"/>
      <protection locked="0"/>
    </xf>
    <xf numFmtId="0" fontId="0" fillId="0" borderId="0" xfId="0" applyFont="1" applyAlignment="1" applyProtection="1">
      <alignment wrapText="1"/>
      <protection locked="0"/>
    </xf>
    <xf numFmtId="37" fontId="13" fillId="0" borderId="10" xfId="0" applyNumberFormat="1" applyFont="1" applyBorder="1" applyAlignment="1" applyProtection="1">
      <alignment horizontal="right"/>
      <protection locked="0"/>
    </xf>
    <xf numFmtId="0" fontId="13" fillId="0" borderId="10" xfId="0" applyFont="1" applyBorder="1" applyAlignment="1" applyProtection="1">
      <alignment horizontal="left" wrapText="1"/>
      <protection locked="0"/>
    </xf>
    <xf numFmtId="37" fontId="0" fillId="0" borderId="0" xfId="0" applyNumberFormat="1" applyFont="1" applyAlignment="1" applyProtection="1">
      <alignment horizontal="right" vertical="top"/>
      <protection locked="0"/>
    </xf>
    <xf numFmtId="164" fontId="0" fillId="0" borderId="0" xfId="0" applyNumberFormat="1" applyFont="1" applyAlignment="1" applyProtection="1">
      <alignment horizontal="right" vertical="top"/>
      <protection locked="0"/>
    </xf>
    <xf numFmtId="164" fontId="14" fillId="2" borderId="9" xfId="2" applyNumberFormat="1" applyFont="1" applyFill="1" applyAlignment="1" applyProtection="1">
      <alignment horizontal="right"/>
      <protection locked="0"/>
    </xf>
    <xf numFmtId="0" fontId="17" fillId="0" borderId="10" xfId="0" applyFont="1" applyBorder="1" applyAlignment="1" applyProtection="1">
      <alignment horizontal="left" wrapText="1"/>
      <protection locked="0"/>
    </xf>
    <xf numFmtId="164" fontId="17" fillId="0" borderId="10" xfId="0" applyNumberFormat="1" applyFont="1" applyBorder="1" applyAlignment="1" applyProtection="1">
      <alignment horizontal="right"/>
      <protection locked="0"/>
    </xf>
    <xf numFmtId="164" fontId="18" fillId="0" borderId="11" xfId="0" applyNumberFormat="1" applyFont="1" applyBorder="1" applyAlignment="1" applyProtection="1">
      <alignment horizontal="right" wrapText="1"/>
      <protection locked="0"/>
    </xf>
    <xf numFmtId="164" fontId="3" fillId="0" borderId="0" xfId="0" applyNumberFormat="1" applyFont="1" applyAlignment="1" applyProtection="1">
      <alignment horizontal="right" vertical="top"/>
      <protection locked="0"/>
    </xf>
    <xf numFmtId="164" fontId="18" fillId="0" borderId="2" xfId="0" applyNumberFormat="1" applyFont="1" applyBorder="1" applyAlignment="1" applyProtection="1">
      <alignment horizontal="right" vertical="top" wrapText="1"/>
      <protection locked="0"/>
    </xf>
    <xf numFmtId="0" fontId="8" fillId="0" borderId="0" xfId="0" applyFont="1" applyAlignment="1" applyProtection="1">
      <alignment horizontal="left"/>
      <protection locked="0"/>
    </xf>
    <xf numFmtId="0" fontId="0" fillId="0" borderId="0" xfId="0" applyFont="1" applyProtection="1">
      <protection locked="0"/>
    </xf>
    <xf numFmtId="0" fontId="9" fillId="6" borderId="24" xfId="0" applyFont="1" applyFill="1" applyBorder="1" applyAlignment="1" applyProtection="1">
      <alignment wrapText="1"/>
      <protection locked="0"/>
    </xf>
    <xf numFmtId="0" fontId="0" fillId="3" borderId="23" xfId="0" applyFill="1" applyBorder="1" applyAlignment="1" applyProtection="1">
      <alignment horizontal="center" vertical="center" wrapText="1"/>
      <protection locked="0"/>
    </xf>
    <xf numFmtId="0" fontId="0" fillId="3" borderId="23" xfId="0" applyFill="1" applyBorder="1" applyAlignment="1" applyProtection="1">
      <alignment vertical="center"/>
      <protection locked="0"/>
    </xf>
    <xf numFmtId="0" fontId="0" fillId="0" borderId="0" xfId="0" applyProtection="1">
      <protection locked="0"/>
    </xf>
    <xf numFmtId="0" fontId="0" fillId="0" borderId="0" xfId="0" applyAlignment="1" applyProtection="1">
      <alignment vertical="center"/>
      <protection locked="0"/>
    </xf>
    <xf numFmtId="0" fontId="9" fillId="3" borderId="10" xfId="0" applyFont="1" applyFill="1" applyBorder="1" applyAlignment="1" applyProtection="1">
      <alignment horizontal="left" wrapText="1"/>
    </xf>
    <xf numFmtId="0" fontId="14" fillId="0" borderId="10" xfId="0" applyFont="1" applyBorder="1" applyAlignment="1" applyProtection="1">
      <alignment horizontal="left" wrapText="1"/>
    </xf>
    <xf numFmtId="164" fontId="14" fillId="6" borderId="9" xfId="2" applyNumberFormat="1" applyFont="1" applyFill="1" applyAlignment="1" applyProtection="1">
      <alignment horizontal="right"/>
    </xf>
    <xf numFmtId="0" fontId="16" fillId="0" borderId="57" xfId="0" applyFont="1" applyBorder="1" applyAlignment="1" applyProtection="1">
      <alignment horizontal="left" wrapText="1"/>
    </xf>
    <xf numFmtId="49" fontId="16" fillId="0" borderId="57" xfId="0" applyNumberFormat="1" applyFont="1" applyBorder="1" applyAlignment="1" applyProtection="1">
      <alignment horizontal="left" wrapText="1"/>
    </xf>
    <xf numFmtId="0" fontId="13" fillId="0" borderId="57" xfId="0" applyFont="1" applyBorder="1" applyAlignment="1" applyProtection="1">
      <alignment horizontal="left" wrapText="1"/>
      <protection locked="0"/>
    </xf>
    <xf numFmtId="37" fontId="14" fillId="0" borderId="10" xfId="0" applyNumberFormat="1" applyFont="1" applyBorder="1" applyAlignment="1" applyProtection="1">
      <alignment horizontal="right"/>
    </xf>
    <xf numFmtId="0" fontId="26" fillId="0" borderId="0" xfId="0" applyFont="1" applyAlignment="1" applyProtection="1">
      <alignment wrapText="1"/>
      <protection locked="0"/>
    </xf>
    <xf numFmtId="0" fontId="26" fillId="0" borderId="0" xfId="0" applyFont="1" applyProtection="1">
      <protection locked="0"/>
    </xf>
    <xf numFmtId="0" fontId="27" fillId="3" borderId="41" xfId="0" applyFont="1" applyFill="1" applyBorder="1" applyAlignment="1" applyProtection="1">
      <alignment horizontal="center" vertical="center" wrapText="1"/>
    </xf>
    <xf numFmtId="0" fontId="28" fillId="0" borderId="10" xfId="0" applyFont="1" applyBorder="1" applyAlignment="1" applyProtection="1">
      <alignment horizontal="left" wrapText="1"/>
    </xf>
    <xf numFmtId="49" fontId="28" fillId="0" borderId="10" xfId="0" applyNumberFormat="1" applyFont="1" applyBorder="1" applyAlignment="1" applyProtection="1">
      <alignment horizontal="left" wrapText="1"/>
    </xf>
    <xf numFmtId="0" fontId="29" fillId="0" borderId="10" xfId="0" applyFont="1" applyBorder="1" applyAlignment="1" applyProtection="1">
      <alignment horizontal="left" wrapText="1"/>
      <protection locked="0"/>
    </xf>
    <xf numFmtId="0" fontId="26" fillId="0" borderId="0" xfId="0" applyFont="1" applyAlignment="1" applyProtection="1">
      <alignment horizontal="left" vertical="top" wrapText="1"/>
      <protection locked="0"/>
    </xf>
    <xf numFmtId="0" fontId="26" fillId="0" borderId="0" xfId="0" applyFont="1" applyAlignment="1" applyProtection="1">
      <alignment vertical="center"/>
      <protection locked="0"/>
    </xf>
    <xf numFmtId="0" fontId="27" fillId="3" borderId="41" xfId="0" applyFont="1" applyFill="1" applyBorder="1" applyAlignment="1" applyProtection="1">
      <alignment horizontal="center" vertical="center" wrapText="1"/>
      <protection locked="0"/>
    </xf>
    <xf numFmtId="0" fontId="0" fillId="0" borderId="0" xfId="0" applyFont="1" applyBorder="1" applyAlignment="1" applyProtection="1">
      <alignment wrapText="1"/>
      <protection locked="0"/>
    </xf>
    <xf numFmtId="0" fontId="9" fillId="3" borderId="57" xfId="0" applyFont="1" applyFill="1" applyBorder="1" applyAlignment="1" applyProtection="1">
      <alignment horizontal="left" wrapText="1"/>
    </xf>
    <xf numFmtId="0" fontId="14" fillId="0" borderId="57" xfId="0" applyFont="1" applyBorder="1" applyAlignment="1" applyProtection="1">
      <alignment horizontal="left" wrapText="1"/>
    </xf>
    <xf numFmtId="37" fontId="14" fillId="0" borderId="57" xfId="0" applyNumberFormat="1" applyFont="1" applyBorder="1" applyAlignment="1" applyProtection="1">
      <alignment horizontal="right"/>
    </xf>
    <xf numFmtId="49" fontId="28" fillId="0" borderId="57" xfId="0" applyNumberFormat="1" applyFont="1" applyBorder="1" applyAlignment="1" applyProtection="1">
      <alignment horizontal="left" wrapText="1"/>
    </xf>
    <xf numFmtId="0" fontId="9" fillId="0" borderId="0" xfId="0" applyFont="1" applyAlignment="1" applyProtection="1">
      <alignment vertical="center"/>
      <protection locked="0"/>
    </xf>
    <xf numFmtId="0" fontId="19" fillId="0" borderId="36" xfId="0" applyFont="1" applyBorder="1" applyAlignment="1" applyProtection="1">
      <alignment horizontal="center" vertical="center"/>
    </xf>
    <xf numFmtId="0" fontId="21" fillId="0" borderId="39" xfId="0" applyFont="1" applyBorder="1" applyAlignment="1" applyProtection="1">
      <alignment horizontal="center" vertical="center"/>
    </xf>
    <xf numFmtId="0" fontId="0" fillId="0" borderId="0" xfId="0" applyFont="1" applyAlignment="1" applyProtection="1">
      <alignment horizontal="left" vertical="top" wrapText="1"/>
      <protection locked="0"/>
    </xf>
    <xf numFmtId="37" fontId="16" fillId="0" borderId="41" xfId="0" applyNumberFormat="1" applyFont="1" applyBorder="1" applyAlignment="1" applyProtection="1">
      <alignment horizontal="center"/>
      <protection locked="0"/>
    </xf>
    <xf numFmtId="164" fontId="14" fillId="6" borderId="9" xfId="2" applyNumberFormat="1" applyFont="1" applyFill="1" applyAlignment="1" applyProtection="1">
      <alignment horizontal="right"/>
      <protection locked="0"/>
    </xf>
    <xf numFmtId="0" fontId="12" fillId="0" borderId="0" xfId="0" applyFont="1" applyBorder="1" applyAlignment="1" applyProtection="1">
      <alignment vertical="top"/>
      <protection locked="0"/>
    </xf>
    <xf numFmtId="49" fontId="16" fillId="0" borderId="57" xfId="0" applyNumberFormat="1" applyFont="1" applyBorder="1" applyAlignment="1" applyProtection="1">
      <alignment horizontal="left" wrapText="1"/>
      <protection locked="0"/>
    </xf>
    <xf numFmtId="0" fontId="9" fillId="3" borderId="57" xfId="0" applyFont="1" applyFill="1" applyBorder="1" applyAlignment="1" applyProtection="1">
      <alignment horizontal="left" wrapText="1"/>
      <protection locked="0"/>
    </xf>
    <xf numFmtId="49" fontId="28" fillId="0" borderId="57" xfId="0" applyNumberFormat="1" applyFont="1" applyBorder="1" applyAlignment="1" applyProtection="1">
      <alignment horizontal="left" wrapText="1"/>
      <protection locked="0"/>
    </xf>
    <xf numFmtId="0" fontId="14" fillId="0" borderId="57" xfId="0" applyFont="1" applyBorder="1" applyAlignment="1" applyProtection="1">
      <alignment horizontal="left" wrapText="1"/>
      <protection locked="0"/>
    </xf>
    <xf numFmtId="37" fontId="14" fillId="0" borderId="57" xfId="0" applyNumberFormat="1" applyFont="1" applyBorder="1" applyAlignment="1" applyProtection="1">
      <alignment horizontal="right"/>
      <protection locked="0"/>
    </xf>
    <xf numFmtId="164" fontId="18" fillId="0" borderId="11" xfId="0" applyNumberFormat="1" applyFont="1" applyBorder="1" applyAlignment="1" applyProtection="1">
      <alignment horizontal="right"/>
      <protection locked="0"/>
    </xf>
    <xf numFmtId="2" fontId="11" fillId="0" borderId="2" xfId="1" applyNumberFormat="1" applyFont="1" applyBorder="1" applyAlignment="1" applyProtection="1">
      <alignment horizontal="right" vertical="top"/>
      <protection locked="0"/>
    </xf>
    <xf numFmtId="0" fontId="0" fillId="0" borderId="46" xfId="0" applyBorder="1" applyAlignment="1" applyProtection="1">
      <alignment horizontal="center" vertical="center"/>
      <protection locked="0"/>
    </xf>
    <xf numFmtId="0" fontId="0" fillId="3" borderId="19" xfId="0" applyFill="1" applyBorder="1" applyAlignment="1" applyProtection="1">
      <alignment vertical="center" wrapText="1"/>
    </xf>
    <xf numFmtId="0" fontId="0" fillId="0" borderId="0" xfId="0" applyFont="1" applyAlignment="1" applyProtection="1">
      <protection locked="0"/>
    </xf>
    <xf numFmtId="0" fontId="6" fillId="0" borderId="0" xfId="0" applyFont="1" applyAlignment="1" applyProtection="1">
      <alignment horizontal="center" wrapText="1"/>
      <protection locked="0"/>
    </xf>
    <xf numFmtId="0" fontId="0" fillId="0" borderId="0" xfId="0" applyAlignment="1" applyProtection="1">
      <alignment horizontal="center"/>
      <protection locked="0"/>
    </xf>
    <xf numFmtId="0" fontId="9" fillId="7" borderId="25" xfId="0" applyFont="1" applyFill="1" applyBorder="1" applyAlignment="1" applyProtection="1">
      <alignment horizontal="center" wrapText="1"/>
      <protection locked="0"/>
    </xf>
    <xf numFmtId="0" fontId="9" fillId="7" borderId="42" xfId="0" applyFont="1" applyFill="1" applyBorder="1" applyAlignment="1" applyProtection="1">
      <alignment horizontal="center" wrapText="1"/>
      <protection locked="0"/>
    </xf>
    <xf numFmtId="0" fontId="24" fillId="0" borderId="45" xfId="0" applyFont="1" applyBorder="1" applyAlignment="1" applyProtection="1">
      <alignment horizontal="center" vertical="center"/>
      <protection locked="0"/>
    </xf>
    <xf numFmtId="0" fontId="0" fillId="0" borderId="46" xfId="0" applyBorder="1" applyAlignment="1" applyProtection="1">
      <alignment horizontal="center" vertical="center"/>
      <protection locked="0"/>
    </xf>
    <xf numFmtId="165" fontId="25" fillId="0" borderId="46" xfId="0" applyNumberFormat="1" applyFont="1" applyBorder="1" applyAlignment="1" applyProtection="1">
      <alignment horizontal="center" vertical="center"/>
      <protection locked="0"/>
    </xf>
    <xf numFmtId="165" fontId="25" fillId="0" borderId="47" xfId="0" applyNumberFormat="1" applyFont="1" applyBorder="1" applyAlignment="1" applyProtection="1">
      <alignment horizontal="center" vertical="center"/>
      <protection locked="0"/>
    </xf>
    <xf numFmtId="0" fontId="2" fillId="7" borderId="16" xfId="0" applyFont="1" applyFill="1" applyBorder="1" applyAlignment="1" applyProtection="1">
      <alignment horizontal="center" vertical="center" wrapText="1"/>
    </xf>
    <xf numFmtId="0" fontId="2" fillId="7" borderId="17" xfId="0" applyFont="1" applyFill="1" applyBorder="1" applyAlignment="1" applyProtection="1">
      <alignment horizontal="center" vertical="center" wrapText="1"/>
    </xf>
    <xf numFmtId="0" fontId="2" fillId="7" borderId="18" xfId="0" applyFont="1" applyFill="1" applyBorder="1" applyAlignment="1" applyProtection="1">
      <alignment horizontal="center" vertical="center" wrapText="1"/>
    </xf>
    <xf numFmtId="0" fontId="3" fillId="3" borderId="20" xfId="0" applyFont="1" applyFill="1" applyBorder="1" applyAlignment="1" applyProtection="1">
      <alignment horizontal="center" vertical="center" wrapText="1"/>
    </xf>
    <xf numFmtId="0" fontId="3" fillId="3" borderId="21" xfId="0" applyFont="1" applyFill="1" applyBorder="1" applyAlignment="1" applyProtection="1">
      <alignment horizontal="center" vertical="center" wrapText="1"/>
    </xf>
    <xf numFmtId="0" fontId="3" fillId="3" borderId="22" xfId="0" applyFont="1" applyFill="1" applyBorder="1" applyAlignment="1" applyProtection="1">
      <alignment horizontal="center" vertical="center" wrapText="1"/>
    </xf>
    <xf numFmtId="1" fontId="22" fillId="2" borderId="24" xfId="0" applyNumberFormat="1" applyFont="1" applyFill="1" applyBorder="1" applyAlignment="1" applyProtection="1">
      <alignment horizontal="center" vertical="center"/>
      <protection locked="0"/>
    </xf>
    <xf numFmtId="1" fontId="22" fillId="2" borderId="25" xfId="0" applyNumberFormat="1" applyFont="1" applyFill="1" applyBorder="1" applyAlignment="1" applyProtection="1">
      <alignment horizontal="center" vertical="center"/>
      <protection locked="0"/>
    </xf>
    <xf numFmtId="1" fontId="22" fillId="2" borderId="26" xfId="0" applyNumberFormat="1" applyFont="1" applyFill="1" applyBorder="1" applyAlignment="1" applyProtection="1">
      <alignment horizontal="center" vertical="center"/>
      <protection locked="0"/>
    </xf>
    <xf numFmtId="165" fontId="23" fillId="0" borderId="27" xfId="0" applyNumberFormat="1" applyFont="1" applyBorder="1" applyAlignment="1" applyProtection="1">
      <alignment horizontal="center" vertical="center"/>
    </xf>
    <xf numFmtId="165" fontId="23" fillId="0" borderId="28" xfId="0" applyNumberFormat="1" applyFont="1" applyBorder="1" applyAlignment="1" applyProtection="1">
      <alignment horizontal="center" vertical="center"/>
    </xf>
    <xf numFmtId="0" fontId="0" fillId="0" borderId="29" xfId="0" applyBorder="1" applyAlignment="1" applyProtection="1">
      <alignment horizontal="center" vertical="center"/>
    </xf>
    <xf numFmtId="0" fontId="0" fillId="0" borderId="30" xfId="0" applyBorder="1" applyAlignment="1" applyProtection="1">
      <alignment horizontal="center" vertical="center"/>
    </xf>
    <xf numFmtId="0" fontId="0" fillId="0" borderId="31" xfId="0" applyBorder="1" applyAlignment="1" applyProtection="1">
      <alignment horizontal="center" vertical="center"/>
    </xf>
    <xf numFmtId="0" fontId="19" fillId="0" borderId="32" xfId="0" applyFont="1" applyBorder="1" applyAlignment="1" applyProtection="1">
      <alignment horizontal="center" vertical="center"/>
    </xf>
    <xf numFmtId="0" fontId="20" fillId="0" borderId="33" xfId="0" applyFont="1" applyBorder="1" applyAlignment="1" applyProtection="1">
      <alignment horizontal="center" vertical="center"/>
    </xf>
    <xf numFmtId="0" fontId="20" fillId="0" borderId="34" xfId="0" applyFont="1" applyBorder="1" applyAlignment="1" applyProtection="1">
      <alignment horizontal="center" vertical="center"/>
    </xf>
    <xf numFmtId="0" fontId="19" fillId="0" borderId="35" xfId="0" applyFont="1" applyBorder="1" applyAlignment="1" applyProtection="1">
      <alignment horizontal="center" vertical="center"/>
    </xf>
    <xf numFmtId="0" fontId="19" fillId="0" borderId="36" xfId="0" applyFont="1" applyBorder="1" applyAlignment="1" applyProtection="1">
      <alignment horizontal="center" vertical="center"/>
    </xf>
    <xf numFmtId="0" fontId="21" fillId="0" borderId="38" xfId="0" applyFont="1" applyBorder="1" applyAlignment="1" applyProtection="1">
      <alignment horizontal="center" vertical="center"/>
    </xf>
    <xf numFmtId="0" fontId="21" fillId="0" borderId="39" xfId="0" applyFont="1" applyBorder="1" applyAlignment="1" applyProtection="1">
      <alignment horizontal="center" vertical="center"/>
    </xf>
    <xf numFmtId="0" fontId="19" fillId="0" borderId="36" xfId="0" applyFont="1" applyBorder="1" applyAlignment="1" applyProtection="1">
      <alignment horizontal="center" vertical="center" wrapText="1"/>
    </xf>
    <xf numFmtId="0" fontId="19" fillId="0" borderId="37" xfId="0" applyFont="1" applyBorder="1" applyAlignment="1" applyProtection="1">
      <alignment horizontal="center" vertical="center" wrapText="1"/>
    </xf>
    <xf numFmtId="0" fontId="3" fillId="2" borderId="2" xfId="0" applyFont="1" applyFill="1" applyBorder="1" applyAlignment="1" applyProtection="1">
      <alignment horizontal="center" vertical="center"/>
      <protection locked="0"/>
    </xf>
    <xf numFmtId="0" fontId="3" fillId="2" borderId="27" xfId="0" applyFont="1" applyFill="1" applyBorder="1" applyAlignment="1" applyProtection="1">
      <alignment horizontal="center" vertical="center"/>
      <protection locked="0"/>
    </xf>
    <xf numFmtId="0" fontId="0" fillId="0" borderId="2" xfId="0" applyFont="1" applyBorder="1" applyAlignment="1" applyProtection="1">
      <alignment horizontal="center" vertical="center"/>
      <protection locked="0"/>
    </xf>
    <xf numFmtId="0" fontId="0" fillId="0" borderId="6" xfId="0" applyFont="1" applyBorder="1" applyAlignment="1" applyProtection="1">
      <alignment horizontal="center" vertical="center"/>
      <protection locked="0"/>
    </xf>
    <xf numFmtId="0" fontId="0" fillId="2" borderId="48" xfId="0" applyFill="1" applyBorder="1" applyAlignment="1" applyProtection="1">
      <alignment horizontal="center"/>
      <protection locked="0"/>
    </xf>
    <xf numFmtId="0" fontId="0" fillId="2" borderId="51" xfId="0" applyFill="1" applyBorder="1" applyAlignment="1" applyProtection="1">
      <alignment horizontal="center"/>
      <protection locked="0"/>
    </xf>
    <xf numFmtId="0" fontId="0" fillId="2" borderId="54" xfId="0" applyFill="1" applyBorder="1" applyAlignment="1" applyProtection="1">
      <alignment horizontal="center"/>
      <protection locked="0"/>
    </xf>
    <xf numFmtId="0" fontId="26" fillId="2" borderId="49" xfId="0" applyFont="1" applyFill="1" applyBorder="1" applyAlignment="1" applyProtection="1">
      <alignment horizontal="center"/>
      <protection locked="0"/>
    </xf>
    <xf numFmtId="0" fontId="26" fillId="2" borderId="52" xfId="0" applyFont="1" applyFill="1" applyBorder="1" applyAlignment="1" applyProtection="1">
      <alignment horizontal="center"/>
      <protection locked="0"/>
    </xf>
    <xf numFmtId="0" fontId="26" fillId="2" borderId="55" xfId="0" applyFont="1" applyFill="1" applyBorder="1" applyAlignment="1" applyProtection="1">
      <alignment horizontal="center"/>
      <protection locked="0"/>
    </xf>
    <xf numFmtId="0" fontId="0" fillId="0" borderId="49" xfId="0" applyBorder="1" applyAlignment="1" applyProtection="1">
      <alignment horizontal="center"/>
    </xf>
    <xf numFmtId="0" fontId="0" fillId="0" borderId="50" xfId="0" applyBorder="1" applyAlignment="1" applyProtection="1">
      <alignment horizontal="center"/>
    </xf>
    <xf numFmtId="0" fontId="0" fillId="0" borderId="52" xfId="0" applyBorder="1" applyAlignment="1" applyProtection="1">
      <alignment horizontal="center"/>
    </xf>
    <xf numFmtId="0" fontId="0" fillId="0" borderId="53" xfId="0" applyBorder="1" applyAlignment="1" applyProtection="1">
      <alignment horizontal="center"/>
    </xf>
    <xf numFmtId="0" fontId="0" fillId="0" borderId="55" xfId="0" applyBorder="1" applyAlignment="1" applyProtection="1">
      <alignment horizontal="center"/>
    </xf>
    <xf numFmtId="0" fontId="0" fillId="0" borderId="56" xfId="0" applyBorder="1" applyAlignment="1" applyProtection="1">
      <alignment horizontal="center"/>
    </xf>
    <xf numFmtId="0" fontId="15" fillId="5" borderId="43" xfId="0" applyFont="1" applyFill="1" applyBorder="1" applyAlignment="1" applyProtection="1">
      <alignment horizontal="center" vertical="center" wrapText="1"/>
      <protection locked="0"/>
    </xf>
    <xf numFmtId="0" fontId="15" fillId="5" borderId="41" xfId="0" applyFont="1" applyFill="1" applyBorder="1" applyAlignment="1" applyProtection="1">
      <alignment horizontal="center" vertical="center" wrapText="1"/>
      <protection locked="0"/>
    </xf>
    <xf numFmtId="37" fontId="16" fillId="0" borderId="11" xfId="0" applyNumberFormat="1" applyFont="1" applyBorder="1" applyAlignment="1" applyProtection="1">
      <alignment horizontal="center"/>
      <protection locked="0"/>
    </xf>
    <xf numFmtId="37" fontId="16" fillId="0" borderId="44" xfId="0" applyNumberFormat="1" applyFont="1" applyBorder="1" applyAlignment="1" applyProtection="1">
      <alignment horizontal="center"/>
      <protection locked="0"/>
    </xf>
    <xf numFmtId="37" fontId="16" fillId="0" borderId="41" xfId="0" applyNumberFormat="1" applyFont="1" applyBorder="1" applyAlignment="1" applyProtection="1">
      <alignment horizontal="center"/>
      <protection locked="0"/>
    </xf>
    <xf numFmtId="1" fontId="20" fillId="0" borderId="39" xfId="0" applyNumberFormat="1" applyFont="1" applyBorder="1" applyAlignment="1" applyProtection="1">
      <alignment horizontal="center" vertical="center"/>
    </xf>
    <xf numFmtId="1" fontId="20" fillId="0" borderId="40" xfId="0" applyNumberFormat="1" applyFont="1" applyBorder="1" applyAlignment="1" applyProtection="1">
      <alignment horizontal="center" vertical="center"/>
    </xf>
    <xf numFmtId="0" fontId="3" fillId="0" borderId="12" xfId="0" applyFont="1" applyBorder="1" applyAlignment="1" applyProtection="1">
      <alignment horizontal="left" vertical="center" wrapText="1"/>
    </xf>
    <xf numFmtId="0" fontId="3" fillId="0" borderId="13" xfId="0" applyFont="1" applyBorder="1" applyAlignment="1" applyProtection="1">
      <alignment horizontal="left" vertical="center" wrapText="1"/>
    </xf>
    <xf numFmtId="0" fontId="3" fillId="0" borderId="14" xfId="0" applyFont="1" applyBorder="1" applyAlignment="1" applyProtection="1">
      <alignment horizontal="left" vertical="center" wrapText="1"/>
    </xf>
    <xf numFmtId="0" fontId="3" fillId="0" borderId="15" xfId="0" applyFont="1" applyBorder="1" applyAlignment="1" applyProtection="1">
      <alignment horizontal="left" vertical="center" wrapText="1"/>
    </xf>
    <xf numFmtId="0" fontId="3" fillId="2" borderId="7" xfId="0" applyFont="1" applyFill="1" applyBorder="1" applyAlignment="1" applyProtection="1">
      <alignment horizontal="center" vertical="center"/>
      <protection locked="0"/>
    </xf>
    <xf numFmtId="0" fontId="0" fillId="0" borderId="7" xfId="0" applyFont="1" applyBorder="1" applyAlignment="1" applyProtection="1">
      <alignment horizontal="center" vertical="center"/>
      <protection locked="0"/>
    </xf>
    <xf numFmtId="0" fontId="0" fillId="0" borderId="8" xfId="0" applyFont="1" applyBorder="1" applyAlignment="1" applyProtection="1">
      <alignment horizontal="center" vertical="center"/>
      <protection locked="0"/>
    </xf>
    <xf numFmtId="0" fontId="28" fillId="0" borderId="58" xfId="0" applyFont="1" applyBorder="1" applyAlignment="1" applyProtection="1">
      <alignment horizontal="left" wrapText="1"/>
    </xf>
    <xf numFmtId="0" fontId="14" fillId="0" borderId="59" xfId="0" applyFont="1" applyBorder="1" applyAlignment="1" applyProtection="1">
      <alignment horizontal="left" wrapText="1"/>
    </xf>
    <xf numFmtId="0" fontId="16" fillId="0" borderId="60" xfId="0" applyFont="1" applyBorder="1" applyAlignment="1" applyProtection="1">
      <alignment horizontal="left" wrapText="1"/>
    </xf>
    <xf numFmtId="0" fontId="16" fillId="0" borderId="41" xfId="0" applyFont="1" applyBorder="1" applyAlignment="1" applyProtection="1">
      <alignment horizontal="left" wrapText="1"/>
    </xf>
    <xf numFmtId="0" fontId="16" fillId="0" borderId="27" xfId="0" applyFont="1" applyBorder="1" applyAlignment="1" applyProtection="1">
      <alignment horizontal="left" wrapText="1"/>
    </xf>
    <xf numFmtId="0" fontId="0" fillId="2" borderId="49" xfId="0" applyFill="1" applyBorder="1" applyAlignment="1" applyProtection="1">
      <alignment horizontal="center"/>
      <protection locked="0"/>
    </xf>
    <xf numFmtId="0" fontId="0" fillId="2" borderId="52" xfId="0" applyFill="1" applyBorder="1" applyAlignment="1" applyProtection="1">
      <alignment horizontal="center"/>
      <protection locked="0"/>
    </xf>
    <xf numFmtId="0" fontId="0" fillId="2" borderId="55" xfId="0" applyFill="1" applyBorder="1" applyAlignment="1" applyProtection="1">
      <alignment horizontal="center"/>
      <protection locked="0"/>
    </xf>
    <xf numFmtId="0" fontId="5" fillId="0" borderId="0" xfId="0" applyFont="1" applyAlignment="1" applyProtection="1">
      <alignment horizontal="left" vertical="center" wrapText="1"/>
    </xf>
    <xf numFmtId="0" fontId="3" fillId="0" borderId="0" xfId="0" applyFont="1" applyAlignment="1" applyProtection="1">
      <alignment horizontal="left" wrapText="1"/>
    </xf>
    <xf numFmtId="0" fontId="0" fillId="0" borderId="0" xfId="0" applyFont="1" applyAlignment="1" applyProtection="1">
      <alignment wrapText="1"/>
    </xf>
    <xf numFmtId="0" fontId="26" fillId="0" borderId="0" xfId="0" applyFont="1" applyAlignment="1" applyProtection="1">
      <alignment wrapText="1"/>
    </xf>
    <xf numFmtId="0" fontId="9" fillId="0" borderId="0" xfId="0" applyFont="1" applyAlignment="1" applyProtection="1">
      <alignment horizontal="center" vertical="center"/>
    </xf>
    <xf numFmtId="0" fontId="4" fillId="0" borderId="0" xfId="0" applyFont="1" applyAlignment="1" applyProtection="1">
      <alignment horizontal="center" vertical="center" wrapText="1"/>
    </xf>
    <xf numFmtId="0" fontId="10" fillId="0" borderId="1" xfId="0" applyFont="1" applyBorder="1" applyAlignment="1" applyProtection="1">
      <alignment horizontal="center" vertical="center"/>
    </xf>
    <xf numFmtId="0" fontId="3" fillId="0" borderId="1" xfId="0" applyFont="1" applyBorder="1" applyAlignment="1" applyProtection="1">
      <alignment horizontal="center" vertical="center"/>
    </xf>
    <xf numFmtId="0" fontId="4" fillId="3" borderId="3" xfId="0" applyFont="1" applyFill="1" applyBorder="1" applyAlignment="1" applyProtection="1">
      <alignment horizontal="center" vertical="center" wrapText="1"/>
    </xf>
    <xf numFmtId="0" fontId="0" fillId="0" borderId="4" xfId="0" applyFont="1" applyBorder="1" applyAlignment="1" applyProtection="1">
      <alignment horizontal="center" vertical="center" wrapText="1"/>
    </xf>
    <xf numFmtId="0" fontId="0" fillId="0" borderId="5" xfId="0" applyFont="1" applyBorder="1" applyAlignment="1" applyProtection="1">
      <alignment horizontal="center" vertical="center" wrapText="1"/>
    </xf>
    <xf numFmtId="0" fontId="0" fillId="0" borderId="0" xfId="0" applyFont="1" applyProtection="1"/>
    <xf numFmtId="0" fontId="26" fillId="0" borderId="0" xfId="0" applyFont="1" applyProtection="1"/>
    <xf numFmtId="0" fontId="0" fillId="0" borderId="0" xfId="0" applyFont="1" applyAlignment="1" applyProtection="1">
      <alignment horizontal="left" vertical="top" wrapText="1"/>
    </xf>
  </cellXfs>
  <cellStyles count="3">
    <cellStyle name="Normálna" xfId="0" builtinId="0"/>
    <cellStyle name="Percentá" xfId="1" builtinId="5"/>
    <cellStyle name="Poznámka" xfId="2" builtinId="10"/>
  </cellStyles>
  <dxfs count="0"/>
  <tableStyles count="0" defaultTableStyle="TableStyleMedium2" defaultPivotStyle="PivotStyleLight16"/>
  <colors>
    <mruColors>
      <color rgb="FFE5ADD8"/>
      <color rgb="FFC23E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3" Type="http://schemas.openxmlformats.org/officeDocument/2006/relationships/image" Target="../media/image3.emf"/><Relationship Id="rId21" Type="http://schemas.openxmlformats.org/officeDocument/2006/relationships/image" Target="../media/image21.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 Type="http://schemas.openxmlformats.org/officeDocument/2006/relationships/image" Target="../media/image2.emf"/><Relationship Id="rId16" Type="http://schemas.openxmlformats.org/officeDocument/2006/relationships/image" Target="../media/image16.emf"/><Relationship Id="rId20" Type="http://schemas.openxmlformats.org/officeDocument/2006/relationships/image" Target="../media/image20.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5" Type="http://schemas.openxmlformats.org/officeDocument/2006/relationships/image" Target="../media/image15.emf"/><Relationship Id="rId10" Type="http://schemas.openxmlformats.org/officeDocument/2006/relationships/image" Target="../media/image10.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 Id="rId22" Type="http://schemas.openxmlformats.org/officeDocument/2006/relationships/image" Target="../media/image22.emf"/></Relationships>
</file>

<file path=xl/drawings/drawing1.xml><?xml version="1.0" encoding="utf-8"?>
<xdr:wsDr xmlns:xdr="http://schemas.openxmlformats.org/drawingml/2006/spreadsheetDrawing" xmlns:a="http://schemas.openxmlformats.org/drawingml/2006/main">
  <xdr:twoCellAnchor editAs="oneCell">
    <xdr:from>
      <xdr:col>3</xdr:col>
      <xdr:colOff>297180</xdr:colOff>
      <xdr:row>20</xdr:row>
      <xdr:rowOff>76200</xdr:rowOff>
    </xdr:from>
    <xdr:to>
      <xdr:col>3</xdr:col>
      <xdr:colOff>1811655</xdr:colOff>
      <xdr:row>20</xdr:row>
      <xdr:rowOff>1600200</xdr:rowOff>
    </xdr:to>
    <xdr:pic>
      <xdr:nvPicPr>
        <xdr:cNvPr id="2" name="Obrázok 1">
          <a:extLst>
            <a:ext uri="{FF2B5EF4-FFF2-40B4-BE49-F238E27FC236}">
              <a16:creationId xmlns:a16="http://schemas.microsoft.com/office/drawing/2014/main" id="{30671623-68DE-628B-6163-E3889EA54F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50920" y="4366260"/>
          <a:ext cx="1524000" cy="15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91440</xdr:colOff>
      <xdr:row>21</xdr:row>
      <xdr:rowOff>45720</xdr:rowOff>
    </xdr:from>
    <xdr:to>
      <xdr:col>3</xdr:col>
      <xdr:colOff>2000250</xdr:colOff>
      <xdr:row>21</xdr:row>
      <xdr:rowOff>1943100</xdr:rowOff>
    </xdr:to>
    <xdr:pic>
      <xdr:nvPicPr>
        <xdr:cNvPr id="3" name="Obrázok 2">
          <a:extLst>
            <a:ext uri="{FF2B5EF4-FFF2-40B4-BE49-F238E27FC236}">
              <a16:creationId xmlns:a16="http://schemas.microsoft.com/office/drawing/2014/main" id="{31F0AF89-ABCD-5E1E-A5C5-E79B9CD5A96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45180" y="6065520"/>
          <a:ext cx="1897380" cy="1897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76199</xdr:colOff>
      <xdr:row>22</xdr:row>
      <xdr:rowOff>482600</xdr:rowOff>
    </xdr:from>
    <xdr:to>
      <xdr:col>4</xdr:col>
      <xdr:colOff>7428</xdr:colOff>
      <xdr:row>22</xdr:row>
      <xdr:rowOff>2457450</xdr:rowOff>
    </xdr:to>
    <xdr:pic>
      <xdr:nvPicPr>
        <xdr:cNvPr id="4" name="Obrázok 3">
          <a:extLst>
            <a:ext uri="{FF2B5EF4-FFF2-40B4-BE49-F238E27FC236}">
              <a16:creationId xmlns:a16="http://schemas.microsoft.com/office/drawing/2014/main" id="{07E09182-2BBF-A918-C2BE-B155534C07B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203699" y="8578850"/>
          <a:ext cx="1983867" cy="197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23</xdr:row>
      <xdr:rowOff>50195</xdr:rowOff>
    </xdr:from>
    <xdr:to>
      <xdr:col>3</xdr:col>
      <xdr:colOff>1846580</xdr:colOff>
      <xdr:row>23</xdr:row>
      <xdr:rowOff>1716965</xdr:rowOff>
    </xdr:to>
    <xdr:pic>
      <xdr:nvPicPr>
        <xdr:cNvPr id="5" name="Obrázok 4">
          <a:extLst>
            <a:ext uri="{FF2B5EF4-FFF2-40B4-BE49-F238E27FC236}">
              <a16:creationId xmlns:a16="http://schemas.microsoft.com/office/drawing/2014/main" id="{F8AA8D09-7054-A988-54A1-2D0DE4C57CC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318000" y="12146945"/>
          <a:ext cx="1671320" cy="16667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228600</xdr:colOff>
      <xdr:row>24</xdr:row>
      <xdr:rowOff>95250</xdr:rowOff>
    </xdr:from>
    <xdr:to>
      <xdr:col>3</xdr:col>
      <xdr:colOff>1905000</xdr:colOff>
      <xdr:row>24</xdr:row>
      <xdr:rowOff>1771650</xdr:rowOff>
    </xdr:to>
    <xdr:pic>
      <xdr:nvPicPr>
        <xdr:cNvPr id="6" name="Obrázok 5">
          <a:extLst>
            <a:ext uri="{FF2B5EF4-FFF2-40B4-BE49-F238E27FC236}">
              <a16:creationId xmlns:a16="http://schemas.microsoft.com/office/drawing/2014/main" id="{2E2937C1-D258-8E15-EA08-72A1023D5D3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356100" y="13950950"/>
          <a:ext cx="1676400" cy="1668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234950</xdr:colOff>
      <xdr:row>25</xdr:row>
      <xdr:rowOff>19050</xdr:rowOff>
    </xdr:from>
    <xdr:to>
      <xdr:col>3</xdr:col>
      <xdr:colOff>1850389</xdr:colOff>
      <xdr:row>25</xdr:row>
      <xdr:rowOff>1427480</xdr:rowOff>
    </xdr:to>
    <xdr:pic>
      <xdr:nvPicPr>
        <xdr:cNvPr id="7" name="Obrázok 6">
          <a:extLst>
            <a:ext uri="{FF2B5EF4-FFF2-40B4-BE49-F238E27FC236}">
              <a16:creationId xmlns:a16="http://schemas.microsoft.com/office/drawing/2014/main" id="{715AE6DB-DBF3-16FA-7B08-85D8DD24111F}"/>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362450" y="15894050"/>
          <a:ext cx="1607819" cy="14236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361950</xdr:colOff>
      <xdr:row>26</xdr:row>
      <xdr:rowOff>30714</xdr:rowOff>
    </xdr:from>
    <xdr:to>
      <xdr:col>3</xdr:col>
      <xdr:colOff>1677669</xdr:colOff>
      <xdr:row>26</xdr:row>
      <xdr:rowOff>1343960</xdr:rowOff>
    </xdr:to>
    <xdr:pic>
      <xdr:nvPicPr>
        <xdr:cNvPr id="8" name="Obrázok 7">
          <a:extLst>
            <a:ext uri="{FF2B5EF4-FFF2-40B4-BE49-F238E27FC236}">
              <a16:creationId xmlns:a16="http://schemas.microsoft.com/office/drawing/2014/main" id="{A547007E-3140-C0AF-D4E1-E16E601CA06D}"/>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489450" y="17404314"/>
          <a:ext cx="1315719" cy="13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177800</xdr:colOff>
      <xdr:row>27</xdr:row>
      <xdr:rowOff>17012</xdr:rowOff>
    </xdr:from>
    <xdr:to>
      <xdr:col>3</xdr:col>
      <xdr:colOff>1847849</xdr:colOff>
      <xdr:row>27</xdr:row>
      <xdr:rowOff>1696719</xdr:rowOff>
    </xdr:to>
    <xdr:pic>
      <xdr:nvPicPr>
        <xdr:cNvPr id="9" name="Obrázok 8">
          <a:extLst>
            <a:ext uri="{FF2B5EF4-FFF2-40B4-BE49-F238E27FC236}">
              <a16:creationId xmlns:a16="http://schemas.microsoft.com/office/drawing/2014/main" id="{D28FD25E-1361-CE2C-FB59-29310F4F6488}"/>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305300" y="18736812"/>
          <a:ext cx="1677669" cy="16720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38447</xdr:colOff>
      <xdr:row>28</xdr:row>
      <xdr:rowOff>1752600</xdr:rowOff>
    </xdr:from>
    <xdr:to>
      <xdr:col>4</xdr:col>
      <xdr:colOff>7864</xdr:colOff>
      <xdr:row>28</xdr:row>
      <xdr:rowOff>3754120</xdr:rowOff>
    </xdr:to>
    <xdr:pic>
      <xdr:nvPicPr>
        <xdr:cNvPr id="13" name="Obrázok 12">
          <a:extLst>
            <a:ext uri="{FF2B5EF4-FFF2-40B4-BE49-F238E27FC236}">
              <a16:creationId xmlns:a16="http://schemas.microsoft.com/office/drawing/2014/main" id="{112C8409-7ECF-9635-AD23-B97BDC2D6FD2}"/>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165947" y="22237700"/>
          <a:ext cx="2003005" cy="199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29</xdr:row>
      <xdr:rowOff>114300</xdr:rowOff>
    </xdr:from>
    <xdr:to>
      <xdr:col>3</xdr:col>
      <xdr:colOff>1926590</xdr:colOff>
      <xdr:row>29</xdr:row>
      <xdr:rowOff>1507489</xdr:rowOff>
    </xdr:to>
    <xdr:pic>
      <xdr:nvPicPr>
        <xdr:cNvPr id="14" name="Obrázok 13">
          <a:extLst>
            <a:ext uri="{FF2B5EF4-FFF2-40B4-BE49-F238E27FC236}">
              <a16:creationId xmlns:a16="http://schemas.microsoft.com/office/drawing/2014/main" id="{C3E58734-5064-9D30-ACEB-F5EBECF361D2}"/>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337050" y="25736550"/>
          <a:ext cx="1709420" cy="13855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139700</xdr:colOff>
      <xdr:row>30</xdr:row>
      <xdr:rowOff>50800</xdr:rowOff>
    </xdr:from>
    <xdr:to>
      <xdr:col>3</xdr:col>
      <xdr:colOff>1964055</xdr:colOff>
      <xdr:row>30</xdr:row>
      <xdr:rowOff>1619249</xdr:rowOff>
    </xdr:to>
    <xdr:pic>
      <xdr:nvPicPr>
        <xdr:cNvPr id="15" name="Obrázok 14">
          <a:extLst>
            <a:ext uri="{FF2B5EF4-FFF2-40B4-BE49-F238E27FC236}">
              <a16:creationId xmlns:a16="http://schemas.microsoft.com/office/drawing/2014/main" id="{FDDC3DE7-55D1-F701-0E00-46867D5DBB56}"/>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4267200" y="27222450"/>
          <a:ext cx="1830070" cy="15684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527050</xdr:colOff>
      <xdr:row>31</xdr:row>
      <xdr:rowOff>99964</xdr:rowOff>
    </xdr:from>
    <xdr:to>
      <xdr:col>3</xdr:col>
      <xdr:colOff>1525270</xdr:colOff>
      <xdr:row>31</xdr:row>
      <xdr:rowOff>1084036</xdr:rowOff>
    </xdr:to>
    <xdr:pic>
      <xdr:nvPicPr>
        <xdr:cNvPr id="16" name="Obrázok 15">
          <a:extLst>
            <a:ext uri="{FF2B5EF4-FFF2-40B4-BE49-F238E27FC236}">
              <a16:creationId xmlns:a16="http://schemas.microsoft.com/office/drawing/2014/main" id="{97B2CE3C-14EB-D047-6697-F5C39A89A76F}"/>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4654550" y="28903564"/>
          <a:ext cx="998220" cy="9955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432906</xdr:colOff>
      <xdr:row>31</xdr:row>
      <xdr:rowOff>1035050</xdr:rowOff>
    </xdr:from>
    <xdr:to>
      <xdr:col>3</xdr:col>
      <xdr:colOff>1315720</xdr:colOff>
      <xdr:row>32</xdr:row>
      <xdr:rowOff>1391920</xdr:rowOff>
    </xdr:to>
    <xdr:pic>
      <xdr:nvPicPr>
        <xdr:cNvPr id="17" name="Obrázok 16">
          <a:extLst>
            <a:ext uri="{FF2B5EF4-FFF2-40B4-BE49-F238E27FC236}">
              <a16:creationId xmlns:a16="http://schemas.microsoft.com/office/drawing/2014/main" id="{9B818A38-77DE-1C64-96B3-B81F55E8171C}"/>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560406" y="29838650"/>
          <a:ext cx="875194" cy="159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57149</xdr:colOff>
      <xdr:row>33</xdr:row>
      <xdr:rowOff>755650</xdr:rowOff>
    </xdr:from>
    <xdr:to>
      <xdr:col>4</xdr:col>
      <xdr:colOff>561</xdr:colOff>
      <xdr:row>33</xdr:row>
      <xdr:rowOff>2765425</xdr:rowOff>
    </xdr:to>
    <xdr:pic>
      <xdr:nvPicPr>
        <xdr:cNvPr id="18" name="Obrázok 17">
          <a:extLst>
            <a:ext uri="{FF2B5EF4-FFF2-40B4-BE49-F238E27FC236}">
              <a16:creationId xmlns:a16="http://schemas.microsoft.com/office/drawing/2014/main" id="{C6520D6C-E6F7-6F4C-F01A-B13E8E192DC6}"/>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4184649" y="32258000"/>
          <a:ext cx="2028521" cy="201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368300</xdr:colOff>
      <xdr:row>35</xdr:row>
      <xdr:rowOff>76200</xdr:rowOff>
    </xdr:from>
    <xdr:to>
      <xdr:col>3</xdr:col>
      <xdr:colOff>1656080</xdr:colOff>
      <xdr:row>35</xdr:row>
      <xdr:rowOff>1278722</xdr:rowOff>
    </xdr:to>
    <xdr:pic>
      <xdr:nvPicPr>
        <xdr:cNvPr id="19" name="Obrázok 18">
          <a:extLst>
            <a:ext uri="{FF2B5EF4-FFF2-40B4-BE49-F238E27FC236}">
              <a16:creationId xmlns:a16="http://schemas.microsoft.com/office/drawing/2014/main" id="{C2B734E1-D011-8595-9E25-C04376FBFC96}"/>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495800" y="36836350"/>
          <a:ext cx="1299210" cy="11949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260350</xdr:colOff>
      <xdr:row>36</xdr:row>
      <xdr:rowOff>11790</xdr:rowOff>
    </xdr:from>
    <xdr:to>
      <xdr:col>3</xdr:col>
      <xdr:colOff>1791970</xdr:colOff>
      <xdr:row>36</xdr:row>
      <xdr:rowOff>1353820</xdr:rowOff>
    </xdr:to>
    <xdr:pic>
      <xdr:nvPicPr>
        <xdr:cNvPr id="20" name="Obrázok 19">
          <a:extLst>
            <a:ext uri="{FF2B5EF4-FFF2-40B4-BE49-F238E27FC236}">
              <a16:creationId xmlns:a16="http://schemas.microsoft.com/office/drawing/2014/main" id="{DAC5398C-628C-D4C5-409F-129C42F9B404}"/>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4387850" y="38092740"/>
          <a:ext cx="1531620" cy="13344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234043</xdr:colOff>
      <xdr:row>37</xdr:row>
      <xdr:rowOff>75532</xdr:rowOff>
    </xdr:from>
    <xdr:to>
      <xdr:col>3</xdr:col>
      <xdr:colOff>1850753</xdr:colOff>
      <xdr:row>37</xdr:row>
      <xdr:rowOff>1695450</xdr:rowOff>
    </xdr:to>
    <xdr:pic>
      <xdr:nvPicPr>
        <xdr:cNvPr id="21" name="Obrázok 20">
          <a:extLst>
            <a:ext uri="{FF2B5EF4-FFF2-40B4-BE49-F238E27FC236}">
              <a16:creationId xmlns:a16="http://schemas.microsoft.com/office/drawing/2014/main" id="{B9BE55ED-BF50-C3E9-AC25-2F685607071E}"/>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4343400" y="43332639"/>
          <a:ext cx="1616710" cy="16199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247650</xdr:colOff>
      <xdr:row>39</xdr:row>
      <xdr:rowOff>20676</xdr:rowOff>
    </xdr:from>
    <xdr:to>
      <xdr:col>3</xdr:col>
      <xdr:colOff>1850389</xdr:colOff>
      <xdr:row>39</xdr:row>
      <xdr:rowOff>1620520</xdr:rowOff>
    </xdr:to>
    <xdr:pic>
      <xdr:nvPicPr>
        <xdr:cNvPr id="22" name="Obrázok 21">
          <a:extLst>
            <a:ext uri="{FF2B5EF4-FFF2-40B4-BE49-F238E27FC236}">
              <a16:creationId xmlns:a16="http://schemas.microsoft.com/office/drawing/2014/main" id="{C05D5353-C9D4-243D-B3A6-EF75D7DA8BCA}"/>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375150" y="42375176"/>
          <a:ext cx="1595119" cy="1592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311150</xdr:colOff>
      <xdr:row>40</xdr:row>
      <xdr:rowOff>57150</xdr:rowOff>
    </xdr:from>
    <xdr:to>
      <xdr:col>3</xdr:col>
      <xdr:colOff>1697990</xdr:colOff>
      <xdr:row>40</xdr:row>
      <xdr:rowOff>1370330</xdr:rowOff>
    </xdr:to>
    <xdr:pic>
      <xdr:nvPicPr>
        <xdr:cNvPr id="23" name="Obrázok 22">
          <a:extLst>
            <a:ext uri="{FF2B5EF4-FFF2-40B4-BE49-F238E27FC236}">
              <a16:creationId xmlns:a16="http://schemas.microsoft.com/office/drawing/2014/main" id="{677F3FB7-1F29-ECF2-DE27-D7A4FFD5C9B6}"/>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438650" y="44132500"/>
          <a:ext cx="1379220" cy="1313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254600</xdr:colOff>
      <xdr:row>41</xdr:row>
      <xdr:rowOff>38100</xdr:rowOff>
    </xdr:from>
    <xdr:to>
      <xdr:col>3</xdr:col>
      <xdr:colOff>1884679</xdr:colOff>
      <xdr:row>41</xdr:row>
      <xdr:rowOff>1678940</xdr:rowOff>
    </xdr:to>
    <xdr:pic>
      <xdr:nvPicPr>
        <xdr:cNvPr id="24" name="Obrázok 23">
          <a:extLst>
            <a:ext uri="{FF2B5EF4-FFF2-40B4-BE49-F238E27FC236}">
              <a16:creationId xmlns:a16="http://schemas.microsoft.com/office/drawing/2014/main" id="{68034A00-0A68-A882-EAE5-FEA20D8F2FC5}"/>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4382100" y="45497750"/>
          <a:ext cx="1645319" cy="1640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152400</xdr:colOff>
      <xdr:row>42</xdr:row>
      <xdr:rowOff>14102</xdr:rowOff>
    </xdr:from>
    <xdr:to>
      <xdr:col>3</xdr:col>
      <xdr:colOff>1998980</xdr:colOff>
      <xdr:row>43</xdr:row>
      <xdr:rowOff>2223</xdr:rowOff>
    </xdr:to>
    <xdr:pic>
      <xdr:nvPicPr>
        <xdr:cNvPr id="25" name="Obrázok 24">
          <a:extLst>
            <a:ext uri="{FF2B5EF4-FFF2-40B4-BE49-F238E27FC236}">
              <a16:creationId xmlns:a16="http://schemas.microsoft.com/office/drawing/2014/main" id="{98367B8D-AEBE-137A-72E3-EEBFE0F26D37}"/>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4279900" y="47353352"/>
          <a:ext cx="1861820" cy="1857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114300</xdr:colOff>
      <xdr:row>43</xdr:row>
      <xdr:rowOff>82550</xdr:rowOff>
    </xdr:from>
    <xdr:ext cx="1912620" cy="1781809"/>
    <xdr:pic>
      <xdr:nvPicPr>
        <xdr:cNvPr id="27" name="Obrázok 26">
          <a:extLst>
            <a:ext uri="{FF2B5EF4-FFF2-40B4-BE49-F238E27FC236}">
              <a16:creationId xmlns:a16="http://schemas.microsoft.com/office/drawing/2014/main" id="{ED7E80FE-8742-4E7D-A26C-34B59AC1574D}"/>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241800" y="49530000"/>
          <a:ext cx="1912620" cy="178180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196850</xdr:colOff>
      <xdr:row>44</xdr:row>
      <xdr:rowOff>31750</xdr:rowOff>
    </xdr:from>
    <xdr:to>
      <xdr:col>4</xdr:col>
      <xdr:colOff>2856</xdr:colOff>
      <xdr:row>44</xdr:row>
      <xdr:rowOff>1847849</xdr:rowOff>
    </xdr:to>
    <xdr:pic>
      <xdr:nvPicPr>
        <xdr:cNvPr id="28" name="Obrázok 27">
          <a:extLst>
            <a:ext uri="{FF2B5EF4-FFF2-40B4-BE49-F238E27FC236}">
              <a16:creationId xmlns:a16="http://schemas.microsoft.com/office/drawing/2014/main" id="{85BB432F-5625-6B9A-C424-1076FFBB046A}"/>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324350" y="51358800"/>
          <a:ext cx="1868169" cy="18313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158268</xdr:colOff>
      <xdr:row>45</xdr:row>
      <xdr:rowOff>107950</xdr:rowOff>
    </xdr:from>
    <xdr:to>
      <xdr:col>3</xdr:col>
      <xdr:colOff>1925955</xdr:colOff>
      <xdr:row>45</xdr:row>
      <xdr:rowOff>1882775</xdr:rowOff>
    </xdr:to>
    <xdr:pic>
      <xdr:nvPicPr>
        <xdr:cNvPr id="29" name="Obrázok 28">
          <a:extLst>
            <a:ext uri="{FF2B5EF4-FFF2-40B4-BE49-F238E27FC236}">
              <a16:creationId xmlns:a16="http://schemas.microsoft.com/office/drawing/2014/main" id="{1D9D8DF2-8F94-25BF-5F13-995D712153C0}"/>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4285768" y="53314600"/>
          <a:ext cx="1773402" cy="17691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86592</xdr:colOff>
      <xdr:row>46</xdr:row>
      <xdr:rowOff>254000</xdr:rowOff>
    </xdr:from>
    <xdr:to>
      <xdr:col>3</xdr:col>
      <xdr:colOff>2003022</xdr:colOff>
      <xdr:row>46</xdr:row>
      <xdr:rowOff>2708184</xdr:rowOff>
    </xdr:to>
    <xdr:pic>
      <xdr:nvPicPr>
        <xdr:cNvPr id="30" name="Obrázok 29">
          <a:extLst>
            <a:ext uri="{FF2B5EF4-FFF2-40B4-BE49-F238E27FC236}">
              <a16:creationId xmlns:a16="http://schemas.microsoft.com/office/drawing/2014/main" id="{86F979D1-A879-A98E-D7D2-9D1CB402A845}"/>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4215247" y="59038836"/>
          <a:ext cx="1908810" cy="24541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82"/>
  <sheetViews>
    <sheetView tabSelected="1" topLeftCell="A45" zoomScale="80" zoomScaleNormal="80" workbookViewId="0">
      <selection activeCell="W47" sqref="W47"/>
    </sheetView>
  </sheetViews>
  <sheetFormatPr defaultColWidth="9.140625" defaultRowHeight="15" x14ac:dyDescent="0.25"/>
  <cols>
    <col min="1" max="1" width="6.42578125" style="2" customWidth="1"/>
    <col min="2" max="2" width="10.5703125" style="2" customWidth="1"/>
    <col min="3" max="3" width="46.5703125" style="27" customWidth="1"/>
    <col min="4" max="4" width="30.42578125" style="2" customWidth="1"/>
    <col min="5" max="5" width="18.28515625" style="2" customWidth="1"/>
    <col min="6" max="6" width="10.140625" style="2" customWidth="1"/>
    <col min="7" max="7" width="20.140625" style="2" customWidth="1"/>
    <col min="8" max="8" width="12.85546875" style="2" customWidth="1"/>
    <col min="9" max="16384" width="9.140625" style="2"/>
  </cols>
  <sheetData>
    <row r="1" spans="1:8" ht="28.5" customHeight="1" x14ac:dyDescent="0.25">
      <c r="A1" s="127" t="s">
        <v>13</v>
      </c>
      <c r="B1" s="127"/>
      <c r="C1" s="127"/>
      <c r="D1" s="127"/>
      <c r="E1" s="128"/>
      <c r="F1" s="128"/>
      <c r="G1" s="128"/>
    </row>
    <row r="2" spans="1:8" ht="28.5" customHeight="1" x14ac:dyDescent="0.25">
      <c r="A2" s="129"/>
      <c r="B2" s="129"/>
      <c r="C2" s="130"/>
      <c r="D2" s="129"/>
      <c r="E2" s="129"/>
      <c r="F2" s="129"/>
      <c r="G2" s="129"/>
    </row>
    <row r="3" spans="1:8" ht="28.5" customHeight="1" x14ac:dyDescent="0.25">
      <c r="A3" s="131" t="s">
        <v>14</v>
      </c>
      <c r="B3" s="131"/>
      <c r="C3" s="131"/>
      <c r="D3" s="131"/>
      <c r="E3" s="131"/>
      <c r="F3" s="131"/>
      <c r="G3" s="131"/>
      <c r="H3" s="41"/>
    </row>
    <row r="4" spans="1:8" ht="28.5" customHeight="1" x14ac:dyDescent="0.25">
      <c r="A4" s="132" t="s">
        <v>60</v>
      </c>
      <c r="B4" s="132"/>
      <c r="C4" s="132"/>
      <c r="D4" s="132"/>
      <c r="E4" s="132"/>
      <c r="F4" s="132"/>
      <c r="G4" s="132"/>
      <c r="H4" s="13"/>
    </row>
    <row r="5" spans="1:8" ht="15.75" thickBot="1" x14ac:dyDescent="0.3">
      <c r="A5" s="133" t="s">
        <v>0</v>
      </c>
      <c r="B5" s="133"/>
      <c r="C5" s="133"/>
      <c r="D5" s="133"/>
      <c r="E5" s="133"/>
      <c r="F5" s="134"/>
      <c r="G5" s="134"/>
      <c r="H5" s="13"/>
    </row>
    <row r="6" spans="1:8" x14ac:dyDescent="0.25">
      <c r="A6" s="135" t="s">
        <v>59</v>
      </c>
      <c r="B6" s="136"/>
      <c r="C6" s="136"/>
      <c r="D6" s="136"/>
      <c r="E6" s="136"/>
      <c r="F6" s="136"/>
      <c r="G6" s="137"/>
      <c r="H6" s="13"/>
    </row>
    <row r="7" spans="1:8" x14ac:dyDescent="0.25">
      <c r="A7" s="112" t="s">
        <v>1</v>
      </c>
      <c r="B7" s="113"/>
      <c r="C7" s="89"/>
      <c r="D7" s="90"/>
      <c r="E7" s="91"/>
      <c r="F7" s="91"/>
      <c r="G7" s="92"/>
      <c r="H7" s="13"/>
    </row>
    <row r="8" spans="1:8" x14ac:dyDescent="0.25">
      <c r="A8" s="112" t="s">
        <v>2</v>
      </c>
      <c r="B8" s="113"/>
      <c r="C8" s="89"/>
      <c r="D8" s="90"/>
      <c r="E8" s="91"/>
      <c r="F8" s="91"/>
      <c r="G8" s="92"/>
      <c r="H8" s="14"/>
    </row>
    <row r="9" spans="1:8" x14ac:dyDescent="0.25">
      <c r="A9" s="112" t="s">
        <v>3</v>
      </c>
      <c r="B9" s="113"/>
      <c r="C9" s="89"/>
      <c r="D9" s="90"/>
      <c r="E9" s="91"/>
      <c r="F9" s="91"/>
      <c r="G9" s="92"/>
      <c r="H9" s="14"/>
    </row>
    <row r="10" spans="1:8" x14ac:dyDescent="0.25">
      <c r="A10" s="112" t="s">
        <v>4</v>
      </c>
      <c r="B10" s="113"/>
      <c r="C10" s="89"/>
      <c r="D10" s="90"/>
      <c r="E10" s="91"/>
      <c r="F10" s="91"/>
      <c r="G10" s="92"/>
      <c r="H10" s="14"/>
    </row>
    <row r="11" spans="1:8" ht="15" customHeight="1" x14ac:dyDescent="0.25">
      <c r="A11" s="112" t="s">
        <v>5</v>
      </c>
      <c r="B11" s="113"/>
      <c r="C11" s="89"/>
      <c r="D11" s="90"/>
      <c r="E11" s="91"/>
      <c r="F11" s="91"/>
      <c r="G11" s="92"/>
      <c r="H11" s="14"/>
    </row>
    <row r="12" spans="1:8" ht="15" customHeight="1" x14ac:dyDescent="0.25">
      <c r="A12" s="112" t="s">
        <v>6</v>
      </c>
      <c r="B12" s="113"/>
      <c r="C12" s="89"/>
      <c r="D12" s="90"/>
      <c r="E12" s="91"/>
      <c r="F12" s="91"/>
      <c r="G12" s="92"/>
      <c r="H12" s="14"/>
    </row>
    <row r="13" spans="1:8" x14ac:dyDescent="0.25">
      <c r="A13" s="112" t="s">
        <v>7</v>
      </c>
      <c r="B13" s="113"/>
      <c r="C13" s="89"/>
      <c r="D13" s="90"/>
      <c r="E13" s="91"/>
      <c r="F13" s="91"/>
      <c r="G13" s="92"/>
      <c r="H13" s="14"/>
    </row>
    <row r="14" spans="1:8" ht="15.75" thickBot="1" x14ac:dyDescent="0.3">
      <c r="A14" s="114" t="s">
        <v>8</v>
      </c>
      <c r="B14" s="115"/>
      <c r="C14" s="116"/>
      <c r="D14" s="116"/>
      <c r="E14" s="117"/>
      <c r="F14" s="117"/>
      <c r="G14" s="118"/>
      <c r="H14" s="14"/>
    </row>
    <row r="15" spans="1:8" x14ac:dyDescent="0.25">
      <c r="A15" s="138"/>
      <c r="B15" s="138"/>
      <c r="C15" s="139"/>
      <c r="D15" s="138"/>
      <c r="E15" s="138"/>
      <c r="F15" s="138"/>
      <c r="G15" s="138"/>
      <c r="H15" s="14"/>
    </row>
    <row r="16" spans="1:8" ht="133.15" customHeight="1" x14ac:dyDescent="0.25">
      <c r="A16" s="138"/>
      <c r="B16" s="140" t="s">
        <v>61</v>
      </c>
      <c r="C16" s="140"/>
      <c r="D16" s="140"/>
      <c r="E16" s="140"/>
      <c r="F16" s="140"/>
      <c r="G16" s="140"/>
      <c r="H16" s="14"/>
    </row>
    <row r="17" spans="1:27" ht="144.75" customHeight="1" x14ac:dyDescent="0.25">
      <c r="A17" s="138"/>
      <c r="B17" s="140"/>
      <c r="C17" s="140"/>
      <c r="D17" s="140"/>
      <c r="E17" s="140"/>
      <c r="F17" s="140"/>
      <c r="G17" s="140"/>
      <c r="H17" s="14"/>
    </row>
    <row r="18" spans="1:27" x14ac:dyDescent="0.25">
      <c r="A18" s="14"/>
      <c r="B18" s="14"/>
      <c r="C18" s="28"/>
      <c r="D18" s="14"/>
      <c r="E18" s="14"/>
      <c r="F18" s="14"/>
      <c r="G18" s="14"/>
      <c r="H18" s="14"/>
    </row>
    <row r="19" spans="1:27" ht="15" customHeight="1" x14ac:dyDescent="0.25">
      <c r="A19" s="15"/>
      <c r="B19" s="60" t="s">
        <v>18</v>
      </c>
      <c r="C19" s="60"/>
      <c r="D19" s="60"/>
      <c r="E19" s="60"/>
      <c r="F19" s="60"/>
      <c r="G19" s="60"/>
      <c r="H19" s="61"/>
    </row>
    <row r="20" spans="1:27" ht="56.45" customHeight="1" x14ac:dyDescent="0.25">
      <c r="A20" s="105"/>
      <c r="B20" s="35" t="s">
        <v>27</v>
      </c>
      <c r="C20" s="29" t="s">
        <v>32</v>
      </c>
      <c r="D20" s="35" t="s">
        <v>33</v>
      </c>
      <c r="E20" s="35" t="s">
        <v>10</v>
      </c>
      <c r="F20" s="35" t="s">
        <v>11</v>
      </c>
      <c r="G20" s="35" t="s">
        <v>12</v>
      </c>
      <c r="H20" s="29" t="s">
        <v>15</v>
      </c>
    </row>
    <row r="21" spans="1:27" ht="136.15" customHeight="1" x14ac:dyDescent="0.25">
      <c r="A21" s="106"/>
      <c r="B21" s="20">
        <v>1</v>
      </c>
      <c r="C21" s="30" t="s">
        <v>34</v>
      </c>
      <c r="D21" s="23"/>
      <c r="E21" s="21" t="s">
        <v>9</v>
      </c>
      <c r="F21" s="26">
        <v>1</v>
      </c>
      <c r="G21" s="7"/>
      <c r="H21" s="22">
        <f>(F21*G21)*1.2</f>
        <v>0</v>
      </c>
      <c r="V21" s="14"/>
      <c r="W21" s="14"/>
      <c r="X21" s="14"/>
      <c r="Y21" s="14"/>
      <c r="Z21" s="14"/>
      <c r="AA21" s="14"/>
    </row>
    <row r="22" spans="1:27" ht="156.75" customHeight="1" x14ac:dyDescent="0.25">
      <c r="A22" s="107"/>
      <c r="B22" s="20">
        <v>2</v>
      </c>
      <c r="C22" s="30" t="s">
        <v>35</v>
      </c>
      <c r="D22" s="23"/>
      <c r="E22" s="21" t="s">
        <v>9</v>
      </c>
      <c r="F22" s="26">
        <v>1</v>
      </c>
      <c r="G22" s="7"/>
      <c r="H22" s="22">
        <f t="shared" ref="H22:H47" si="0">(F22*G22)*1.2</f>
        <v>0</v>
      </c>
      <c r="V22" s="14"/>
      <c r="W22" s="14"/>
      <c r="X22" s="14"/>
      <c r="Y22" s="14"/>
      <c r="Z22" s="14"/>
      <c r="AA22" s="14"/>
    </row>
    <row r="23" spans="1:27" ht="350.25" customHeight="1" x14ac:dyDescent="0.25">
      <c r="A23" s="108"/>
      <c r="B23" s="20">
        <v>3</v>
      </c>
      <c r="C23" s="30" t="s">
        <v>52</v>
      </c>
      <c r="D23" s="23"/>
      <c r="E23" s="21" t="s">
        <v>9</v>
      </c>
      <c r="F23" s="26">
        <v>1</v>
      </c>
      <c r="G23" s="7"/>
      <c r="H23" s="22">
        <f t="shared" si="0"/>
        <v>0</v>
      </c>
      <c r="V23" s="14"/>
      <c r="W23" s="14"/>
      <c r="X23" s="14"/>
      <c r="Y23" s="14"/>
      <c r="Z23" s="14"/>
      <c r="AA23" s="14"/>
    </row>
    <row r="24" spans="1:27" ht="138.6" customHeight="1" x14ac:dyDescent="0.25">
      <c r="A24" s="108"/>
      <c r="B24" s="20">
        <v>4</v>
      </c>
      <c r="C24" s="30" t="s">
        <v>51</v>
      </c>
      <c r="D24" s="23"/>
      <c r="E24" s="21" t="s">
        <v>9</v>
      </c>
      <c r="F24" s="26">
        <v>1</v>
      </c>
      <c r="G24" s="7"/>
      <c r="H24" s="22">
        <f t="shared" si="0"/>
        <v>0</v>
      </c>
      <c r="V24" s="14"/>
      <c r="W24" s="14"/>
      <c r="X24" s="14"/>
      <c r="Y24" s="14"/>
      <c r="Z24" s="14"/>
      <c r="AA24" s="14"/>
    </row>
    <row r="25" spans="1:27" ht="168.6" customHeight="1" x14ac:dyDescent="0.25">
      <c r="A25" s="108"/>
      <c r="B25" s="20">
        <v>5</v>
      </c>
      <c r="C25" s="30" t="s">
        <v>53</v>
      </c>
      <c r="D25" s="23"/>
      <c r="E25" s="21" t="s">
        <v>9</v>
      </c>
      <c r="F25" s="26">
        <v>1</v>
      </c>
      <c r="G25" s="7"/>
      <c r="H25" s="22">
        <f t="shared" si="0"/>
        <v>0</v>
      </c>
      <c r="V25" s="14"/>
      <c r="W25" s="14"/>
      <c r="X25" s="14"/>
      <c r="Y25" s="14"/>
      <c r="Z25" s="14"/>
      <c r="AA25" s="14"/>
    </row>
    <row r="26" spans="1:27" ht="118.15" customHeight="1" x14ac:dyDescent="0.25">
      <c r="A26" s="108"/>
      <c r="B26" s="20">
        <v>6</v>
      </c>
      <c r="C26" s="30" t="s">
        <v>46</v>
      </c>
      <c r="D26" s="23"/>
      <c r="E26" s="21" t="s">
        <v>9</v>
      </c>
      <c r="F26" s="26">
        <v>1</v>
      </c>
      <c r="G26" s="7"/>
      <c r="H26" s="22">
        <f t="shared" si="0"/>
        <v>0</v>
      </c>
      <c r="V26" s="14"/>
      <c r="W26" s="14"/>
      <c r="X26" s="14"/>
      <c r="Y26" s="14"/>
      <c r="Z26" s="14"/>
      <c r="AA26" s="14"/>
    </row>
    <row r="27" spans="1:27" ht="106.15" customHeight="1" x14ac:dyDescent="0.25">
      <c r="A27" s="108"/>
      <c r="B27" s="20">
        <v>7</v>
      </c>
      <c r="C27" s="30" t="s">
        <v>47</v>
      </c>
      <c r="D27" s="23"/>
      <c r="E27" s="21" t="s">
        <v>9</v>
      </c>
      <c r="F27" s="26">
        <v>1</v>
      </c>
      <c r="G27" s="7"/>
      <c r="H27" s="22">
        <f t="shared" si="0"/>
        <v>0</v>
      </c>
      <c r="V27" s="14"/>
      <c r="W27" s="14"/>
      <c r="X27" s="14"/>
      <c r="Y27" s="14"/>
      <c r="Z27" s="14"/>
      <c r="AA27" s="14"/>
    </row>
    <row r="28" spans="1:27" ht="139.15" customHeight="1" x14ac:dyDescent="0.25">
      <c r="A28" s="108"/>
      <c r="B28" s="20">
        <v>8</v>
      </c>
      <c r="C28" s="30" t="s">
        <v>48</v>
      </c>
      <c r="D28" s="121"/>
      <c r="E28" s="21" t="s">
        <v>9</v>
      </c>
      <c r="F28" s="26">
        <v>1</v>
      </c>
      <c r="G28" s="7"/>
      <c r="H28" s="22">
        <f t="shared" si="0"/>
        <v>0</v>
      </c>
      <c r="V28" s="14"/>
      <c r="W28" s="14"/>
      <c r="X28" s="14"/>
      <c r="Y28" s="14"/>
      <c r="Z28" s="14"/>
      <c r="AA28" s="14"/>
    </row>
    <row r="29" spans="1:27" ht="409.6" customHeight="1" x14ac:dyDescent="0.25">
      <c r="A29" s="108"/>
      <c r="B29" s="20">
        <v>9</v>
      </c>
      <c r="C29" s="119" t="s">
        <v>49</v>
      </c>
      <c r="D29" s="123"/>
      <c r="E29" s="120" t="s">
        <v>9</v>
      </c>
      <c r="F29" s="26">
        <v>1</v>
      </c>
      <c r="G29" s="7"/>
      <c r="H29" s="22">
        <f t="shared" si="0"/>
        <v>0</v>
      </c>
      <c r="V29" s="14"/>
      <c r="W29" s="14"/>
      <c r="X29" s="14"/>
      <c r="Y29" s="14"/>
      <c r="Z29" s="14"/>
      <c r="AA29" s="14"/>
    </row>
    <row r="30" spans="1:27" ht="121.9" customHeight="1" x14ac:dyDescent="0.25">
      <c r="A30" s="108"/>
      <c r="B30" s="20">
        <v>10</v>
      </c>
      <c r="C30" s="30" t="s">
        <v>36</v>
      </c>
      <c r="D30" s="122"/>
      <c r="E30" s="21" t="s">
        <v>9</v>
      </c>
      <c r="F30" s="26">
        <v>1</v>
      </c>
      <c r="G30" s="7"/>
      <c r="H30" s="22">
        <f t="shared" si="0"/>
        <v>0</v>
      </c>
    </row>
    <row r="31" spans="1:27" ht="128.44999999999999" customHeight="1" x14ac:dyDescent="0.25">
      <c r="A31" s="108"/>
      <c r="B31" s="20">
        <v>11</v>
      </c>
      <c r="C31" s="30" t="s">
        <v>50</v>
      </c>
      <c r="D31" s="23"/>
      <c r="E31" s="21" t="s">
        <v>9</v>
      </c>
      <c r="F31" s="26">
        <v>1</v>
      </c>
      <c r="G31" s="7"/>
      <c r="H31" s="22">
        <f t="shared" si="0"/>
        <v>0</v>
      </c>
    </row>
    <row r="32" spans="1:27" ht="97.9" customHeight="1" x14ac:dyDescent="0.25">
      <c r="A32" s="108"/>
      <c r="B32" s="20">
        <v>12</v>
      </c>
      <c r="C32" s="30" t="s">
        <v>37</v>
      </c>
      <c r="D32" s="23"/>
      <c r="E32" s="21" t="s">
        <v>9</v>
      </c>
      <c r="F32" s="26">
        <v>1</v>
      </c>
      <c r="G32" s="7"/>
      <c r="H32" s="22">
        <f t="shared" si="0"/>
        <v>0</v>
      </c>
    </row>
    <row r="33" spans="1:27" ht="114.6" customHeight="1" x14ac:dyDescent="0.25">
      <c r="A33" s="108"/>
      <c r="B33" s="20">
        <v>13</v>
      </c>
      <c r="C33" s="30" t="s">
        <v>38</v>
      </c>
      <c r="D33" s="23"/>
      <c r="E33" s="21" t="s">
        <v>9</v>
      </c>
      <c r="F33" s="26">
        <v>2</v>
      </c>
      <c r="G33" s="7"/>
      <c r="H33" s="22">
        <f t="shared" si="0"/>
        <v>0</v>
      </c>
    </row>
    <row r="34" spans="1:27" ht="387.6" customHeight="1" x14ac:dyDescent="0.25">
      <c r="A34" s="108"/>
      <c r="B34" s="20">
        <v>14</v>
      </c>
      <c r="C34" s="30" t="s">
        <v>62</v>
      </c>
      <c r="D34" s="23"/>
      <c r="E34" s="21" t="s">
        <v>9</v>
      </c>
      <c r="F34" s="26">
        <v>1</v>
      </c>
      <c r="G34" s="7"/>
      <c r="H34" s="22">
        <f t="shared" si="0"/>
        <v>0</v>
      </c>
    </row>
    <row r="35" spans="1:27" ht="59.45" customHeight="1" x14ac:dyDescent="0.25">
      <c r="A35" s="108"/>
      <c r="B35" s="20">
        <v>15</v>
      </c>
      <c r="C35" s="30" t="s">
        <v>54</v>
      </c>
      <c r="D35" s="23"/>
      <c r="E35" s="21" t="s">
        <v>9</v>
      </c>
      <c r="F35" s="26">
        <v>1</v>
      </c>
      <c r="G35" s="7"/>
      <c r="H35" s="22">
        <f t="shared" si="0"/>
        <v>0</v>
      </c>
    </row>
    <row r="36" spans="1:27" ht="132.6" customHeight="1" x14ac:dyDescent="0.25">
      <c r="A36" s="108"/>
      <c r="B36" s="20">
        <v>16</v>
      </c>
      <c r="C36" s="30" t="s">
        <v>55</v>
      </c>
      <c r="D36" s="23"/>
      <c r="E36" s="21" t="s">
        <v>9</v>
      </c>
      <c r="F36" s="26">
        <v>1</v>
      </c>
      <c r="G36" s="7"/>
      <c r="H36" s="22">
        <f t="shared" si="0"/>
        <v>0</v>
      </c>
    </row>
    <row r="37" spans="1:27" ht="107.45" customHeight="1" x14ac:dyDescent="0.25">
      <c r="A37" s="108"/>
      <c r="B37" s="20">
        <v>17</v>
      </c>
      <c r="C37" s="30" t="s">
        <v>39</v>
      </c>
      <c r="D37" s="23"/>
      <c r="E37" s="21" t="s">
        <v>9</v>
      </c>
      <c r="F37" s="26">
        <v>1</v>
      </c>
      <c r="G37" s="7"/>
      <c r="H37" s="22">
        <f t="shared" si="0"/>
        <v>0</v>
      </c>
      <c r="M37" s="57"/>
      <c r="N37" s="57"/>
      <c r="O37" s="57"/>
      <c r="P37" s="57"/>
      <c r="Q37" s="57"/>
      <c r="R37" s="57"/>
      <c r="S37" s="57"/>
      <c r="T37" s="57"/>
      <c r="U37" s="57"/>
      <c r="V37" s="57"/>
      <c r="W37" s="57"/>
      <c r="X37" s="57"/>
      <c r="Y37" s="57"/>
      <c r="Z37" s="57"/>
      <c r="AA37" s="57"/>
    </row>
    <row r="38" spans="1:27" ht="139.9" customHeight="1" x14ac:dyDescent="0.25">
      <c r="A38" s="108"/>
      <c r="B38" s="20">
        <v>18</v>
      </c>
      <c r="C38" s="30" t="s">
        <v>40</v>
      </c>
      <c r="D38" s="23"/>
      <c r="E38" s="21" t="s">
        <v>9</v>
      </c>
      <c r="F38" s="26">
        <v>1</v>
      </c>
      <c r="G38" s="7"/>
      <c r="H38" s="22">
        <f t="shared" si="0"/>
        <v>0</v>
      </c>
      <c r="L38" s="47"/>
      <c r="M38" s="47"/>
      <c r="N38" s="47"/>
      <c r="O38" s="47"/>
      <c r="P38" s="47"/>
      <c r="Q38" s="47"/>
      <c r="R38" s="47"/>
      <c r="S38" s="47"/>
      <c r="T38" s="47"/>
      <c r="U38" s="47"/>
      <c r="V38" s="47"/>
      <c r="W38" s="47"/>
      <c r="X38" s="47"/>
      <c r="Y38" s="47"/>
      <c r="Z38" s="47"/>
      <c r="AA38" s="47"/>
    </row>
    <row r="39" spans="1:27" ht="88.9" customHeight="1" x14ac:dyDescent="0.25">
      <c r="A39" s="108"/>
      <c r="B39" s="20">
        <v>19</v>
      </c>
      <c r="C39" s="30" t="s">
        <v>41</v>
      </c>
      <c r="D39" s="23"/>
      <c r="E39" s="21" t="s">
        <v>9</v>
      </c>
      <c r="F39" s="26">
        <v>2</v>
      </c>
      <c r="G39" s="7"/>
      <c r="H39" s="22">
        <f t="shared" si="0"/>
        <v>0</v>
      </c>
      <c r="L39" s="47"/>
      <c r="M39" s="47"/>
      <c r="N39" s="47"/>
      <c r="O39" s="47"/>
      <c r="P39" s="47"/>
      <c r="Q39" s="47"/>
      <c r="R39" s="47"/>
      <c r="S39" s="47"/>
      <c r="T39" s="47"/>
      <c r="U39" s="47"/>
      <c r="V39" s="47"/>
      <c r="W39" s="47"/>
      <c r="X39" s="47"/>
      <c r="Y39" s="47"/>
      <c r="Z39" s="47"/>
      <c r="AA39" s="47"/>
    </row>
    <row r="40" spans="1:27" ht="135.6" customHeight="1" x14ac:dyDescent="0.25">
      <c r="A40" s="108"/>
      <c r="B40" s="20">
        <v>20</v>
      </c>
      <c r="C40" s="30" t="s">
        <v>42</v>
      </c>
      <c r="D40" s="23"/>
      <c r="E40" s="21" t="s">
        <v>9</v>
      </c>
      <c r="F40" s="26">
        <v>1</v>
      </c>
      <c r="G40" s="7"/>
      <c r="H40" s="22">
        <f t="shared" si="0"/>
        <v>0</v>
      </c>
      <c r="L40" s="47"/>
      <c r="M40" s="47"/>
      <c r="N40" s="47"/>
      <c r="O40" s="47"/>
      <c r="P40" s="47"/>
      <c r="Q40" s="47"/>
      <c r="R40" s="47"/>
      <c r="S40" s="47"/>
      <c r="T40" s="47"/>
      <c r="U40" s="47"/>
      <c r="V40" s="47"/>
      <c r="W40" s="47"/>
      <c r="X40" s="47"/>
      <c r="Y40" s="47"/>
      <c r="Z40" s="47"/>
      <c r="AA40" s="47"/>
    </row>
    <row r="41" spans="1:27" ht="109.15" customHeight="1" x14ac:dyDescent="0.25">
      <c r="A41" s="108"/>
      <c r="B41" s="20">
        <v>21</v>
      </c>
      <c r="C41" s="30" t="s">
        <v>43</v>
      </c>
      <c r="D41" s="23"/>
      <c r="E41" s="21" t="s">
        <v>9</v>
      </c>
      <c r="F41" s="26">
        <v>1</v>
      </c>
      <c r="G41" s="7"/>
      <c r="H41" s="22">
        <f t="shared" si="0"/>
        <v>0</v>
      </c>
      <c r="L41" s="47"/>
      <c r="M41" s="47"/>
      <c r="N41" s="47"/>
      <c r="O41" s="47"/>
      <c r="P41" s="47"/>
      <c r="Q41" s="47"/>
      <c r="R41" s="47"/>
      <c r="S41" s="47"/>
      <c r="T41" s="47"/>
      <c r="U41" s="47"/>
      <c r="V41" s="47"/>
      <c r="W41" s="47"/>
      <c r="X41" s="47"/>
      <c r="Y41" s="47"/>
      <c r="Z41" s="47"/>
      <c r="AA41" s="47"/>
    </row>
    <row r="42" spans="1:27" ht="148.15" customHeight="1" x14ac:dyDescent="0.25">
      <c r="A42" s="108"/>
      <c r="B42" s="20">
        <v>22</v>
      </c>
      <c r="C42" s="30" t="s">
        <v>44</v>
      </c>
      <c r="D42" s="23"/>
      <c r="E42" s="21" t="s">
        <v>9</v>
      </c>
      <c r="F42" s="26">
        <v>1</v>
      </c>
      <c r="G42" s="7"/>
      <c r="H42" s="22">
        <f t="shared" si="0"/>
        <v>0</v>
      </c>
      <c r="L42" s="36"/>
      <c r="M42" s="36"/>
      <c r="N42" s="36"/>
      <c r="O42" s="36"/>
      <c r="P42" s="36"/>
      <c r="Q42" s="36"/>
      <c r="R42" s="36"/>
      <c r="S42" s="36"/>
      <c r="T42" s="36"/>
      <c r="U42" s="36"/>
      <c r="V42" s="36"/>
      <c r="W42" s="36"/>
      <c r="X42" s="36"/>
      <c r="Y42" s="36"/>
      <c r="Z42" s="36"/>
      <c r="AA42" s="36"/>
    </row>
    <row r="43" spans="1:27" ht="148.15" customHeight="1" x14ac:dyDescent="0.25">
      <c r="A43" s="108"/>
      <c r="B43" s="20">
        <v>23</v>
      </c>
      <c r="C43" s="30" t="s">
        <v>45</v>
      </c>
      <c r="D43" s="23"/>
      <c r="E43" s="21" t="s">
        <v>9</v>
      </c>
      <c r="F43" s="26">
        <v>1</v>
      </c>
      <c r="G43" s="7"/>
      <c r="H43" s="22">
        <f t="shared" si="0"/>
        <v>0</v>
      </c>
    </row>
    <row r="44" spans="1:27" ht="148.15" customHeight="1" x14ac:dyDescent="0.25">
      <c r="A44" s="108"/>
      <c r="B44" s="20">
        <v>24</v>
      </c>
      <c r="C44" s="31" t="s">
        <v>57</v>
      </c>
      <c r="D44" s="24"/>
      <c r="E44" s="21" t="s">
        <v>9</v>
      </c>
      <c r="F44" s="26">
        <v>1</v>
      </c>
      <c r="G44" s="7"/>
      <c r="H44" s="22">
        <f t="shared" ref="H44:H45" si="1">(F44*G44)*1.2</f>
        <v>0</v>
      </c>
    </row>
    <row r="45" spans="1:27" ht="148.15" customHeight="1" x14ac:dyDescent="0.25">
      <c r="A45" s="108"/>
      <c r="B45" s="37">
        <v>25</v>
      </c>
      <c r="C45" s="40" t="s">
        <v>58</v>
      </c>
      <c r="D45" s="24"/>
      <c r="E45" s="38" t="s">
        <v>9</v>
      </c>
      <c r="F45" s="39">
        <v>1</v>
      </c>
      <c r="G45" s="7"/>
      <c r="H45" s="22">
        <f t="shared" si="1"/>
        <v>0</v>
      </c>
    </row>
    <row r="46" spans="1:27" ht="156.75" customHeight="1" x14ac:dyDescent="0.25">
      <c r="A46" s="109"/>
      <c r="B46" s="20">
        <v>26</v>
      </c>
      <c r="C46" s="31" t="s">
        <v>56</v>
      </c>
      <c r="D46" s="24"/>
      <c r="E46" s="21" t="s">
        <v>9</v>
      </c>
      <c r="F46" s="26">
        <v>2</v>
      </c>
      <c r="G46" s="7"/>
      <c r="H46" s="22">
        <f t="shared" si="0"/>
        <v>0</v>
      </c>
    </row>
    <row r="47" spans="1:27" ht="278.45" customHeight="1" x14ac:dyDescent="0.25">
      <c r="A47" s="45"/>
      <c r="B47" s="37">
        <v>27</v>
      </c>
      <c r="C47" s="40" t="s">
        <v>63</v>
      </c>
      <c r="D47" s="24"/>
      <c r="E47" s="38" t="s">
        <v>9</v>
      </c>
      <c r="F47" s="39">
        <v>1</v>
      </c>
      <c r="G47" s="7"/>
      <c r="H47" s="22">
        <f t="shared" si="0"/>
        <v>0</v>
      </c>
    </row>
    <row r="48" spans="1:27" ht="34.15" customHeight="1" x14ac:dyDescent="0.25">
      <c r="A48" s="45"/>
      <c r="B48" s="49"/>
      <c r="C48" s="50"/>
      <c r="D48" s="48"/>
      <c r="E48" s="51"/>
      <c r="F48" s="52"/>
      <c r="G48" s="7"/>
      <c r="H48" s="46"/>
    </row>
    <row r="49" spans="1:8" x14ac:dyDescent="0.25">
      <c r="A49" s="3"/>
      <c r="B49" s="4"/>
      <c r="C49" s="32"/>
      <c r="D49" s="25"/>
      <c r="E49" s="8"/>
      <c r="F49" s="9"/>
      <c r="G49" s="10" t="s">
        <v>16</v>
      </c>
      <c r="H49" s="53">
        <f>SUM(H21:H48)</f>
        <v>0</v>
      </c>
    </row>
    <row r="50" spans="1:8" ht="30" x14ac:dyDescent="0.25">
      <c r="A50" s="5"/>
      <c r="B50" s="44"/>
      <c r="C50" s="33"/>
      <c r="D50" s="44"/>
      <c r="E50" s="1"/>
      <c r="F50" s="11"/>
      <c r="G50" s="12" t="s">
        <v>17</v>
      </c>
      <c r="H50" s="54">
        <f>70*((19878.6-H49)/19878.6)</f>
        <v>70</v>
      </c>
    </row>
    <row r="51" spans="1:8" x14ac:dyDescent="0.25">
      <c r="A51" s="5"/>
      <c r="B51" s="44"/>
      <c r="C51" s="33"/>
      <c r="D51" s="44"/>
      <c r="E51" s="44"/>
      <c r="F51" s="6"/>
      <c r="G51" s="14"/>
      <c r="H51" s="14"/>
    </row>
    <row r="52" spans="1:8" ht="23.25" customHeight="1" x14ac:dyDescent="0.25">
      <c r="A52" s="14"/>
      <c r="B52" s="14"/>
      <c r="C52" s="28"/>
      <c r="D52" s="14"/>
      <c r="E52" s="14"/>
      <c r="F52" s="14"/>
      <c r="G52" s="14"/>
      <c r="H52" s="14"/>
    </row>
    <row r="53" spans="1:8" ht="15.75" thickBot="1" x14ac:dyDescent="0.3">
      <c r="A53" s="14"/>
      <c r="B53" s="14"/>
      <c r="C53" s="28"/>
      <c r="D53" s="14"/>
      <c r="E53" s="14"/>
      <c r="F53" s="14"/>
      <c r="G53" s="14"/>
      <c r="H53" s="14"/>
    </row>
    <row r="54" spans="1:8" ht="20.25" customHeight="1" thickTop="1" thickBot="1" x14ac:dyDescent="0.3">
      <c r="A54" s="14"/>
      <c r="B54" s="66" t="s">
        <v>19</v>
      </c>
      <c r="C54" s="67"/>
      <c r="D54" s="67"/>
      <c r="E54" s="67"/>
      <c r="F54" s="67"/>
      <c r="G54" s="68"/>
      <c r="H54" s="14"/>
    </row>
    <row r="55" spans="1:8" ht="15.75" customHeight="1" thickTop="1" x14ac:dyDescent="0.25">
      <c r="A55" s="14"/>
      <c r="B55" s="56"/>
      <c r="C55" s="69" t="s">
        <v>26</v>
      </c>
      <c r="D55" s="70"/>
      <c r="E55" s="70"/>
      <c r="F55" s="70"/>
      <c r="G55" s="71"/>
    </row>
    <row r="56" spans="1:8" ht="30" x14ac:dyDescent="0.25">
      <c r="A56" s="14"/>
      <c r="B56" s="16" t="s">
        <v>20</v>
      </c>
      <c r="C56" s="72"/>
      <c r="D56" s="73"/>
      <c r="E56" s="73"/>
      <c r="F56" s="73"/>
      <c r="G56" s="74"/>
    </row>
    <row r="57" spans="1:8" x14ac:dyDescent="0.25">
      <c r="A57" s="14"/>
      <c r="B57" s="17" t="s">
        <v>21</v>
      </c>
      <c r="C57" s="75">
        <f>30*((42-C56)/42)</f>
        <v>30</v>
      </c>
      <c r="D57" s="75"/>
      <c r="E57" s="75"/>
      <c r="F57" s="75"/>
      <c r="G57" s="76"/>
    </row>
    <row r="58" spans="1:8" ht="15.75" thickBot="1" x14ac:dyDescent="0.3">
      <c r="A58" s="14"/>
      <c r="B58" s="77"/>
      <c r="C58" s="78"/>
      <c r="D58" s="78"/>
      <c r="E58" s="78"/>
      <c r="F58" s="78"/>
      <c r="G58" s="79"/>
    </row>
    <row r="59" spans="1:8" x14ac:dyDescent="0.25">
      <c r="A59" s="14"/>
      <c r="B59" s="80" t="s">
        <v>22</v>
      </c>
      <c r="C59" s="81"/>
      <c r="D59" s="81"/>
      <c r="E59" s="81"/>
      <c r="F59" s="81"/>
      <c r="G59" s="82"/>
    </row>
    <row r="60" spans="1:8" ht="15" customHeight="1" x14ac:dyDescent="0.25">
      <c r="A60" s="14"/>
      <c r="B60" s="83" t="s">
        <v>23</v>
      </c>
      <c r="C60" s="84"/>
      <c r="D60" s="42"/>
      <c r="E60" s="87" t="s">
        <v>25</v>
      </c>
      <c r="F60" s="87"/>
      <c r="G60" s="88"/>
    </row>
    <row r="61" spans="1:8" ht="15.75" thickBot="1" x14ac:dyDescent="0.3">
      <c r="A61" s="14"/>
      <c r="B61" s="85" t="s">
        <v>24</v>
      </c>
      <c r="C61" s="86"/>
      <c r="D61" s="43"/>
      <c r="E61" s="110">
        <v>30</v>
      </c>
      <c r="F61" s="110"/>
      <c r="G61" s="111"/>
    </row>
    <row r="62" spans="1:8" ht="15.75" thickTop="1" x14ac:dyDescent="0.25">
      <c r="A62" s="14"/>
      <c r="B62" s="14"/>
      <c r="C62" s="28"/>
      <c r="D62" s="14"/>
      <c r="E62" s="14"/>
      <c r="F62" s="14"/>
      <c r="G62" s="14"/>
    </row>
    <row r="63" spans="1:8" x14ac:dyDescent="0.25">
      <c r="A63" s="14"/>
      <c r="B63" s="14"/>
      <c r="C63" s="28"/>
      <c r="D63" s="14"/>
      <c r="E63" s="14"/>
      <c r="F63" s="14"/>
      <c r="G63" s="14"/>
    </row>
    <row r="64" spans="1:8" ht="15.75" thickBot="1" x14ac:dyDescent="0.3">
      <c r="A64" s="18"/>
      <c r="B64" s="18"/>
      <c r="C64" s="28"/>
      <c r="D64" s="18"/>
      <c r="E64" s="18"/>
      <c r="F64" s="18"/>
      <c r="G64" s="18"/>
    </row>
    <row r="65" spans="1:8" ht="37.5" thickTop="1" thickBot="1" x14ac:dyDescent="0.3">
      <c r="A65" s="18"/>
      <c r="B65" s="62" t="s">
        <v>28</v>
      </c>
      <c r="C65" s="63"/>
      <c r="D65" s="55"/>
      <c r="E65" s="64">
        <f>H50+C57</f>
        <v>100</v>
      </c>
      <c r="F65" s="64"/>
      <c r="G65" s="65"/>
    </row>
    <row r="66" spans="1:8" ht="16.5" thickTop="1" thickBot="1" x14ac:dyDescent="0.3">
      <c r="A66" s="18"/>
      <c r="B66" s="19"/>
      <c r="C66" s="34"/>
      <c r="D66" s="19"/>
      <c r="E66" s="19"/>
      <c r="F66" s="19"/>
      <c r="G66" s="19"/>
    </row>
    <row r="67" spans="1:8" ht="15.75" thickTop="1" x14ac:dyDescent="0.25">
      <c r="A67" s="18"/>
      <c r="B67" s="93" t="s">
        <v>29</v>
      </c>
      <c r="C67" s="96"/>
      <c r="D67" s="124"/>
      <c r="E67" s="99" t="s">
        <v>30</v>
      </c>
      <c r="F67" s="99"/>
      <c r="G67" s="100"/>
    </row>
    <row r="68" spans="1:8" x14ac:dyDescent="0.25">
      <c r="A68" s="18"/>
      <c r="B68" s="94"/>
      <c r="C68" s="97"/>
      <c r="D68" s="125"/>
      <c r="E68" s="101"/>
      <c r="F68" s="101"/>
      <c r="G68" s="102"/>
    </row>
    <row r="69" spans="1:8" ht="12" customHeight="1" thickBot="1" x14ac:dyDescent="0.3">
      <c r="A69" s="18"/>
      <c r="B69" s="95"/>
      <c r="C69" s="98"/>
      <c r="D69" s="126"/>
      <c r="E69" s="103"/>
      <c r="F69" s="103"/>
      <c r="G69" s="104"/>
    </row>
    <row r="70" spans="1:8" ht="15.75" thickTop="1" x14ac:dyDescent="0.25">
      <c r="A70" s="18"/>
      <c r="B70" s="18"/>
      <c r="C70" s="28"/>
      <c r="D70" s="18"/>
      <c r="E70" s="18"/>
      <c r="F70" s="18"/>
      <c r="G70" s="18"/>
    </row>
    <row r="71" spans="1:8" ht="11.25" customHeight="1" x14ac:dyDescent="0.25">
      <c r="A71" s="18"/>
      <c r="B71" s="58" t="s">
        <v>31</v>
      </c>
      <c r="C71" s="59"/>
      <c r="D71" s="59"/>
      <c r="E71" s="59"/>
      <c r="F71" s="59"/>
      <c r="G71" s="59"/>
    </row>
    <row r="72" spans="1:8" x14ac:dyDescent="0.25">
      <c r="A72" s="18"/>
      <c r="B72" s="59"/>
      <c r="C72" s="59"/>
      <c r="D72" s="59"/>
      <c r="E72" s="59"/>
      <c r="F72" s="59"/>
      <c r="G72" s="59"/>
      <c r="H72" s="14"/>
    </row>
    <row r="73" spans="1:8" ht="52.5" customHeight="1" x14ac:dyDescent="0.25">
      <c r="A73" s="18"/>
      <c r="B73" s="59"/>
      <c r="C73" s="59"/>
      <c r="D73" s="59"/>
      <c r="E73" s="59"/>
      <c r="F73" s="59"/>
      <c r="G73" s="59"/>
      <c r="H73" s="14"/>
    </row>
    <row r="74" spans="1:8" ht="9" customHeight="1" x14ac:dyDescent="0.25">
      <c r="A74" s="18"/>
      <c r="B74" s="18"/>
      <c r="C74" s="28"/>
      <c r="D74" s="18"/>
      <c r="E74" s="18"/>
      <c r="F74" s="18"/>
      <c r="G74" s="18"/>
    </row>
    <row r="75" spans="1:8" x14ac:dyDescent="0.25">
      <c r="A75" s="18"/>
      <c r="B75" s="18"/>
      <c r="C75" s="28"/>
      <c r="D75" s="18"/>
      <c r="E75" s="18"/>
      <c r="F75" s="18"/>
      <c r="G75" s="18"/>
    </row>
    <row r="76" spans="1:8" ht="33" customHeight="1" x14ac:dyDescent="0.25">
      <c r="A76" s="18"/>
      <c r="B76" s="18"/>
      <c r="C76" s="28"/>
      <c r="D76" s="18"/>
      <c r="E76" s="18"/>
      <c r="F76" s="18"/>
      <c r="G76" s="18"/>
    </row>
    <row r="77" spans="1:8" x14ac:dyDescent="0.25">
      <c r="A77" s="18"/>
      <c r="B77" s="18"/>
      <c r="C77" s="28"/>
      <c r="D77" s="18"/>
      <c r="E77" s="18"/>
      <c r="F77" s="18"/>
      <c r="G77" s="18"/>
    </row>
    <row r="78" spans="1:8" x14ac:dyDescent="0.25">
      <c r="A78" s="18"/>
      <c r="B78" s="18"/>
      <c r="C78" s="28"/>
      <c r="D78" s="18"/>
      <c r="E78" s="18"/>
      <c r="F78" s="18"/>
      <c r="G78" s="18"/>
    </row>
    <row r="79" spans="1:8" x14ac:dyDescent="0.25">
      <c r="A79" s="18"/>
      <c r="B79" s="18"/>
      <c r="C79" s="28"/>
      <c r="D79" s="18"/>
      <c r="E79" s="18"/>
      <c r="F79" s="18"/>
      <c r="G79" s="18"/>
    </row>
    <row r="80" spans="1:8" x14ac:dyDescent="0.25">
      <c r="A80" s="18"/>
      <c r="B80" s="18"/>
      <c r="C80" s="28"/>
      <c r="D80" s="18"/>
      <c r="E80" s="18"/>
      <c r="F80" s="18"/>
      <c r="G80" s="18"/>
    </row>
    <row r="81" spans="1:7" x14ac:dyDescent="0.25">
      <c r="A81" s="18"/>
      <c r="B81" s="18"/>
      <c r="C81" s="28"/>
      <c r="D81" s="18"/>
      <c r="E81" s="18"/>
      <c r="F81" s="18"/>
      <c r="G81" s="18"/>
    </row>
    <row r="82" spans="1:7" x14ac:dyDescent="0.25">
      <c r="A82" s="18"/>
      <c r="B82" s="18"/>
      <c r="C82" s="28"/>
      <c r="D82" s="18"/>
      <c r="E82" s="18"/>
      <c r="F82" s="18"/>
      <c r="G82" s="18"/>
    </row>
  </sheetData>
  <sheetProtection algorithmName="SHA-512" hashValue="ixGC0FHv3tYMCW6BUHOXocB6VaOSyT6OYxmhTDBStTDCp0YKH2pJd4WW9ogIVHL6FifxsgXrEQNIXjK3wMn5+g==" saltValue="qf8+2zy96p/kefj7JgyBIA==" spinCount="100000" sheet="1" objects="1" formatCells="0" formatColumns="0" formatRows="0" insertColumns="0" insertRows="0" insertHyperlinks="0" deleteColumns="0" deleteRows="0" sort="0" autoFilter="0" pivotTables="0"/>
  <mergeCells count="42">
    <mergeCell ref="A12:B12"/>
    <mergeCell ref="C12:G12"/>
    <mergeCell ref="A13:B13"/>
    <mergeCell ref="C13:G13"/>
    <mergeCell ref="A14:B14"/>
    <mergeCell ref="C14:G14"/>
    <mergeCell ref="A1:G1"/>
    <mergeCell ref="A4:G4"/>
    <mergeCell ref="A5:G5"/>
    <mergeCell ref="A6:G6"/>
    <mergeCell ref="A7:B7"/>
    <mergeCell ref="C7:G7"/>
    <mergeCell ref="C11:G11"/>
    <mergeCell ref="A3:G3"/>
    <mergeCell ref="B67:B69"/>
    <mergeCell ref="C67:C69"/>
    <mergeCell ref="E67:G69"/>
    <mergeCell ref="A20:A21"/>
    <mergeCell ref="A22:A46"/>
    <mergeCell ref="E61:G61"/>
    <mergeCell ref="A8:B8"/>
    <mergeCell ref="C8:G8"/>
    <mergeCell ref="A9:B9"/>
    <mergeCell ref="C9:G9"/>
    <mergeCell ref="A10:B10"/>
    <mergeCell ref="C10:G10"/>
    <mergeCell ref="A11:B11"/>
    <mergeCell ref="B16:G17"/>
    <mergeCell ref="B71:G73"/>
    <mergeCell ref="B19:H19"/>
    <mergeCell ref="B65:C65"/>
    <mergeCell ref="E65:G65"/>
    <mergeCell ref="B54:G54"/>
    <mergeCell ref="C55:G55"/>
    <mergeCell ref="C56:G56"/>
    <mergeCell ref="C57:G57"/>
    <mergeCell ref="B58:G58"/>
    <mergeCell ref="B59:G59"/>
    <mergeCell ref="B60:C60"/>
    <mergeCell ref="B61:C61"/>
    <mergeCell ref="E60:G60"/>
    <mergeCell ref="D67:D69"/>
  </mergeCells>
  <phoneticPr fontId="1" type="noConversion"/>
  <dataValidations count="1">
    <dataValidation type="whole" allowBlank="1" showInputMessage="1" showErrorMessage="1" errorTitle="Chyba!" error="Vložili ste hodnotu mimo prípustný rámec. Prípustný rámec je medzi 15 a 30 dní. " promptTitle="Pozor!" prompt="Lehota dodania je záväzný údaj, s nesplnením ktorého je spojené uloženie pokuty. Pristupujte prosím k vyplneniu tohto údaju obzvlášť obozretne.  " sqref="C56:G56" xr:uid="{205A2F76-6CAB-4281-B525-1595251C8FD0}">
      <formula1>0</formula1>
      <formula2>42</formula2>
    </dataValidation>
  </dataValidations>
  <printOptions horizontalCentered="1" verticalCentered="1"/>
  <pageMargins left="3.937007874015748E-2" right="3.937007874015748E-2" top="0.15748031496062992" bottom="0.15748031496062992" header="0.31496062992125984" footer="0.31496062992125984"/>
  <pageSetup paperSize="9" scale="62" fitToWidth="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F41CFC4A3C70340AED3F41D644B92D7" ma:contentTypeVersion="9" ma:contentTypeDescription="Create a new document." ma:contentTypeScope="" ma:versionID="4826ecbe70b5a52ab7adcbef774240e8">
  <xsd:schema xmlns:xsd="http://www.w3.org/2001/XMLSchema" xmlns:xs="http://www.w3.org/2001/XMLSchema" xmlns:p="http://schemas.microsoft.com/office/2006/metadata/properties" xmlns:ns2="d6f25a68-2b8f-4a5b-9db1-9252afa83edf" xmlns:ns3="5b109657-a981-45e9-accc-f4b6203c2974" targetNamespace="http://schemas.microsoft.com/office/2006/metadata/properties" ma:root="true" ma:fieldsID="105efa4bba56eda15f544c244371260b" ns2:_="" ns3:_="">
    <xsd:import namespace="d6f25a68-2b8f-4a5b-9db1-9252afa83edf"/>
    <xsd:import namespace="5b109657-a981-45e9-accc-f4b6203c297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f25a68-2b8f-4a5b-9db1-9252afa83e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b109657-a981-45e9-accc-f4b6203c2974"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CCF6824-E11E-4930-BD5C-716405391BC2}">
  <ds:schemaRefs>
    <ds:schemaRef ds:uri="http://schemas.microsoft.com/sharepoint/v3/contenttype/forms"/>
  </ds:schemaRefs>
</ds:datastoreItem>
</file>

<file path=customXml/itemProps2.xml><?xml version="1.0" encoding="utf-8"?>
<ds:datastoreItem xmlns:ds="http://schemas.openxmlformats.org/officeDocument/2006/customXml" ds:itemID="{06764F51-FFCA-444A-9FE2-E006AE89B7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f25a68-2b8f-4a5b-9db1-9252afa83edf"/>
    <ds:schemaRef ds:uri="5b109657-a981-45e9-accc-f4b6203c29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E06C91-4134-44A2-9C1F-CF81DB6ADB8E}">
  <ds:schemaRefs>
    <ds:schemaRef ds:uri="http://www.w3.org/XML/1998/namespace"/>
    <ds:schemaRef ds:uri="http://purl.org/dc/dcmitype/"/>
    <ds:schemaRef ds:uri="http://schemas.microsoft.com/office/2006/documentManagement/types"/>
    <ds:schemaRef ds:uri="http://purl.org/dc/terms/"/>
    <ds:schemaRef ds:uri="5b109657-a981-45e9-accc-f4b6203c2974"/>
    <ds:schemaRef ds:uri="d6f25a68-2b8f-4a5b-9db1-9252afa83edf"/>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Szakáll Marian, Mgr.</dc:creator>
  <cp:keywords/>
  <dc:description/>
  <cp:lastModifiedBy>Pudiš Ivan, Mgr</cp:lastModifiedBy>
  <cp:revision/>
  <cp:lastPrinted>2022-04-11T15:11:16Z</cp:lastPrinted>
  <dcterms:created xsi:type="dcterms:W3CDTF">2019-03-22T09:57:05Z</dcterms:created>
  <dcterms:modified xsi:type="dcterms:W3CDTF">2022-08-22T08:39:22Z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0x0101001F41CFC4A3C70340AED3F41D644B92D7</vt:lpwstr>
  </property>
</Properties>
</file>