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utka 2023-2026\"/>
    </mc:Choice>
  </mc:AlternateContent>
  <bookViews>
    <workbookView xWindow="0" yWindow="0" windowWidth="28800" windowHeight="12300" firstSheet="22" activeTab="23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9" l="1"/>
  <c r="D19" i="49" s="1"/>
  <c r="E19" i="49" s="1"/>
  <c r="G19" i="49" s="1"/>
  <c r="H12" i="48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<sst xmlns="http://schemas.openxmlformats.org/spreadsheetml/2006/main" count="2150" uniqueCount="95">
  <si>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</si>
  <si>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</si>
  <si>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</si>
  <si>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</si>
  <si>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</si>
  <si>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</si>
  <si>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</si>
  <si>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</si>
  <si>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</si>
  <si>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</si>
  <si>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</si>
  <si>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</si>
  <si>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</si>
  <si>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</si>
  <si>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</si>
  <si>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</si>
  <si>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</si>
  <si>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</si>
  <si>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</si>
  <si>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</si>
  <si>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</si>
  <si>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</si>
  <si>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</si>
  <si>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</si>
  <si>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</si>
  <si>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</si>
  <si>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</si>
  <si>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</si>
  <si>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</si>
  <si>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</si>
  <si>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</si>
  <si>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</si>
  <si>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</si>
  <si>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</si>
  <si>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</si>
  <si>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</si>
  <si>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</si>
  <si>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</si>
  <si>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</si>
  <si>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</si>
  <si>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</si>
  <si>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</si>
  <si>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</si>
  <si>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</si>
  <si>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</si>
  <si>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</si>
  <si>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</si>
  <si>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</si>
  <si>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</si>
  <si>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</si>
  <si>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</si>
  <si>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</si>
  <si>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</si>
  <si>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</si>
  <si>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</si>
  <si>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</si>
  <si>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</si>
  <si>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</si>
  <si>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</si>
  <si>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</si>
  <si>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</si>
  <si>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</si>
  <si>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</si>
  <si>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</si>
  <si>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</si>
  <si>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</si>
  <si>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</si>
  <si>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</si>
  <si>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</si>
  <si>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</si>
  <si>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</si>
  <si>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</si>
  <si>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</si>
  <si>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</si>
  <si>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</si>
  <si>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</si>
  <si>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</si>
  <si>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</si>
  <si>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</si>
  <si>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</si>
  <si>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</si>
  <si>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</si>
  <si>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</si>
  <si>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</si>
  <si>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</si>
  <si>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</si>
  <si>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</si>
  <si>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</si>
  <si>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</si>
  <si>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</si>
  <si>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Jozef Dutka</t>
  </si>
  <si>
    <t>Kolonica 12, 067 61 Kolonica</t>
  </si>
  <si>
    <t>SK30 0200 0000 0029 9196 9451</t>
  </si>
  <si>
    <t>SK10 2071 8908</t>
  </si>
  <si>
    <t>jozefdutka7@gmail.com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</si>
</sst>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3" borderId="0" xfId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34</xdr:row>
      <xdr:rowOff>114300</xdr:rowOff>
    </xdr:from>
    <xdr:to>
      <xdr:col>4</xdr:col>
      <xdr:colOff>466725</xdr:colOff>
      <xdr:row>52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zefdutka7@gmail.co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25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25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25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25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25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25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25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25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25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25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25">
      <c r="B32" s="25" t="s">
        <v>10</v>
      </c>
      <c r="C32" s="57"/>
      <c r="D32" s="57"/>
      <c r="E32" s="57"/>
      <c r="F32" s="57"/>
      <c r="G32" s="57"/>
      <c r="H32" s="5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3" workbookViewId="0">
      <selection activeCell="G44" sqref="G4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>
        <v>44.85</v>
      </c>
      <c r="F8" s="37" t="s">
        <v>30</v>
      </c>
      <c r="G8" s="38">
        <f t="shared" ref="G8:G11" si="0">IFERROR( ROUND(E8/D8,3)," ")</f>
        <v>1.05</v>
      </c>
      <c r="H8" s="39">
        <f>C8*E8</f>
        <v>897000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>
        <v>34.049999999999997</v>
      </c>
      <c r="F9" s="37" t="s">
        <v>31</v>
      </c>
      <c r="G9" s="38">
        <f t="shared" si="0"/>
        <v>1</v>
      </c>
      <c r="H9" s="39">
        <f t="shared" ref="H9:H11" si="1">C9*E9</f>
        <v>681000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>
        <v>21.96</v>
      </c>
      <c r="F10" s="37" t="s">
        <v>32</v>
      </c>
      <c r="G10" s="38">
        <f t="shared" si="0"/>
        <v>1</v>
      </c>
      <c r="H10" s="39">
        <f t="shared" si="1"/>
        <v>2986560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>
        <v>23.65</v>
      </c>
      <c r="F11" s="37" t="s">
        <v>33</v>
      </c>
      <c r="G11" s="38">
        <f t="shared" si="0"/>
        <v>1</v>
      </c>
      <c r="H11" s="39">
        <f t="shared" si="1"/>
        <v>473000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5037560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5037560</v>
      </c>
      <c r="E19" s="42">
        <f>IF(OR(C16="áno",C16="ano"),D19*0.2,0)</f>
        <v>1007512</v>
      </c>
      <c r="F19" s="43"/>
      <c r="G19" s="44">
        <f>D19+E19</f>
        <v>6045072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 t="s">
        <v>90</v>
      </c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 t="s">
        <v>92</v>
      </c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68">
        <v>33668434</v>
      </c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 t="s">
        <v>93</v>
      </c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68">
        <v>1020718908</v>
      </c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 t="s">
        <v>90</v>
      </c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68">
        <v>421905848997</v>
      </c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9" t="s">
        <v>94</v>
      </c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70">
        <v>44840</v>
      </c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ht="15.75" x14ac:dyDescent="0.25">
      <c r="A33" s="6"/>
      <c r="B33" s="71"/>
      <c r="C33" s="72"/>
      <c r="D33" s="72"/>
      <c r="E33" s="72"/>
      <c r="F33" s="72"/>
      <c r="G33" s="72"/>
      <c r="H33" s="72"/>
    </row>
    <row r="34" spans="1:8" x14ac:dyDescent="0.25">
      <c r="A34" s="6"/>
      <c r="H34" s="6"/>
    </row>
    <row r="35" spans="1:8" x14ac:dyDescent="0.25">
      <c r="A35" s="6"/>
      <c r="E35" s="23"/>
      <c r="F35" s="23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  <row r="53" spans="1:8" x14ac:dyDescent="0.25">
      <c r="A53" s="6"/>
      <c r="B53" s="6"/>
      <c r="C53" s="6"/>
      <c r="D53" s="7"/>
      <c r="E53" s="6"/>
      <c r="F53" s="6"/>
      <c r="G53" s="6"/>
      <c r="H53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" workbookViewId="0">
      <selection activeCell="E8" sqref="E8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jan.slivka</cp:lastModifiedBy>
  <cp:lastPrinted>2022-10-05T10:25:35Z</cp:lastPrinted>
  <dcterms:created xsi:type="dcterms:W3CDTF">2012-03-14T10:26:47Z</dcterms:created>
  <dcterms:modified xsi:type="dcterms:W3CDTF">2022-10-05T10:26:02Z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