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ana\Desktop\PK FOREST\Projekt\Verejné obstarávanie - Štátne lesy\"/>
    </mc:Choice>
  </mc:AlternateContent>
  <xr:revisionPtr revIDLastSave="0" documentId="8_{4966076A-8E07-46CB-AB57-F0C4FCACB6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E19" i="45" s="1"/>
  <c r="G19" i="45" s="1"/>
  <c r="H12" i="43"/>
  <c r="D19" i="43" s="1"/>
  <c r="H12" i="42"/>
  <c r="D19" i="42" s="1"/>
  <c r="H12" i="41"/>
  <c r="D19" i="41" s="1"/>
  <c r="H12" i="40"/>
  <c r="D19" i="40" s="1"/>
  <c r="H12" i="37"/>
  <c r="D19" i="37" s="1"/>
  <c r="E19" i="37" s="1"/>
  <c r="G19" i="37" s="1"/>
  <c r="H12" i="36"/>
  <c r="D19" i="36" s="1"/>
  <c r="H12" i="35"/>
  <c r="D19" i="35" s="1"/>
  <c r="H12" i="34"/>
  <c r="D19" i="34" s="1"/>
  <c r="E19" i="34" s="1"/>
  <c r="G19" i="34" s="1"/>
  <c r="H12" i="33"/>
  <c r="D19" i="33" s="1"/>
  <c r="E19" i="33" s="1"/>
  <c r="G19" i="33" s="1"/>
  <c r="H12" i="31"/>
  <c r="D19" i="31" s="1"/>
  <c r="H12" i="30"/>
  <c r="D19" i="30" s="1"/>
  <c r="H12" i="29"/>
  <c r="D19" i="29" s="1"/>
  <c r="E19" i="29" s="1"/>
  <c r="G19" i="29" s="1"/>
  <c r="H12" i="28"/>
  <c r="D19" i="28" s="1"/>
  <c r="E19" i="28" s="1"/>
  <c r="G19" i="28" s="1"/>
  <c r="H12" i="27"/>
  <c r="D19" i="27" s="1"/>
  <c r="H12" i="26"/>
  <c r="D19" i="26" s="1"/>
  <c r="H12" i="25"/>
  <c r="D19" i="25" s="1"/>
  <c r="E19" i="25" s="1"/>
  <c r="G19" i="25" s="1"/>
  <c r="H12" i="22"/>
  <c r="D19" i="22" s="1"/>
  <c r="E19" i="22" s="1"/>
  <c r="G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6"/>
  <c r="G19" i="36" s="1"/>
  <c r="E19" i="35"/>
  <c r="G19" i="35" s="1"/>
  <c r="E19" i="32"/>
  <c r="G19" i="32" s="1"/>
  <c r="E19" i="31"/>
  <c r="G19" i="31" s="1"/>
  <c r="E19" i="30"/>
  <c r="E19" i="27"/>
  <c r="G19" i="27" s="1"/>
  <c r="E19" i="26"/>
  <c r="G19" i="26" s="1"/>
  <c r="E19" i="24"/>
  <c r="G19" i="24" s="1"/>
  <c r="E19" i="23"/>
  <c r="G19" i="23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4" l="1"/>
  <c r="D19" i="4" s="1"/>
  <c r="H12" i="13"/>
  <c r="D19" i="13" s="1"/>
  <c r="H12" i="14"/>
  <c r="D19" i="14" s="1"/>
  <c r="E19" i="14" s="1"/>
  <c r="G19" i="14" s="1"/>
  <c r="H12" i="16"/>
  <c r="D19" i="16" s="1"/>
  <c r="E19" i="16" s="1"/>
  <c r="G19" i="16" s="1"/>
  <c r="H12" i="17"/>
  <c r="D19" i="17" s="1"/>
  <c r="H12" i="18"/>
  <c r="D19" i="18" s="1"/>
  <c r="G19" i="30"/>
  <c r="H12" i="20"/>
  <c r="D19" i="20" s="1"/>
  <c r="E19" i="20" s="1"/>
  <c r="G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19"/>
  <c r="G19" i="19" s="1"/>
  <c r="E19" i="18"/>
  <c r="G19" i="18" s="1"/>
  <c r="E19" i="17"/>
  <c r="G19" i="17" s="1"/>
  <c r="E19" i="15"/>
  <c r="G19" i="15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<sst xmlns="http://schemas.openxmlformats.org/spreadsheetml/2006/main" count="2151" uniqueCount="97">
  <si>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</si>
  <si>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</si>
  <si>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</si>
  <si>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</si>
  <si>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</si>
  <si>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</si>
  <si>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</si>
  <si>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</si>
  <si>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</si>
  <si>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</si>
  <si>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</si>
  <si>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</si>
  <si>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</si>
  <si>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</si>
  <si>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</si>
  <si>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</si>
  <si>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</si>
  <si>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</si>
  <si>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</si>
  <si>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</si>
  <si>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</si>
  <si>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</si>
  <si>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</si>
  <si>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</si>
  <si>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</si>
  <si>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</si>
  <si>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</si>
  <si>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</si>
  <si>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</si>
  <si>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</si>
  <si>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</si>
  <si>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</si>
  <si>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</si>
  <si>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</si>
  <si>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</si>
  <si>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</si>
  <si>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</si>
  <si>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</si>
  <si>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</si>
  <si>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</si>
  <si>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</si>
  <si>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</si>
  <si>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</si>
  <si>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</si>
  <si>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</si>
  <si>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</si>
  <si>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</si>
  <si>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</si>
  <si>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</si>
  <si>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</si>
  <si>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</si>
  <si>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</si>
  <si>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</si>
  <si>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</si>
  <si>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</si>
  <si>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</si>
  <si>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</si>
  <si>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</si>
  <si>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</si>
  <si>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</si>
  <si>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</si>
  <si>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</si>
  <si>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</si>
  <si>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</si>
  <si>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</si>
  <si>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</si>
  <si>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</si>
  <si>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</si>
  <si>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</si>
  <si>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</si>
  <si>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</si>
  <si>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</si>
  <si>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</si>
  <si>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</si>
  <si>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</si>
  <si>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</si>
  <si>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</si>
  <si>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</si>
  <si>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</si>
  <si>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</si>
  <si>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</si>
  <si>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</si>
  <si>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</si>
  <si>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</si>
  <si>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</si>
  <si>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</si>
  <si>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</si>
  <si>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</si>
  <si>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</si>
  <si>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</si>
  <si>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PK Forest s.r.o.</t>
  </si>
  <si>
    <t>Komenského 2652/2, 069 01  Snina</t>
  </si>
  <si>
    <t>Peter Kotulák</t>
  </si>
  <si>
    <t>SK48 0200 0000 0036 4727 7653</t>
  </si>
  <si>
    <t>SK2120213106</t>
  </si>
  <si>
    <t>Tel.č.: +421915879497</t>
  </si>
  <si>
    <t>pkforest@post.sk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</si>
</sst>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kforest@post.s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A37" zoomScaleNormal="100" zoomScaleSheetLayoutView="100" workbookViewId="0">
      <selection activeCell="C32" sqref="C32:H3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37</v>
      </c>
    </row>
    <row r="2" spans="1:11" s="3" customFormat="1" ht="15.75" x14ac:dyDescent="0.25">
      <c r="A2" s="3" t="s">
        <v>13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11" ht="28.5" customHeight="1" x14ac:dyDescent="0.25">
      <c r="A8" s="15">
        <v>1</v>
      </c>
      <c r="B8" s="24" t="s">
        <v>25</v>
      </c>
      <c r="C8" s="27">
        <v>8155</v>
      </c>
      <c r="D8" s="26">
        <v>50.014000000000003</v>
      </c>
      <c r="E8" s="33">
        <v>49.98</v>
      </c>
      <c r="F8" s="34" t="s">
        <v>30</v>
      </c>
      <c r="G8" s="35">
        <f t="shared" ref="G8:G11" si="0">IFERROR( ROUND(E8/D8,3)," ")</f>
        <v>0.999</v>
      </c>
      <c r="H8" s="36">
        <f>C8*E8</f>
        <v>407586.89999999997</v>
      </c>
      <c r="K8" s="30"/>
    </row>
    <row r="9" spans="1:11" ht="28.5" customHeight="1" x14ac:dyDescent="0.2">
      <c r="A9" s="15">
        <v>2</v>
      </c>
      <c r="B9" s="16" t="s">
        <v>26</v>
      </c>
      <c r="C9" s="27">
        <v>7579</v>
      </c>
      <c r="D9" s="26">
        <v>30.192</v>
      </c>
      <c r="E9" s="33">
        <v>30.17</v>
      </c>
      <c r="F9" s="34" t="s">
        <v>31</v>
      </c>
      <c r="G9" s="35">
        <f t="shared" si="0"/>
        <v>0.999</v>
      </c>
      <c r="H9" s="36">
        <f t="shared" ref="H9:H11" si="1">C9*E9</f>
        <v>228658.43000000002</v>
      </c>
    </row>
    <row r="10" spans="1:11" ht="28.5" customHeight="1" x14ac:dyDescent="0.2">
      <c r="A10" s="15">
        <v>3</v>
      </c>
      <c r="B10" s="16" t="s">
        <v>24</v>
      </c>
      <c r="C10" s="27">
        <v>126540</v>
      </c>
      <c r="D10" s="26">
        <v>24.599</v>
      </c>
      <c r="E10" s="33">
        <v>24.58</v>
      </c>
      <c r="F10" s="34" t="s">
        <v>32</v>
      </c>
      <c r="G10" s="35">
        <f t="shared" si="0"/>
        <v>0.999</v>
      </c>
      <c r="H10" s="36">
        <f t="shared" si="1"/>
        <v>3110353.1999999997</v>
      </c>
    </row>
    <row r="11" spans="1:11" ht="28.5" customHeight="1" x14ac:dyDescent="0.2">
      <c r="A11" s="15">
        <v>4</v>
      </c>
      <c r="B11" s="16" t="s">
        <v>34</v>
      </c>
      <c r="C11" s="27">
        <v>7150</v>
      </c>
      <c r="D11" s="26">
        <v>29.597000000000001</v>
      </c>
      <c r="E11" s="33">
        <v>29.58</v>
      </c>
      <c r="F11" s="34" t="s">
        <v>33</v>
      </c>
      <c r="G11" s="35">
        <f t="shared" si="0"/>
        <v>0.999</v>
      </c>
      <c r="H11" s="36">
        <f t="shared" si="1"/>
        <v>211497</v>
      </c>
    </row>
    <row r="12" spans="1:11" ht="27.75" customHeight="1" x14ac:dyDescent="0.2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3958095.53</v>
      </c>
    </row>
    <row r="13" spans="1:11" x14ac:dyDescent="0.2">
      <c r="A13" s="49"/>
      <c r="B13" s="50"/>
      <c r="C13" s="50"/>
      <c r="D13" s="50"/>
      <c r="E13" s="50"/>
      <c r="F13" s="50"/>
      <c r="G13" s="50"/>
      <c r="H13" s="50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1" t="s">
        <v>90</v>
      </c>
      <c r="D15" s="51"/>
      <c r="E15" s="51"/>
      <c r="F15" s="52"/>
      <c r="G15" s="53"/>
    </row>
    <row r="16" spans="1:11" ht="20.25" customHeight="1" x14ac:dyDescent="0.25">
      <c r="B16" s="13" t="s">
        <v>11</v>
      </c>
      <c r="C16" s="54" t="s">
        <v>38</v>
      </c>
      <c r="D16" s="54"/>
      <c r="E16" s="54"/>
      <c r="F16" s="55"/>
      <c r="G16" s="56"/>
    </row>
    <row r="17" spans="2:8" ht="24" customHeight="1" x14ac:dyDescent="0.25">
      <c r="B17" s="58"/>
      <c r="C17" s="57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8"/>
      <c r="C18" s="57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3958095.53</v>
      </c>
      <c r="E19" s="39">
        <f>IF(OR(C16="áno",C16="ano"),D19*0.2,0)</f>
        <v>791619.10600000003</v>
      </c>
      <c r="F19" s="40"/>
      <c r="G19" s="41">
        <f>D19+E19</f>
        <v>4749714.6359999999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 t="s">
        <v>90</v>
      </c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 t="s">
        <v>91</v>
      </c>
      <c r="D22" s="43"/>
      <c r="E22" s="43"/>
      <c r="F22" s="43"/>
      <c r="G22" s="43"/>
      <c r="H22" s="43"/>
    </row>
    <row r="23" spans="2:8" ht="22.5" customHeight="1" x14ac:dyDescent="0.25">
      <c r="B23" s="23" t="s">
        <v>9</v>
      </c>
      <c r="C23" s="43" t="s">
        <v>92</v>
      </c>
      <c r="D23" s="43"/>
      <c r="E23" s="43"/>
      <c r="F23" s="43"/>
      <c r="G23" s="43"/>
      <c r="H23" s="43"/>
    </row>
    <row r="24" spans="2:8" ht="22.5" customHeight="1" x14ac:dyDescent="0.25">
      <c r="B24" s="16" t="s">
        <v>17</v>
      </c>
      <c r="C24" s="43" t="s">
        <v>93</v>
      </c>
      <c r="D24" s="43"/>
      <c r="E24" s="43"/>
      <c r="F24" s="43"/>
      <c r="G24" s="43"/>
      <c r="H24" s="43"/>
    </row>
    <row r="25" spans="2:8" ht="22.5" customHeight="1" x14ac:dyDescent="0.25">
      <c r="B25" s="16" t="s">
        <v>18</v>
      </c>
      <c r="C25" s="43">
        <v>50180649</v>
      </c>
      <c r="D25" s="43"/>
      <c r="E25" s="43"/>
      <c r="F25" s="43"/>
      <c r="G25" s="43"/>
      <c r="H25" s="43"/>
    </row>
    <row r="26" spans="2:8" ht="22.5" customHeight="1" x14ac:dyDescent="0.25">
      <c r="B26" s="16" t="s">
        <v>19</v>
      </c>
      <c r="C26" s="43" t="s">
        <v>94</v>
      </c>
      <c r="D26" s="43"/>
      <c r="E26" s="43"/>
      <c r="F26" s="43"/>
      <c r="G26" s="43"/>
      <c r="H26" s="43"/>
    </row>
    <row r="27" spans="2:8" ht="22.5" customHeight="1" x14ac:dyDescent="0.25">
      <c r="B27" s="16" t="s">
        <v>20</v>
      </c>
      <c r="C27" s="43">
        <v>2120213106</v>
      </c>
      <c r="D27" s="43"/>
      <c r="E27" s="43"/>
      <c r="F27" s="43"/>
      <c r="G27" s="43"/>
      <c r="H27" s="43"/>
    </row>
    <row r="28" spans="2:8" ht="22.5" customHeight="1" x14ac:dyDescent="0.25">
      <c r="B28" s="16" t="s">
        <v>15</v>
      </c>
      <c r="C28" s="43" t="s">
        <v>92</v>
      </c>
      <c r="D28" s="43"/>
      <c r="E28" s="43"/>
      <c r="F28" s="43"/>
      <c r="G28" s="43"/>
      <c r="H28" s="43"/>
    </row>
    <row r="29" spans="2:8" ht="22.5" customHeight="1" x14ac:dyDescent="0.25">
      <c r="B29" s="16" t="s">
        <v>16</v>
      </c>
      <c r="C29" s="43" t="s">
        <v>95</v>
      </c>
      <c r="D29" s="43"/>
      <c r="E29" s="43"/>
      <c r="F29" s="43"/>
      <c r="G29" s="43"/>
      <c r="H29" s="43"/>
    </row>
    <row r="30" spans="2:8" ht="22.5" customHeight="1" x14ac:dyDescent="0.25">
      <c r="B30" s="16" t="s">
        <v>21</v>
      </c>
      <c r="C30" s="59" t="s">
        <v>96</v>
      </c>
      <c r="D30" s="43"/>
      <c r="E30" s="43"/>
      <c r="F30" s="43"/>
      <c r="G30" s="43"/>
      <c r="H30" s="43"/>
    </row>
    <row r="31" spans="2:8" ht="22.5" customHeight="1" x14ac:dyDescent="0.25">
      <c r="B31" s="23" t="s">
        <v>8</v>
      </c>
      <c r="C31" s="60">
        <v>44844</v>
      </c>
      <c r="D31" s="43"/>
      <c r="E31" s="43"/>
      <c r="F31" s="43"/>
      <c r="G31" s="43"/>
      <c r="H31" s="43"/>
    </row>
    <row r="32" spans="2:8" ht="22.5" customHeight="1" x14ac:dyDescent="0.25">
      <c r="B32" s="23" t="s">
        <v>10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hyperlinks>
    <hyperlink ref="C30" r:id="rId1" xr:uid="{ECA5333C-91C4-4356-8CBB-D9B18E4764C5}"/>
  </hyperlinks>
  <pageMargins left="0.70866141732283472" right="0.31496062992125984" top="0.74803149606299213" bottom="0.74803149606299213" header="0.31496062992125984" footer="0.31496062992125984"/>
  <pageSetup paperSize="9" scale="65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1050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800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17700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800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4321.72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265.2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28573.48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780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6017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1349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24584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5000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6760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5980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18720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2080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2600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5720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28600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2600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2354.56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703.04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25592.84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1040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860.6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897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33284.160000000003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20930</v>
      </c>
      <c r="D8" s="26">
        <v>43.15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25480</v>
      </c>
      <c r="D9" s="26">
        <v>33.92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46670</v>
      </c>
      <c r="D10" s="26">
        <v>20.55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13390</v>
      </c>
      <c r="D11" s="26">
        <v>30.18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6435</v>
      </c>
      <c r="D8" s="26">
        <v>43.15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9958</v>
      </c>
      <c r="D9" s="26">
        <v>33.92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56680</v>
      </c>
      <c r="D10" s="26">
        <v>20.55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7670</v>
      </c>
      <c r="D11" s="26">
        <v>30.18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800</v>
      </c>
      <c r="D8" s="26">
        <v>52.223999999999997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5500</v>
      </c>
      <c r="D9" s="26">
        <v>30.923000000000002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30000</v>
      </c>
      <c r="D10" s="26">
        <v>23.085999999999999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3000</v>
      </c>
      <c r="D11" s="26">
        <v>25.177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9242</v>
      </c>
      <c r="D8" s="26">
        <v>50.014000000000003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3590</v>
      </c>
      <c r="D9" s="26">
        <v>30.192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47163</v>
      </c>
      <c r="D10" s="26">
        <v>24.599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4690</v>
      </c>
      <c r="D11" s="26">
        <v>29.597000000000001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800</v>
      </c>
      <c r="D8" s="26">
        <v>34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4000</v>
      </c>
      <c r="D9" s="26">
        <v>32.418999999999997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25000</v>
      </c>
      <c r="D10" s="26">
        <v>22.116999999999997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3000</v>
      </c>
      <c r="D11" s="26">
        <v>20.791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500</v>
      </c>
      <c r="D8" s="26">
        <v>30.599999999999998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6000</v>
      </c>
      <c r="D9" s="26">
        <v>21.25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13000</v>
      </c>
      <c r="D10" s="26">
        <v>17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5000</v>
      </c>
      <c r="D11" s="26">
        <v>16.507000000000001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100</v>
      </c>
      <c r="D8" s="26">
        <v>33.064999999999998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200</v>
      </c>
      <c r="D9" s="26">
        <v>22.643999999999998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8000</v>
      </c>
      <c r="D10" s="26">
        <v>16.013999999999999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400</v>
      </c>
      <c r="D11" s="26">
        <v>16.166999999999998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1200</v>
      </c>
      <c r="D8" s="26">
        <v>36.311999999999998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3000</v>
      </c>
      <c r="D9" s="26">
        <v>27.896999999999998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26500</v>
      </c>
      <c r="D10" s="26">
        <v>16.932000000000002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1600</v>
      </c>
      <c r="D11" s="26">
        <v>22.167999999999999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20000</v>
      </c>
      <c r="D8" s="26">
        <v>42.72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20000</v>
      </c>
      <c r="D9" s="26">
        <v>34.049999999999997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136000</v>
      </c>
      <c r="D10" s="26">
        <v>21.96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20000</v>
      </c>
      <c r="D11" s="26">
        <v>23.65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10000</v>
      </c>
      <c r="D8" s="26">
        <v>39.76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11000</v>
      </c>
      <c r="D9" s="26">
        <v>29.58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50000</v>
      </c>
      <c r="D10" s="26">
        <v>21.62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5000</v>
      </c>
      <c r="D11" s="26">
        <v>22.65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3817</v>
      </c>
      <c r="D8" s="26">
        <v>39.15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2572</v>
      </c>
      <c r="D9" s="26">
        <v>24.5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31564</v>
      </c>
      <c r="D10" s="26">
        <v>22.58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1040</v>
      </c>
      <c r="D11" s="26">
        <v>24.5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2912</v>
      </c>
      <c r="D8" s="26">
        <v>36.619999999999997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400</v>
      </c>
      <c r="D9" s="26">
        <v>24.15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21414</v>
      </c>
      <c r="D10" s="26">
        <v>23.02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1040</v>
      </c>
      <c r="D11" s="26">
        <v>35.72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2418</v>
      </c>
      <c r="D8" s="26">
        <v>37.69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353</v>
      </c>
      <c r="D9" s="26">
        <v>25.11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23390</v>
      </c>
      <c r="D10" s="26">
        <v>24.26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300</v>
      </c>
      <c r="D11" s="26">
        <v>25.6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1471</v>
      </c>
      <c r="D8" s="26">
        <v>36.36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1430</v>
      </c>
      <c r="D9" s="26">
        <v>25.84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19427</v>
      </c>
      <c r="D10" s="26">
        <v>22.66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</v>
      </c>
      <c r="D11" s="26">
        <v>24.5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488</v>
      </c>
      <c r="D8" s="26">
        <v>50.014000000000003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975</v>
      </c>
      <c r="D9" s="26">
        <v>30.192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34028</v>
      </c>
      <c r="D10" s="26">
        <v>24.599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18520</v>
      </c>
      <c r="D11" s="26">
        <v>29.597000000000001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1154</v>
      </c>
      <c r="D8" s="26">
        <v>43.08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1300</v>
      </c>
      <c r="D9" s="26">
        <v>35.049999999999997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24237</v>
      </c>
      <c r="D10" s="26">
        <v>22.1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</v>
      </c>
      <c r="D11" s="26">
        <v>24.05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5874</v>
      </c>
      <c r="D8" s="26">
        <v>57.09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1596</v>
      </c>
      <c r="D9" s="26">
        <v>29.63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22522</v>
      </c>
      <c r="D10" s="26">
        <v>23.22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185</v>
      </c>
      <c r="D11" s="26">
        <v>32.1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4850</v>
      </c>
      <c r="D8" s="26">
        <v>50.83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3226</v>
      </c>
      <c r="D9" s="26">
        <v>29.6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20521</v>
      </c>
      <c r="D10" s="26">
        <v>22.8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226</v>
      </c>
      <c r="D11" s="26">
        <v>29.5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5400</v>
      </c>
      <c r="D8" s="26">
        <v>49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7000</v>
      </c>
      <c r="D9" s="26">
        <v>40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12000</v>
      </c>
      <c r="D10" s="26">
        <v>22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22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4000</v>
      </c>
      <c r="D8" s="26">
        <v>50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6000</v>
      </c>
      <c r="D9" s="26">
        <v>42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20000</v>
      </c>
      <c r="D10" s="26">
        <v>23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22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4000</v>
      </c>
      <c r="D8" s="26">
        <v>48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3800</v>
      </c>
      <c r="D9" s="26">
        <v>38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22000</v>
      </c>
      <c r="D10" s="26">
        <v>21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20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5000</v>
      </c>
      <c r="D8" s="26">
        <v>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6500</v>
      </c>
      <c r="D9" s="26">
        <v>39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20000</v>
      </c>
      <c r="D10" s="26">
        <v>20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19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2500</v>
      </c>
      <c r="D8" s="26">
        <v>48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4000</v>
      </c>
      <c r="D9" s="26">
        <v>40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27000</v>
      </c>
      <c r="D10" s="26">
        <v>22.5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1800</v>
      </c>
      <c r="D11" s="26">
        <v>21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2800</v>
      </c>
      <c r="D8" s="26">
        <v>48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5700</v>
      </c>
      <c r="D9" s="26">
        <v>39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22000</v>
      </c>
      <c r="D10" s="26">
        <v>22.5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22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2800</v>
      </c>
      <c r="D8" s="26">
        <v>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6000</v>
      </c>
      <c r="D9" s="26">
        <v>38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22000</v>
      </c>
      <c r="D10" s="26">
        <v>19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20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3700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4450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71400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2900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3640</v>
      </c>
      <c r="D8" s="26">
        <v>53.4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1300</v>
      </c>
      <c r="D9" s="26">
        <v>28.63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12220</v>
      </c>
      <c r="D10" s="26">
        <v>24.16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1820</v>
      </c>
      <c r="D11" s="26">
        <v>27.13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3120</v>
      </c>
      <c r="D8" s="26">
        <v>51.02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1040</v>
      </c>
      <c r="D9" s="26">
        <v>29.02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14040</v>
      </c>
      <c r="D10" s="26">
        <v>24.07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2080</v>
      </c>
      <c r="D11" s="26">
        <v>29.73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1040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780</v>
      </c>
      <c r="D9" s="26">
        <v>30.87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17420</v>
      </c>
      <c r="D10" s="26">
        <v>19.43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1820</v>
      </c>
      <c r="D11" s="26">
        <v>26.49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5720</v>
      </c>
      <c r="D8" s="26">
        <v>45.39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6240</v>
      </c>
      <c r="D9" s="26">
        <v>37.25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9880</v>
      </c>
      <c r="D10" s="26">
        <v>19.47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2080</v>
      </c>
      <c r="D11" s="26">
        <v>29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1040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500</v>
      </c>
      <c r="D9" s="26">
        <v>36.01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21840</v>
      </c>
      <c r="D10" s="26">
        <v>21.86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2080</v>
      </c>
      <c r="D11" s="26">
        <v>24.79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1560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520</v>
      </c>
      <c r="D9" s="26">
        <v>27.64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18200</v>
      </c>
      <c r="D10" s="26">
        <v>20.059999999999999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2600</v>
      </c>
      <c r="D11" s="26">
        <v>30.12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520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1560</v>
      </c>
      <c r="D9" s="26">
        <v>30.75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26520</v>
      </c>
      <c r="D10" s="26">
        <v>21.05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2600</v>
      </c>
      <c r="D11" s="26">
        <v>26.49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1560</v>
      </c>
      <c r="D8" s="26">
        <v>37.369999999999997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2080</v>
      </c>
      <c r="D9" s="26">
        <v>30.01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21840</v>
      </c>
      <c r="D10" s="26">
        <v>22.56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2600</v>
      </c>
      <c r="D11" s="26">
        <v>24.26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2080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1040</v>
      </c>
      <c r="D9" s="26">
        <v>30.75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22360</v>
      </c>
      <c r="D10" s="26">
        <v>21.05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2600</v>
      </c>
      <c r="D11" s="26">
        <v>26.49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5200</v>
      </c>
      <c r="D8" s="26">
        <v>37.69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1040</v>
      </c>
      <c r="D9" s="26">
        <v>27.4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14040</v>
      </c>
      <c r="D10" s="26">
        <v>22.24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2080</v>
      </c>
      <c r="D11" s="26">
        <v>19.62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3150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3150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20800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4680</v>
      </c>
      <c r="D8" s="26">
        <v>43.67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1560</v>
      </c>
      <c r="D9" s="26">
        <v>21.62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8320</v>
      </c>
      <c r="D10" s="26">
        <v>21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2080</v>
      </c>
      <c r="D11" s="26">
        <v>36.299999999999997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2340</v>
      </c>
      <c r="D8" s="26">
        <v>43.35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4420</v>
      </c>
      <c r="D9" s="26">
        <v>25.72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18200</v>
      </c>
      <c r="D10" s="26">
        <v>19.14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2600</v>
      </c>
      <c r="D11" s="26">
        <v>22.41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800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1050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24500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800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2250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24500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2200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17500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1300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2600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16200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1300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Mariana</cp:lastModifiedBy>
  <cp:lastPrinted>2017-05-18T10:01:18Z</cp:lastPrinted>
  <dcterms:created xsi:type="dcterms:W3CDTF">2012-03-14T10:26:47Z</dcterms:created>
  <dcterms:modified xsi:type="dcterms:W3CDTF">2022-10-10T07:58:01Z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