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Paleon\"/>
    </mc:Choice>
  </mc:AlternateContent>
  <bookViews>
    <workbookView xWindow="0" yWindow="0" windowWidth="21570" windowHeight="8055" firstSheet="4" activeTab="9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<sst xmlns="http://schemas.openxmlformats.org/spreadsheetml/2006/main" count="2151" uniqueCount="97">
  <si>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</si>
  <si>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</si>
  <si>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</si>
  <si>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</si>
  <si>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</si>
  <si>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</si>
  <si>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</si>
  <si>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</si>
  <si>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</si>
  <si>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</si>
  <si>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</si>
  <si>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</si>
  <si>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</si>
  <si>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</si>
  <si>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</si>
  <si>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</si>
  <si>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</si>
  <si>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</si>
  <si>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</si>
  <si>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</si>
  <si>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</si>
  <si>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</si>
  <si>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</si>
  <si>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</si>
  <si>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</si>
  <si>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</si>
  <si>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</si>
  <si>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</si>
  <si>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</si>
  <si>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</si>
  <si>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</si>
  <si>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</si>
  <si>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</si>
  <si>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</si>
  <si>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</si>
  <si>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</si>
  <si>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</si>
  <si>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</si>
  <si>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</si>
  <si>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</si>
  <si>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</si>
  <si>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</si>
  <si>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</si>
  <si>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</si>
  <si>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</si>
  <si>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</si>
  <si>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</si>
  <si>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</si>
  <si>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</si>
  <si>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</si>
  <si>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</si>
  <si>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</si>
  <si>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</si>
  <si>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</si>
  <si>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</si>
  <si>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</si>
  <si>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</si>
  <si>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</si>
  <si>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</si>
  <si>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</si>
  <si>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</si>
  <si>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</si>
  <si>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</si>
  <si>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</si>
  <si>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</si>
  <si>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</si>
  <si>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</si>
  <si>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</si>
  <si>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</si>
  <si>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</si>
  <si>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</si>
  <si>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</si>
  <si>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</si>
  <si>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</si>
  <si>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</si>
  <si>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</si>
  <si>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</si>
  <si>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</si>
  <si>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</si>
  <si>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</si>
  <si>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</si>
  <si>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</si>
  <si>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</si>
  <si>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</si>
  <si>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</si>
  <si>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</si>
  <si>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</si>
  <si>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</si>
  <si>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</si>
  <si>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</si>
  <si>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</si>
  <si>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PALEON s. r. o.</t>
  </si>
  <si>
    <t>Mierová 1973/79, 066 01 Humenné</t>
  </si>
  <si>
    <t>Eduard Pankovčin</t>
  </si>
  <si>
    <t>SK10 1100 0000 0029 4801 4721</t>
  </si>
  <si>
    <t>SK2020025645</t>
  </si>
  <si>
    <t>paleonsro@gmail.com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</si>
</sst>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aleonsro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K31" sqref="K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>
        <v>44</v>
      </c>
      <c r="F8" s="37" t="s">
        <v>30</v>
      </c>
      <c r="G8" s="38">
        <f t="shared" ref="G8:G11" si="0">IFERROR( ROUND(E8/D8,3)," ")</f>
        <v>1.036</v>
      </c>
      <c r="H8" s="39">
        <f>C8*E8</f>
        <v>46200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24320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>
        <v>21.32</v>
      </c>
      <c r="F10" s="37" t="s">
        <v>32</v>
      </c>
      <c r="G10" s="38">
        <f t="shared" si="0"/>
        <v>1</v>
      </c>
      <c r="H10" s="39">
        <f t="shared" si="1"/>
        <v>377364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>
        <v>22.46</v>
      </c>
      <c r="F11" s="37" t="s">
        <v>33</v>
      </c>
      <c r="G11" s="38">
        <f t="shared" si="0"/>
        <v>1</v>
      </c>
      <c r="H11" s="39">
        <f t="shared" si="1"/>
        <v>17968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465852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465852</v>
      </c>
      <c r="E19" s="42">
        <f>IF(OR(C16="áno",C16="ano"),D19*0.2,0)</f>
        <v>93170.400000000009</v>
      </c>
      <c r="F19" s="43"/>
      <c r="G19" s="44">
        <f>D19+E19</f>
        <v>559022.4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91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92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93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94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68">
        <v>36481840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95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>
        <v>2020025645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93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905310991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96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44844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E8" sqref="E8:E1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2022-10-10T15:16:24Z</cp:lastPrinted>
  <dcterms:created xsi:type="dcterms:W3CDTF">2012-03-14T10:26:47Z</dcterms:created>
  <dcterms:modified xsi:type="dcterms:W3CDTF">2022-10-10T15:53:01Z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