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3256" windowHeight="12192" firstSheet="26" activeTab="32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  <sheet name="Hárok1" sheetId="54" r:id="rId52"/>
  </sheets>
  <definedNames>
    <definedName name="_Toc336189154" localSheetId="0">'VC1 -Zubenské'!#REF!</definedName>
  </definedNames>
  <calcPr calcId="144525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<sst xmlns="http://schemas.openxmlformats.org/spreadsheetml/2006/main" count="2151" uniqueCount="96">
  <si>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</si>
  <si>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</si>
  <si>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</si>
  <si>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</si>
  <si>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</si>
  <si>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</si>
  <si>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</si>
  <si>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</si>
  <si>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</si>
  <si>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</si>
  <si>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</si>
  <si>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</si>
  <si>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</si>
  <si>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</si>
  <si>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</si>
  <si>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</si>
  <si>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</si>
  <si>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</si>
  <si>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</si>
  <si>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</si>
  <si>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</si>
  <si>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</si>
  <si>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</si>
  <si>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</si>
  <si>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</si>
  <si>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</si>
  <si>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</si>
  <si>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</si>
  <si>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</si>
  <si>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</si>
  <si>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</si>
  <si>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</si>
  <si>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</si>
  <si>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</si>
  <si>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</si>
  <si>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</si>
  <si>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</si>
  <si>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</si>
  <si>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</si>
  <si>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</si>
  <si>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</si>
  <si>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</si>
  <si>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</si>
  <si>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</si>
  <si>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</si>
  <si>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</si>
  <si>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</si>
  <si>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</si>
  <si>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</si>
  <si>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</si>
  <si>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</si>
  <si>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</si>
  <si>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</si>
  <si>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</si>
  <si>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</si>
  <si>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</si>
  <si>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</si>
  <si>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</si>
  <si>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</si>
  <si>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</si>
  <si>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</si>
  <si>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</si>
  <si>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</si>
  <si>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</si>
  <si>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</si>
  <si>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</si>
  <si>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</si>
  <si>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</si>
  <si>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</si>
  <si>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</si>
  <si>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</si>
  <si>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</si>
  <si>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</si>
  <si>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</si>
  <si>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</si>
  <si>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</si>
  <si>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</si>
  <si>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</si>
  <si>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</si>
  <si>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</si>
  <si>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</si>
  <si>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</si>
  <si>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</si>
  <si>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</si>
  <si>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</si>
  <si>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</si>
  <si>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</si>
  <si>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</si>
  <si>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</si>
  <si>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</si>
  <si>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Marek Bodnár</t>
  </si>
  <si>
    <t>Hrubov 139, 067 23</t>
  </si>
  <si>
    <t>SK20 0200 0000 0030 9759 5453</t>
  </si>
  <si>
    <t>466 00 540</t>
  </si>
  <si>
    <t>SK1035831291</t>
  </si>
  <si>
    <t>bodnarova139@gmail.com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</si>
</sst>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dnarova139@gmail.com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3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3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3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3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3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3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3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3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3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3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3">
      <c r="B32" s="25" t="s">
        <v>10</v>
      </c>
      <c r="C32" s="57"/>
      <c r="D32" s="57"/>
      <c r="E32" s="57"/>
      <c r="F32" s="57"/>
      <c r="G32" s="57"/>
      <c r="H32" s="57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C15" sqref="C15:G15"/>
    </sheetView>
  </sheetViews>
  <sheetFormatPr defaultRowHeight="13.8" x14ac:dyDescent="0.25"/>
  <cols>
    <col min="1" max="1" width="4.88671875" customWidth="1"/>
    <col min="2" max="2" width="48.109375" customWidth="1"/>
    <col min="3" max="3" width="14.88671875" customWidth="1"/>
    <col min="4" max="4" width="17.44140625" customWidth="1"/>
    <col min="5" max="5" width="15.5546875" customWidth="1"/>
    <col min="6" max="6" width="2.5546875" bestFit="1" customWidth="1"/>
    <col min="7" max="7" width="13.21875" customWidth="1"/>
    <col min="8" max="8" width="16.109375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84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5400</v>
      </c>
      <c r="D8" s="28">
        <v>49</v>
      </c>
      <c r="E8" s="36">
        <v>49</v>
      </c>
      <c r="F8" s="37" t="s">
        <v>30</v>
      </c>
      <c r="G8" s="38">
        <f t="shared" ref="G8:G11" si="0">IFERROR( ROUND(E8/D8,3)," ")</f>
        <v>1</v>
      </c>
      <c r="H8" s="39">
        <f>C8*E8</f>
        <v>264600</v>
      </c>
    </row>
    <row r="9" spans="1:8" ht="31.2" x14ac:dyDescent="0.25">
      <c r="A9" s="16">
        <v>2</v>
      </c>
      <c r="B9" s="17" t="s">
        <v>26</v>
      </c>
      <c r="C9" s="29">
        <v>7000</v>
      </c>
      <c r="D9" s="28">
        <v>40</v>
      </c>
      <c r="E9" s="36">
        <v>40</v>
      </c>
      <c r="F9" s="37" t="s">
        <v>31</v>
      </c>
      <c r="G9" s="38">
        <f t="shared" si="0"/>
        <v>1</v>
      </c>
      <c r="H9" s="39">
        <f t="shared" ref="H9:H11" si="1">C9*E9</f>
        <v>280000</v>
      </c>
    </row>
    <row r="10" spans="1:8" ht="18" x14ac:dyDescent="0.25">
      <c r="A10" s="16">
        <v>3</v>
      </c>
      <c r="B10" s="17" t="s">
        <v>24</v>
      </c>
      <c r="C10" s="29">
        <v>12000</v>
      </c>
      <c r="D10" s="28">
        <v>22</v>
      </c>
      <c r="E10" s="36">
        <v>22</v>
      </c>
      <c r="F10" s="37" t="s">
        <v>32</v>
      </c>
      <c r="G10" s="38">
        <f t="shared" si="0"/>
        <v>1</v>
      </c>
      <c r="H10" s="39">
        <f t="shared" si="1"/>
        <v>264000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>
        <v>22</v>
      </c>
      <c r="F11" s="37" t="s">
        <v>33</v>
      </c>
      <c r="G11" s="38">
        <f t="shared" si="0"/>
        <v>1</v>
      </c>
      <c r="H11" s="39">
        <f t="shared" si="1"/>
        <v>44000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852600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852600</v>
      </c>
      <c r="E19" s="42">
        <f>IF(OR(C16="áno",C16="ano"),D19*0.2,0)</f>
        <v>170520</v>
      </c>
      <c r="F19" s="43"/>
      <c r="G19" s="44">
        <f>D19+E19</f>
        <v>1023120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 t="s">
        <v>90</v>
      </c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 t="s">
        <v>92</v>
      </c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 t="s">
        <v>93</v>
      </c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>
        <v>1035831291</v>
      </c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 t="s">
        <v>94</v>
      </c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 t="s">
        <v>90</v>
      </c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>
        <v>908378210</v>
      </c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68" t="s">
        <v>95</v>
      </c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69">
        <v>44844</v>
      </c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orientation="landscape" horizontalDpi="0" verticalDpi="0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52</vt:i4>
      </vt:variant>
    </vt:vector>
  </HeadingPairs>
  <TitlesOfParts>
    <vt:vector size="52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Marta Kuľhová</cp:lastModifiedBy>
  <cp:lastPrinted>2022-10-10T17:10:03Z</cp:lastPrinted>
  <dcterms:created xsi:type="dcterms:W3CDTF">2012-03-14T10:26:47Z</dcterms:created>
  <dcterms:modified xsi:type="dcterms:W3CDTF">2022-10-11T12:28:46Z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