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X:\Dutka 2023-2026\"/>
    </mc:Choice>
  </mc:AlternateContent>
  <bookViews>
    <workbookView xWindow="0" yWindow="0" windowWidth="28800" windowHeight="12300" firstSheet="22" activeTab="23"/>
  </bookViews>
  <sheets>
    <sheet name="VC1 -Zubenské" sheetId="3" r:id="rId1"/>
    <sheet name="VC2 -Jablonka" sheetId="4" r:id="rId2"/>
    <sheet name="VC3 -Iľovica" sheetId="5" r:id="rId3"/>
    <sheet name="VC4 -Jabloň" sheetId="6" r:id="rId4"/>
    <sheet name="VC5-Veské" sheetId="7" r:id="rId5"/>
    <sheet name="VC6- Krosná" sheetId="8" r:id="rId6"/>
    <sheet name="VC7-Brestov" sheetId="9" r:id="rId7"/>
    <sheet name="VC8-Hubová" sheetId="10" r:id="rId8"/>
    <sheet name="VC9- Kamenica" sheetId="11" r:id="rId9"/>
    <sheet name="VC10- Píla" sheetId="12" r:id="rId10"/>
    <sheet name="VC11 Čabiny" sheetId="13" r:id="rId11"/>
    <sheet name="VC12 Magura" sheetId="14" r:id="rId12"/>
    <sheet name="VC13 Svetlice" sheetId="15" r:id="rId13"/>
    <sheet name="VC14 Výrava" sheetId="16" r:id="rId14"/>
    <sheet name="VC15 Ňagov" sheetId="17" r:id="rId15"/>
    <sheet name="VC16 Danová" sheetId="18" r:id="rId16"/>
    <sheet name="VC17 R. Hámre sever" sheetId="19" r:id="rId17"/>
    <sheet name="VC18 R. Hámre juh" sheetId="20" r:id="rId18"/>
    <sheet name="VC 19 Bačkov" sheetId="21" r:id="rId19"/>
    <sheet name="VC20 Dargov " sheetId="22" r:id="rId20"/>
    <sheet name="VC21 Veľaty" sheetId="23" r:id="rId21"/>
    <sheet name="VC22  Bodrog" sheetId="24" r:id="rId22"/>
    <sheet name="VC23 Strážske" sheetId="25" r:id="rId23"/>
    <sheet name="VC24 Ubľa" sheetId="26" r:id="rId24"/>
    <sheet name="VC25 Porúbka" sheetId="27" r:id="rId25"/>
    <sheet name="VC26 Potašňa" sheetId="28" r:id="rId26"/>
    <sheet name="VC27 Korunková" sheetId="29" r:id="rId27"/>
    <sheet name="VC28 Repejov" sheetId="30" r:id="rId28"/>
    <sheet name="VC29 Havaj" sheetId="31" r:id="rId29"/>
    <sheet name="VC30 Poľana" sheetId="32" r:id="rId30"/>
    <sheet name="VC31 Jablonovec" sheetId="33" r:id="rId31"/>
    <sheet name="VC32 Rybníky" sheetId="34" r:id="rId32"/>
    <sheet name="VC 33 Potočky" sheetId="35" r:id="rId33"/>
    <sheet name="VC34 Pakostov" sheetId="36" r:id="rId34"/>
    <sheet name="VC35 Vlčie" sheetId="37" r:id="rId35"/>
    <sheet name="VBC36 Hučok" sheetId="38" r:id="rId36"/>
    <sheet name="VC37 Karná" sheetId="39" r:id="rId37"/>
    <sheet name="VC38 Ohradzany" sheetId="40" r:id="rId38"/>
    <sheet name="VC39 Petrovec" sheetId="41" r:id="rId39"/>
    <sheet name="VC40 Dubová" sheetId="42" r:id="rId40"/>
    <sheet name="VC41 Šimonka" sheetId="43" r:id="rId41"/>
    <sheet name="VC42 Laš" sheetId="44" r:id="rId42"/>
    <sheet name="VC 43 Lipová" sheetId="45" r:id="rId43"/>
    <sheet name="VC 44 Makovica" sheetId="46" r:id="rId44"/>
    <sheet name="VC45 Diel" sheetId="47" r:id="rId45"/>
    <sheet name="VC46 Vyžnik" sheetId="48" r:id="rId46"/>
    <sheet name="VC47 Oľšavka" sheetId="49" r:id="rId47"/>
    <sheet name="VC48 Obora" sheetId="50" r:id="rId48"/>
    <sheet name="VC49 Ciganov" sheetId="51" r:id="rId49"/>
    <sheet name="VC50 Domaša" sheetId="52" r:id="rId50"/>
    <sheet name="VC51 Inoc" sheetId="53" r:id="rId51"/>
  </sheets>
  <definedNames>
    <definedName name="_Toc336189154" localSheetId="0">'VC1 -Zubenské'!#REF!</definedName>
  </definedNames>
  <calcPr calcId="162913"/>
</workbook>
</file>

<file path=xl/calcChain.xml><?xml version="1.0" encoding="utf-8"?>
<calcChain xmlns="http://schemas.openxmlformats.org/spreadsheetml/2006/main">
  <c r="H11" i="53" l="1"/>
  <c r="G11" i="53"/>
  <c r="H10" i="53"/>
  <c r="G10" i="53"/>
  <c r="H9" i="53"/>
  <c r="G9" i="53"/>
  <c r="H8" i="53"/>
  <c r="H12" i="53" s="1"/>
  <c r="D19" i="53" s="1"/>
  <c r="G8" i="53"/>
  <c r="H11" i="52"/>
  <c r="G11" i="52"/>
  <c r="H10" i="52"/>
  <c r="G10" i="52"/>
  <c r="H9" i="52"/>
  <c r="G9" i="52"/>
  <c r="H8" i="52"/>
  <c r="H12" i="52" s="1"/>
  <c r="D19" i="52" s="1"/>
  <c r="G8" i="52"/>
  <c r="H11" i="51"/>
  <c r="G11" i="51"/>
  <c r="H10" i="51"/>
  <c r="G10" i="51"/>
  <c r="H9" i="51"/>
  <c r="G9" i="51"/>
  <c r="H8" i="51"/>
  <c r="H12" i="51" s="1"/>
  <c r="D19" i="51" s="1"/>
  <c r="G8" i="51"/>
  <c r="H11" i="50"/>
  <c r="G11" i="50"/>
  <c r="H10" i="50"/>
  <c r="G10" i="50"/>
  <c r="H9" i="50"/>
  <c r="G9" i="50"/>
  <c r="H8" i="50"/>
  <c r="H12" i="50" s="1"/>
  <c r="D19" i="50" s="1"/>
  <c r="G8" i="50"/>
  <c r="H11" i="49"/>
  <c r="G11" i="49"/>
  <c r="H10" i="49"/>
  <c r="G10" i="49"/>
  <c r="H9" i="49"/>
  <c r="G9" i="49"/>
  <c r="H8" i="49"/>
  <c r="G8" i="49"/>
  <c r="H11" i="48"/>
  <c r="G11" i="48"/>
  <c r="H10" i="48"/>
  <c r="G10" i="48"/>
  <c r="H9" i="48"/>
  <c r="G9" i="48"/>
  <c r="H8" i="48"/>
  <c r="G8" i="48"/>
  <c r="H11" i="47"/>
  <c r="G11" i="47"/>
  <c r="H10" i="47"/>
  <c r="G10" i="47"/>
  <c r="H9" i="47"/>
  <c r="G9" i="47"/>
  <c r="H8" i="47"/>
  <c r="H12" i="47" s="1"/>
  <c r="D19" i="47" s="1"/>
  <c r="G8" i="47"/>
  <c r="H11" i="46"/>
  <c r="G11" i="46"/>
  <c r="H10" i="46"/>
  <c r="G10" i="46"/>
  <c r="H9" i="46"/>
  <c r="G9" i="46"/>
  <c r="H8" i="46"/>
  <c r="G8" i="46"/>
  <c r="H11" i="45"/>
  <c r="G11" i="45"/>
  <c r="H10" i="45"/>
  <c r="G10" i="45"/>
  <c r="H9" i="45"/>
  <c r="G9" i="45"/>
  <c r="H8" i="45"/>
  <c r="G8" i="45"/>
  <c r="H11" i="44"/>
  <c r="G11" i="44"/>
  <c r="H10" i="44"/>
  <c r="G10" i="44"/>
  <c r="H9" i="44"/>
  <c r="G9" i="44"/>
  <c r="H8" i="44"/>
  <c r="H12" i="44" s="1"/>
  <c r="D19" i="44" s="1"/>
  <c r="G8" i="44"/>
  <c r="H11" i="43"/>
  <c r="G11" i="43"/>
  <c r="H10" i="43"/>
  <c r="G10" i="43"/>
  <c r="H9" i="43"/>
  <c r="G9" i="43"/>
  <c r="H8" i="43"/>
  <c r="G8" i="43"/>
  <c r="H11" i="42"/>
  <c r="G11" i="42"/>
  <c r="H10" i="42"/>
  <c r="G10" i="42"/>
  <c r="H9" i="42"/>
  <c r="G9" i="42"/>
  <c r="H8" i="42"/>
  <c r="G8" i="42"/>
  <c r="H11" i="41"/>
  <c r="G11" i="41"/>
  <c r="H10" i="41"/>
  <c r="G10" i="41"/>
  <c r="H9" i="41"/>
  <c r="G9" i="41"/>
  <c r="H8" i="41"/>
  <c r="G8" i="41"/>
  <c r="H11" i="40"/>
  <c r="G11" i="40"/>
  <c r="H10" i="40"/>
  <c r="G10" i="40"/>
  <c r="H9" i="40"/>
  <c r="G9" i="40"/>
  <c r="H8" i="40"/>
  <c r="G8" i="40"/>
  <c r="H11" i="39"/>
  <c r="G11" i="39"/>
  <c r="H10" i="39"/>
  <c r="G10" i="39"/>
  <c r="H9" i="39"/>
  <c r="G9" i="39"/>
  <c r="H8" i="39"/>
  <c r="H12" i="39" s="1"/>
  <c r="D19" i="39" s="1"/>
  <c r="G8" i="39"/>
  <c r="H11" i="38"/>
  <c r="G11" i="38"/>
  <c r="H10" i="38"/>
  <c r="G10" i="38"/>
  <c r="H9" i="38"/>
  <c r="G9" i="38"/>
  <c r="H8" i="38"/>
  <c r="H12" i="38" s="1"/>
  <c r="D19" i="38" s="1"/>
  <c r="G8" i="38"/>
  <c r="H11" i="37"/>
  <c r="G11" i="37"/>
  <c r="H10" i="37"/>
  <c r="G10" i="37"/>
  <c r="H9" i="37"/>
  <c r="G9" i="37"/>
  <c r="H8" i="37"/>
  <c r="G8" i="37"/>
  <c r="H11" i="36"/>
  <c r="G11" i="36"/>
  <c r="H10" i="36"/>
  <c r="G10" i="36"/>
  <c r="H9" i="36"/>
  <c r="G9" i="36"/>
  <c r="H8" i="36"/>
  <c r="G8" i="36"/>
  <c r="H11" i="35"/>
  <c r="G11" i="35"/>
  <c r="H10" i="35"/>
  <c r="G10" i="35"/>
  <c r="H9" i="35"/>
  <c r="G9" i="35"/>
  <c r="H8" i="35"/>
  <c r="G8" i="35"/>
  <c r="H11" i="34"/>
  <c r="G11" i="34"/>
  <c r="H10" i="34"/>
  <c r="G10" i="34"/>
  <c r="H9" i="34"/>
  <c r="G9" i="34"/>
  <c r="H8" i="34"/>
  <c r="G8" i="34"/>
  <c r="H11" i="33"/>
  <c r="G11" i="33"/>
  <c r="H10" i="33"/>
  <c r="G10" i="33"/>
  <c r="H9" i="33"/>
  <c r="G9" i="33"/>
  <c r="H8" i="33"/>
  <c r="G8" i="33"/>
  <c r="H11" i="32"/>
  <c r="G11" i="32"/>
  <c r="H10" i="32"/>
  <c r="G10" i="32"/>
  <c r="H9" i="32"/>
  <c r="G9" i="32"/>
  <c r="H8" i="32"/>
  <c r="H12" i="32" s="1"/>
  <c r="D19" i="32" s="1"/>
  <c r="G8" i="32"/>
  <c r="H11" i="31"/>
  <c r="G11" i="31"/>
  <c r="H10" i="31"/>
  <c r="G10" i="31"/>
  <c r="H9" i="31"/>
  <c r="G9" i="31"/>
  <c r="H8" i="31"/>
  <c r="G8" i="31"/>
  <c r="H11" i="30"/>
  <c r="G11" i="30"/>
  <c r="H10" i="30"/>
  <c r="G10" i="30"/>
  <c r="H9" i="30"/>
  <c r="G9" i="30"/>
  <c r="H8" i="30"/>
  <c r="G8" i="30"/>
  <c r="H11" i="29"/>
  <c r="G11" i="29"/>
  <c r="H10" i="29"/>
  <c r="G10" i="29"/>
  <c r="H9" i="29"/>
  <c r="G9" i="29"/>
  <c r="H8" i="29"/>
  <c r="G8" i="29"/>
  <c r="H11" i="28"/>
  <c r="G11" i="28"/>
  <c r="H10" i="28"/>
  <c r="G10" i="28"/>
  <c r="H9" i="28"/>
  <c r="G9" i="28"/>
  <c r="H8" i="28"/>
  <c r="G8" i="28"/>
  <c r="H11" i="27"/>
  <c r="G11" i="27"/>
  <c r="H10" i="27"/>
  <c r="G10" i="27"/>
  <c r="H9" i="27"/>
  <c r="G9" i="27"/>
  <c r="H8" i="27"/>
  <c r="G8" i="27"/>
  <c r="H11" i="26"/>
  <c r="G11" i="26"/>
  <c r="H10" i="26"/>
  <c r="G10" i="26"/>
  <c r="H9" i="26"/>
  <c r="G9" i="26"/>
  <c r="H8" i="26"/>
  <c r="G8" i="26"/>
  <c r="H11" i="25"/>
  <c r="G11" i="25"/>
  <c r="H10" i="25"/>
  <c r="G10" i="25"/>
  <c r="H9" i="25"/>
  <c r="G9" i="25"/>
  <c r="H8" i="25"/>
  <c r="G8" i="25"/>
  <c r="H11" i="24"/>
  <c r="G11" i="24"/>
  <c r="H10" i="24"/>
  <c r="G10" i="24"/>
  <c r="H9" i="24"/>
  <c r="G9" i="24"/>
  <c r="H8" i="24"/>
  <c r="H12" i="24" s="1"/>
  <c r="D19" i="24" s="1"/>
  <c r="G8" i="24"/>
  <c r="H11" i="23"/>
  <c r="G11" i="23"/>
  <c r="H10" i="23"/>
  <c r="G10" i="23"/>
  <c r="H9" i="23"/>
  <c r="G9" i="23"/>
  <c r="H8" i="23"/>
  <c r="H12" i="23" s="1"/>
  <c r="D19" i="23" s="1"/>
  <c r="G8" i="23"/>
  <c r="H11" i="22"/>
  <c r="G11" i="22"/>
  <c r="H10" i="22"/>
  <c r="G10" i="22"/>
  <c r="H9" i="22"/>
  <c r="G9" i="22"/>
  <c r="H8" i="22"/>
  <c r="G8" i="22"/>
  <c r="H11" i="21"/>
  <c r="G11" i="21"/>
  <c r="H10" i="21"/>
  <c r="G10" i="21"/>
  <c r="H9" i="21"/>
  <c r="G9" i="21"/>
  <c r="H8" i="21"/>
  <c r="G8" i="21"/>
  <c r="H12" i="49" l="1"/>
  <c r="D19" i="49" s="1"/>
  <c r="E19" i="49" s="1"/>
  <c r="G19" i="49" s="1"/>
  <c r="H12" i="48"/>
  <c r="D19" i="48" s="1"/>
  <c r="H12" i="46"/>
  <c r="D19" i="46" s="1"/>
  <c r="H12" i="45"/>
  <c r="D19" i="45" s="1"/>
  <c r="H12" i="43"/>
  <c r="D19" i="43" s="1"/>
  <c r="H12" i="42"/>
  <c r="D19" i="42" s="1"/>
  <c r="H12" i="41"/>
  <c r="D19" i="41" s="1"/>
  <c r="H12" i="40"/>
  <c r="D19" i="40" s="1"/>
  <c r="H12" i="37"/>
  <c r="D19" i="37" s="1"/>
  <c r="H12" i="36"/>
  <c r="D19" i="36" s="1"/>
  <c r="H12" i="35"/>
  <c r="D19" i="35" s="1"/>
  <c r="H12" i="34"/>
  <c r="D19" i="34" s="1"/>
  <c r="H12" i="33"/>
  <c r="D19" i="33" s="1"/>
  <c r="H12" i="31"/>
  <c r="D19" i="31" s="1"/>
  <c r="H12" i="30"/>
  <c r="D19" i="30" s="1"/>
  <c r="H12" i="29"/>
  <c r="D19" i="29" s="1"/>
  <c r="H12" i="28"/>
  <c r="D19" i="28" s="1"/>
  <c r="H12" i="27"/>
  <c r="D19" i="27" s="1"/>
  <c r="H12" i="26"/>
  <c r="D19" i="26" s="1"/>
  <c r="H12" i="25"/>
  <c r="D19" i="25" s="1"/>
  <c r="H12" i="22"/>
  <c r="D19" i="22" s="1"/>
  <c r="H12" i="21"/>
  <c r="D19" i="21" s="1"/>
  <c r="E19" i="53"/>
  <c r="G19" i="53" s="1"/>
  <c r="E19" i="52"/>
  <c r="G19" i="52" s="1"/>
  <c r="E19" i="51"/>
  <c r="G19" i="51" s="1"/>
  <c r="E19" i="50"/>
  <c r="G19" i="50" s="1"/>
  <c r="E19" i="48"/>
  <c r="G19" i="48" s="1"/>
  <c r="E19" i="47"/>
  <c r="G19" i="47" s="1"/>
  <c r="E19" i="46"/>
  <c r="G19" i="46" s="1"/>
  <c r="E19" i="45"/>
  <c r="G19" i="45" s="1"/>
  <c r="E19" i="44"/>
  <c r="G19" i="44" s="1"/>
  <c r="E19" i="43"/>
  <c r="G19" i="43" s="1"/>
  <c r="E19" i="42"/>
  <c r="G19" i="42" s="1"/>
  <c r="E19" i="41"/>
  <c r="G19" i="41" s="1"/>
  <c r="E19" i="40"/>
  <c r="G19" i="40" s="1"/>
  <c r="E19" i="39"/>
  <c r="G19" i="39" s="1"/>
  <c r="E19" i="38"/>
  <c r="G19" i="38" s="1"/>
  <c r="E19" i="37"/>
  <c r="G19" i="37" s="1"/>
  <c r="E19" i="36"/>
  <c r="G19" i="36" s="1"/>
  <c r="E19" i="35"/>
  <c r="G19" i="35" s="1"/>
  <c r="E19" i="34"/>
  <c r="G19" i="34" s="1"/>
  <c r="E19" i="33"/>
  <c r="G19" i="33" s="1"/>
  <c r="E19" i="32"/>
  <c r="G19" i="32" s="1"/>
  <c r="E19" i="31"/>
  <c r="G19" i="31" s="1"/>
  <c r="E19" i="30"/>
  <c r="E19" i="29"/>
  <c r="G19" i="29" s="1"/>
  <c r="E19" i="28"/>
  <c r="G19" i="28" s="1"/>
  <c r="E19" i="27"/>
  <c r="G19" i="27" s="1"/>
  <c r="E19" i="26"/>
  <c r="G19" i="26" s="1"/>
  <c r="E19" i="25"/>
  <c r="G19" i="25" s="1"/>
  <c r="E19" i="24"/>
  <c r="G19" i="24" s="1"/>
  <c r="E19" i="23"/>
  <c r="G19" i="23" s="1"/>
  <c r="E19" i="22"/>
  <c r="G19" i="22" s="1"/>
  <c r="E19" i="21"/>
  <c r="G19" i="21" s="1"/>
  <c r="H11" i="20"/>
  <c r="G11" i="20"/>
  <c r="H10" i="20"/>
  <c r="G10" i="20"/>
  <c r="H9" i="20"/>
  <c r="G9" i="20"/>
  <c r="H8" i="20"/>
  <c r="G8" i="20"/>
  <c r="H11" i="19"/>
  <c r="G11" i="19"/>
  <c r="H10" i="19"/>
  <c r="G10" i="19"/>
  <c r="H9" i="19"/>
  <c r="G9" i="19"/>
  <c r="H8" i="19"/>
  <c r="G8" i="19"/>
  <c r="H11" i="18"/>
  <c r="G11" i="18"/>
  <c r="H10" i="18"/>
  <c r="H12" i="18" s="1"/>
  <c r="D19" i="18" s="1"/>
  <c r="G10" i="18"/>
  <c r="H9" i="18"/>
  <c r="G9" i="18"/>
  <c r="H8" i="18"/>
  <c r="G8" i="18"/>
  <c r="H11" i="17"/>
  <c r="G11" i="17"/>
  <c r="H10" i="17"/>
  <c r="H12" i="17" s="1"/>
  <c r="D19" i="17" s="1"/>
  <c r="G10" i="17"/>
  <c r="H9" i="17"/>
  <c r="G9" i="17"/>
  <c r="H8" i="17"/>
  <c r="G8" i="17"/>
  <c r="H11" i="16"/>
  <c r="G11" i="16"/>
  <c r="H10" i="16"/>
  <c r="H12" i="16" s="1"/>
  <c r="D19" i="16" s="1"/>
  <c r="G10" i="16"/>
  <c r="H9" i="16"/>
  <c r="G9" i="16"/>
  <c r="H8" i="16"/>
  <c r="G8" i="16"/>
  <c r="H11" i="15"/>
  <c r="G11" i="15"/>
  <c r="H10" i="15"/>
  <c r="G10" i="15"/>
  <c r="H9" i="15"/>
  <c r="G9" i="15"/>
  <c r="H8" i="15"/>
  <c r="G8" i="15"/>
  <c r="H11" i="14"/>
  <c r="G11" i="14"/>
  <c r="H10" i="14"/>
  <c r="H12" i="14" s="1"/>
  <c r="D19" i="14" s="1"/>
  <c r="G10" i="14"/>
  <c r="H9" i="14"/>
  <c r="G9" i="14"/>
  <c r="H8" i="14"/>
  <c r="G8" i="14"/>
  <c r="H11" i="13"/>
  <c r="G11" i="13"/>
  <c r="H10" i="13"/>
  <c r="H12" i="13" s="1"/>
  <c r="D19" i="13" s="1"/>
  <c r="G10" i="13"/>
  <c r="H9" i="13"/>
  <c r="G9" i="13"/>
  <c r="H8" i="13"/>
  <c r="G8" i="13"/>
  <c r="H11" i="12"/>
  <c r="G11" i="12"/>
  <c r="H10" i="12"/>
  <c r="G10" i="12"/>
  <c r="H9" i="12"/>
  <c r="G9" i="12"/>
  <c r="H8" i="12"/>
  <c r="G8" i="12"/>
  <c r="H11" i="11"/>
  <c r="G11" i="11"/>
  <c r="H10" i="11"/>
  <c r="G10" i="11"/>
  <c r="H9" i="11"/>
  <c r="G9" i="11"/>
  <c r="H8" i="11"/>
  <c r="G8" i="11"/>
  <c r="H11" i="10"/>
  <c r="G11" i="10"/>
  <c r="H10" i="10"/>
  <c r="G10" i="10"/>
  <c r="H9" i="10"/>
  <c r="G9" i="10"/>
  <c r="H8" i="10"/>
  <c r="G8" i="10"/>
  <c r="H11" i="9"/>
  <c r="G11" i="9"/>
  <c r="H10" i="9"/>
  <c r="G10" i="9"/>
  <c r="H9" i="9"/>
  <c r="G9" i="9"/>
  <c r="H8" i="9"/>
  <c r="G8" i="9"/>
  <c r="H11" i="8"/>
  <c r="G11" i="8"/>
  <c r="H10" i="8"/>
  <c r="G10" i="8"/>
  <c r="H9" i="8"/>
  <c r="G9" i="8"/>
  <c r="H8" i="8"/>
  <c r="G8" i="8"/>
  <c r="H11" i="7"/>
  <c r="G11" i="7"/>
  <c r="H10" i="7"/>
  <c r="G10" i="7"/>
  <c r="H9" i="7"/>
  <c r="G9" i="7"/>
  <c r="H8" i="7"/>
  <c r="G8" i="7"/>
  <c r="H11" i="6"/>
  <c r="G11" i="6"/>
  <c r="H10" i="6"/>
  <c r="G10" i="6"/>
  <c r="H9" i="6"/>
  <c r="G9" i="6"/>
  <c r="H8" i="6"/>
  <c r="G8" i="6"/>
  <c r="H11" i="5"/>
  <c r="G11" i="5"/>
  <c r="H10" i="5"/>
  <c r="G10" i="5"/>
  <c r="H9" i="5"/>
  <c r="G9" i="5"/>
  <c r="H8" i="5"/>
  <c r="G8" i="5"/>
  <c r="H11" i="4"/>
  <c r="G11" i="4"/>
  <c r="H10" i="4"/>
  <c r="H12" i="4" s="1"/>
  <c r="D19" i="4" s="1"/>
  <c r="G10" i="4"/>
  <c r="H9" i="4"/>
  <c r="G9" i="4"/>
  <c r="H8" i="4"/>
  <c r="G8" i="4"/>
  <c r="G19" i="30" l="1"/>
  <c r="H12" i="20"/>
  <c r="D19" i="20" s="1"/>
  <c r="H12" i="19"/>
  <c r="D19" i="19" s="1"/>
  <c r="H12" i="15"/>
  <c r="D19" i="15" s="1"/>
  <c r="H12" i="12"/>
  <c r="D19" i="12" s="1"/>
  <c r="H12" i="11"/>
  <c r="D19" i="11" s="1"/>
  <c r="H12" i="10"/>
  <c r="D19" i="10" s="1"/>
  <c r="H12" i="9"/>
  <c r="D19" i="9" s="1"/>
  <c r="H12" i="8"/>
  <c r="D19" i="8" s="1"/>
  <c r="H12" i="7"/>
  <c r="D19" i="7" s="1"/>
  <c r="H12" i="6"/>
  <c r="D19" i="6" s="1"/>
  <c r="H12" i="5"/>
  <c r="D19" i="5" s="1"/>
  <c r="E19" i="20"/>
  <c r="G19" i="20" s="1"/>
  <c r="E19" i="19"/>
  <c r="G19" i="19" s="1"/>
  <c r="E19" i="18"/>
  <c r="G19" i="18" s="1"/>
  <c r="E19" i="17"/>
  <c r="G19" i="17" s="1"/>
  <c r="E19" i="16"/>
  <c r="G19" i="16" s="1"/>
  <c r="E19" i="15"/>
  <c r="G19" i="15" s="1"/>
  <c r="E19" i="14"/>
  <c r="G19" i="14" s="1"/>
  <c r="E19" i="13"/>
  <c r="G19" i="13" s="1"/>
  <c r="E19" i="12"/>
  <c r="G19" i="12" s="1"/>
  <c r="E19" i="11"/>
  <c r="G19" i="11" s="1"/>
  <c r="E19" i="10"/>
  <c r="G19" i="10" s="1"/>
  <c r="E19" i="9"/>
  <c r="G19" i="9" s="1"/>
  <c r="E19" i="8"/>
  <c r="G19" i="8" s="1"/>
  <c r="E19" i="7"/>
  <c r="G19" i="7" s="1"/>
  <c r="E19" i="6"/>
  <c r="G19" i="6" s="1"/>
  <c r="E19" i="5"/>
  <c r="G19" i="5" s="1"/>
  <c r="E19" i="4"/>
  <c r="G19" i="4" s="1"/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<sst xmlns="http://schemas.openxmlformats.org/spreadsheetml/2006/main" count="2150" uniqueCount="95">
  <si>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</si>
  <si>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</si>
  <si>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</si>
  <si>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</si>
  <si>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</si>
  <si>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</si>
  <si>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</si>
  <si>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</si>
  <si>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</si>
  <si>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</si>
  <si>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</si>
  <si>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</si>
  <si>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</si>
  <si>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</si>
  <si>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</si>
  <si>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</si>
  <si>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</si>
  <si>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</si>
  <si>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</si>
  <si>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</si>
  <si>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</si>
  <si>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</si>
  <si>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</si>
  <si>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</si>
  <si>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</si>
  <si>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</si>
  <si>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</si>
  <si>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</si>
  <si>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</si>
  <si>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</si>
  <si>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</si>
  <si>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</si>
  <si>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</si>
  <si>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</si>
  <si>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</si>
  <si>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</si>
  <si>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</si>
  <si>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</si>
  <si>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</si>
  <si>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 xml:space="preserve">Názov predmetu zákazky:Lesnícke služby v ťažbovom procese na organizačnej zložke OZ Vihorlat  na obdobie 2023 - 2026  časť „2“ - VC 2 Jablonka </t>
  </si>
  <si>
    <t>Názov predmetu zákazky:Lesnícke služby v ťažbovom procese na organizačnej zložke OZ Vihorlat  na obdobie 2023 - 2026  časť„1“-  VC1 Zubenské</t>
  </si>
  <si>
    <t>Názov predmetu zákazky:Lesnícke služby v ťažbovom procese na organizačnej zložke OZ Vihorlat  na obdobie 2023 - 2026  časť „3“ - VC 3 Iľovnica</t>
  </si>
  <si>
    <t xml:space="preserve">Názov predmetu zákazky:Lesnícke služby v ťažbovom procese na organizačnej zložke OZ Vihorlat  na obdobie 2023 - 2026 časť „4“ - VC 4 Jabloň </t>
  </si>
  <si>
    <t xml:space="preserve">Názov predmetu zákazky:Lesnícke služby v ťažbovom procese na organizačnej zložke OZ Vihorlat  na obdobie 2023 - 2026 časť „5“ - VC 5 Veské </t>
  </si>
  <si>
    <t>Názov predmetu zákazky:Lesnícke služby v ťažbovom procese na organizačnej zložke OZ Vihorlat  na obdobie 2023 - 2026 časť „6“ - VC 6 Krosná</t>
  </si>
  <si>
    <t xml:space="preserve">Názov predmetu zákazky:Lesnícke služby v ťažbovom procese na organizačnej zložke OZ Vihorlat  na obdobie 2023 - 2026  časť „7“ - VC 7 Brestov </t>
  </si>
  <si>
    <t xml:space="preserve">Názov predmetu zákazky:Lesnícke služby v ťažbovom procese na organizačnej zložke OZ Vihorlat  na obdobie 2023 - 2026  časť „8“ - VC 8 Hubková </t>
  </si>
  <si>
    <t>Názov predmetu zákazky:Lesnícke služby v ťažbovom procese na organizačnej zložke OZ Vihorlat  na obdobie 2023 - 2026  časť „9“ - VC 9 Kamenica</t>
  </si>
  <si>
    <t xml:space="preserve">Názov predmetu zákazky:Lesnícke služby v ťažbovom procese na organizačnej zložke OZ Vihorlat  na obdobie 2023 - 2026  časť „10“ - VC 10 Píla </t>
  </si>
  <si>
    <t xml:space="preserve">Názov predmetu zákazky:Lesnícke služby v ťažbovom procese na organizačnej zložke OZ Vihorlat  na obdobie 2023 - 2026 časť „11“ - VC 11 Čabiny </t>
  </si>
  <si>
    <t xml:space="preserve">Názov predmetu zákazky:Lesnícke služby v ťažbovom procese na organizačnej zložke OZ Vihorlat  na obdobie 2023 - 2026 časť „12“ - VC 12 Magura </t>
  </si>
  <si>
    <t>Názov predmetu zákazky:Lesnícke služby v ťažbovom procese na organizačnej zložke OZ Vihorlat  na obdobie 2023 - 2026 časť „13“ - VC 13 Svetlice</t>
  </si>
  <si>
    <t xml:space="preserve">Názov predmetu zákazky:Lesnícke služby v ťažbovom procese na organizačnej zložke OZ Vihorlat  na obdobie 2023 - 2026  časť „14“ - VC 14 Výrava  </t>
  </si>
  <si>
    <t xml:space="preserve">Názov predmetu zákazky:Lesnícke služby v ťažbovom procese na organizačnej zložke OZ Vihorlat  na obdobie 2023 - 2026 časť „15“ - VC 15 Ňagov </t>
  </si>
  <si>
    <t xml:space="preserve">Názov predmetu zákazky:Lesnícke služby v ťažbovom procese na organizačnej zložke OZ Vihorlat  na obdobie 2023 - 2026) časť „16“ - VC 16 Danová </t>
  </si>
  <si>
    <t>Názov predmetu zákazky:Lesnícke služby v ťažbovom procese na organizačnej zložke OZ Vihorlat  na obdobie 2023 - 2026  časť „17“ - VC 17 Remetské Hámre sever</t>
  </si>
  <si>
    <t>Názov predmetu zákazky:Lesnícke služby v ťažbovom procese na organizačnej zložke OZ Vihorlat  na obdobie 2023 - 2026 časť „18“ - VC 18 Remetské Hámre juh</t>
  </si>
  <si>
    <t>Názov predmetu zákazky:Lesnícke služby v ťažbovom procese na organizačnej zložke OZ Vihorlat  na obdobie 2023 - 2026 časť „19“ – VC 19Bačkov</t>
  </si>
  <si>
    <t>Názov predmetu zákazky:Lesnícke služby v ťažbovom procese na organizačnej zložke OZ Vihorlat  na obdobie 2023 - 2026  časť „20“ - VC 20 Dargov</t>
  </si>
  <si>
    <t>Názov predmetu zákazky:Lesnícke služby v ťažbovom procese na organizačnej zložke OZ Vihorlat  na obdobie 2023 - 2026  časť „21“ - VC 21 Veľaty</t>
  </si>
  <si>
    <t xml:space="preserve">Názov predmetu zákazky:Lesnícke služby v ťažbovom procese na organizačnej zložke OZ Vihorlat  na obdobie 2023 - 2026  časť „22“ - VC 22 Bodrog </t>
  </si>
  <si>
    <t xml:space="preserve">Názov predmetu zákazky:Lesnícke služby v ťažbovom procese na organizačnej zložke OZ Vihorlat  na obdobie 2023 - 2026 časť „23“ - VC 23 Strážske </t>
  </si>
  <si>
    <t xml:space="preserve">Názov predmetu zákazky:Lesnícke služby v ťažbovom procese na organizačnej zložke OZ Vihorlat  na obdobie 2023 - 2026 časť „24“ - VC 24 Ubľa </t>
  </si>
  <si>
    <t>Názov predmetu zákazky:Lesnícke služby v ťažbovom procese na organizačnej zložke OZ Vihorlat  na obdobie 2023 - 2026 časť „25“ - VC 25Porúbka</t>
  </si>
  <si>
    <t>Názov predmetu zákazky:Lesnícke služby v ťažbovom procese na organizačnej zložke OZ Vihorlat  na obdobie 2023 - 2026  časť „26“ – VC 26 Potašňa</t>
  </si>
  <si>
    <t xml:space="preserve">Názov predmetu zákazky:Lesnícke služby v ťažbovom procese na organizačnej zložke OZ Vihorlat  na obdobie 2023 - 2026  časť „27“ - VC 27 Korunková </t>
  </si>
  <si>
    <t>Názov predmetu zákazky:Lesnícke služby v ťažbovom procese na organizačnej zložke OZ Vihorlat  na obdobie 2023 - 2026 časť „28“ - VC 28 Repejov</t>
  </si>
  <si>
    <t xml:space="preserve">Názov predmetu zákazky:Lesnícke služby v ťažbovom procese na organizačnej zložke OZ Vihorlat  na obdobie 2023 - 2026  časť „29“ - VC 29 Havaj </t>
  </si>
  <si>
    <t xml:space="preserve">Názov predmetu zákazky:Lesnícke služby v ťažbovom procese na organizačnej zložke OZ Vihorlat  na obdobie 2023 - 2026  časť „30“ - VC 30 Poľana </t>
  </si>
  <si>
    <t>Názov predmetu zákazky:Lesnícke služby v ťažbovom procese na organizačnej zložke OZ Vihorlat  na obdobie 2023 - 2026 ee) časť „31“ - VC 31 Jablonovec</t>
  </si>
  <si>
    <t xml:space="preserve">Názov predmetu zákazky:Lesnícke služby v ťažbovom procese na organizačnej zložke OZ Vihorlat  na obdobie 2023 - 2026  časť „32“ - VC 32 Rybník </t>
  </si>
  <si>
    <t>Názov predmetu zákazky:Lesnícke služby v ťažbovom procese na organizačnej zložke OZ Vihorlat  na obdobie 2023 - 2026  časť „33“ - VC 33 Potočky</t>
  </si>
  <si>
    <t>Názov predmetu zákazky:Lesnícke služby v ťažbovom procese na organizačnej zložke OZ Vihorlat  na obdobie 2023 - 2026 časť „34“ - VC 34 Pakostov</t>
  </si>
  <si>
    <t>Názov predmetu zákazky:Lesnícke služby v ťažbovom procese na organizačnej zložke OZ Vihorlat  na obdobie 2023 - 2026 časť „35“ - VC 35 Vlčie</t>
  </si>
  <si>
    <t>Názov predmetu zákazky:Lesnícke služby v ťažbovom procese na organizačnej zložke OZ Vihorlat  na obdobie 2023 - 2026  časť „36“ - VC 36 Hučok</t>
  </si>
  <si>
    <t xml:space="preserve">Názov predmetu zákazky:Lesnícke služby v ťažbovom procese na organizačnej zložke OZ Vihorlat  na obdobie 2023 - 2026  časť „37“ - VC 37 Karná </t>
  </si>
  <si>
    <t xml:space="preserve">Názov predmetu zákazky:Lesnícke služby v ťažbovom procese na organizačnej zložke OZ Vihorlat  na obdobie 2023 - 2026 časť „38“ - VC 38 Ohradzany </t>
  </si>
  <si>
    <t xml:space="preserve">Názov predmetu zákazky:Lesnícke služby v ťažbovom procese na organizačnej zložke OZ Vihorlat  na obdobie 2023 - 2026 časť „39“ - VC 39 Petrovec </t>
  </si>
  <si>
    <t xml:space="preserve">Názov predmetu zákazky:Lesnícke služby v ťažbovom procese na organizačnej zložke OZ Vihorlat  na obdobie 2023 - 2026  časť „40“ - VC 40 Dubová </t>
  </si>
  <si>
    <t xml:space="preserve">Názov predmetu zákazky:Lesnícke služby v ťažbovom procese na organizačnej zložke OZ Vihorlat  na obdobie 2023 - 2026  časť „41“ - VC 41 Šimonka </t>
  </si>
  <si>
    <t xml:space="preserve">Názov predmetu zákazky:Lesnícke služby v ťažbovom procese na organizačnej zložke OZ Vihorlat  na obdobie 2023 - 2026  časť „42“ - VC 42 Laš </t>
  </si>
  <si>
    <t xml:space="preserve">Názov predmetu zákazky:Lesnícke služby v ťažbovom procese na organizačnej zložke OZ Vihorlat  na obdobie 2023 - 2026  časť „43“ - VC 43 Lipová </t>
  </si>
  <si>
    <t xml:space="preserve">Názov predmetu zákazky:Lesnícke služby v ťažbovom procese na organizačnej zložke OZ Vihorlat  na obdobie 2023 - 2026  časť „44“ - VC 44 Makovica </t>
  </si>
  <si>
    <t>Názov predmetu zákazky:Lesnícke služby v ťažbovom procese na organizačnej zložke OZ Vihorlat  na obdobie 2023 - 2026  časť „45“ - VC 45 Diel</t>
  </si>
  <si>
    <t>Názov predmetu zákazky:Lesnícke služby v ťažbovom procese na organizačnej zložke OZ Vihorlat  na obdobie 2023 - 2026  časť „46“ – VC46 Vyžnik</t>
  </si>
  <si>
    <t xml:space="preserve">Názov predmetu zákazky:Lesnícke služby v ťažbovom procese na organizačnej zložke OZ Vihorlat  na obdobie 2023 - 2026 časť „48“ - VC 48 Obora </t>
  </si>
  <si>
    <t>Názov predmetu zákazky:Lesnícke služby v ťažbovom procese na organizačnej zložke OZ Vihorlat  na obdobie 2023 - 2026  časť „49“ - VC 49 Ciganov</t>
  </si>
  <si>
    <t xml:space="preserve">Názov predmetu zákazky:Lesnícke služby v ťažbovom procese na organizačnej zložke OZ Vihorlat  na obdobie 2023 - 2026  časť „50“ - VC 50 Domaša </t>
  </si>
  <si>
    <t xml:space="preserve">Názov predmetu zákazky:Lesnícke služby v ťažbovom procese na organizačnej zložke OZ Vihorlat  na obdobie 2023 - 2026 časť „51“ - VC 12 Inoc </t>
  </si>
  <si>
    <t>Názov predmetu zákazky:Lesnícke služby v ťažbovom procese na organizačnej zložke OZ Vihorlat  na obdobie 2023 - 2026  časť „47“ - VC 47 Oľšavka</t>
  </si>
  <si>
    <t>Jozef Dutka</t>
  </si>
  <si>
    <t>Kolonica 12, 067 61 Kolonica</t>
  </si>
  <si>
    <t>SK30 0200 0000 0029 9196 9451</t>
  </si>
  <si>
    <t>SK10 2071 8908</t>
  </si>
  <si>
    <t>jozefdutka7@gmail.com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</si>
</sst>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u/>
      <sz val="11"/>
      <color theme="10"/>
      <name val="Times New Roman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4" fillId="0" borderId="0" applyNumberFormat="0" applyFill="0" applyBorder="0" applyAlignment="0" applyProtection="0"/>
  </cellStyleXfs>
  <cellXfs count="73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3" borderId="5" xfId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3" fontId="6" fillId="3" borderId="5" xfId="1" applyNumberFormat="1" applyFont="1" applyFill="1" applyBorder="1" applyAlignment="1">
      <alignment horizontal="center"/>
    </xf>
    <xf numFmtId="0" fontId="14" fillId="3" borderId="5" xfId="2" applyFill="1" applyBorder="1" applyAlignment="1">
      <alignment horizontal="center"/>
    </xf>
    <xf numFmtId="14" fontId="6" fillId="3" borderId="5" xfId="1" applyNumberFormat="1" applyFont="1" applyFill="1" applyBorder="1" applyAlignment="1">
      <alignment horizontal="center"/>
    </xf>
    <xf numFmtId="0" fontId="6" fillId="0" borderId="0" xfId="1" applyFont="1" applyBorder="1" applyAlignment="1">
      <alignment horizontal="left"/>
    </xf>
    <xf numFmtId="0" fontId="6" fillId="3" borderId="0" xfId="1" applyFont="1" applyFill="1" applyBorder="1" applyAlignment="1">
      <alignment horizontal="center"/>
    </xf>
  </cellXfs>
  <cellStyles count="3">
    <cellStyle name="Hypertextové prepojenie" xfId="2" builtinId="8"/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4" name="BlokTextu 3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34</xdr:row>
      <xdr:rowOff>114300</xdr:rowOff>
    </xdr:from>
    <xdr:to>
      <xdr:col>4</xdr:col>
      <xdr:colOff>466725</xdr:colOff>
      <xdr:row>52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ozefdutka7@gmail.com" TargetMode="Externa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view="pageBreakPreview" zoomScaleNormal="100" zoomScaleSheetLayoutView="100" workbookViewId="0">
      <selection activeCell="A4" sqref="A4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5" t="s">
        <v>37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40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11" ht="28.5" customHeight="1" x14ac:dyDescent="0.25">
      <c r="A8" s="16">
        <v>1</v>
      </c>
      <c r="B8" s="26" t="s">
        <v>25</v>
      </c>
      <c r="C8" s="29">
        <v>8155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">
      <c r="A9" s="16">
        <v>2</v>
      </c>
      <c r="B9" s="17" t="s">
        <v>26</v>
      </c>
      <c r="C9" s="29">
        <v>7579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">
      <c r="A10" s="16">
        <v>3</v>
      </c>
      <c r="B10" s="17" t="s">
        <v>24</v>
      </c>
      <c r="C10" s="29">
        <v>126540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 x14ac:dyDescent="0.2">
      <c r="A11" s="16">
        <v>4</v>
      </c>
      <c r="B11" s="17" t="s">
        <v>34</v>
      </c>
      <c r="C11" s="29">
        <v>7150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 x14ac:dyDescent="0.2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  <c r="I12" s="19"/>
    </row>
    <row r="13" spans="1:11" x14ac:dyDescent="0.2">
      <c r="A13" s="58"/>
      <c r="B13" s="59"/>
      <c r="C13" s="59"/>
      <c r="D13" s="59"/>
      <c r="E13" s="59"/>
      <c r="F13" s="59"/>
      <c r="G13" s="59"/>
      <c r="H13" s="59"/>
      <c r="I13" s="19"/>
    </row>
    <row r="14" spans="1:11" ht="13.5" thickBot="1" x14ac:dyDescent="0.25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 x14ac:dyDescent="0.25">
      <c r="B15" s="12" t="s">
        <v>2</v>
      </c>
      <c r="C15" s="60"/>
      <c r="D15" s="60"/>
      <c r="E15" s="60"/>
      <c r="F15" s="61"/>
      <c r="G15" s="62"/>
      <c r="H15" s="19"/>
      <c r="I15" s="19"/>
    </row>
    <row r="16" spans="1:11" ht="20.25" customHeight="1" x14ac:dyDescent="0.25">
      <c r="B16" s="13" t="s">
        <v>11</v>
      </c>
      <c r="C16" s="63" t="s">
        <v>38</v>
      </c>
      <c r="D16" s="63"/>
      <c r="E16" s="63"/>
      <c r="F16" s="64"/>
      <c r="G16" s="65"/>
      <c r="H16" s="19"/>
      <c r="I16" s="19"/>
    </row>
    <row r="17" spans="2:8" ht="24" customHeight="1" x14ac:dyDescent="0.25">
      <c r="B17" s="67"/>
      <c r="C17" s="66"/>
      <c r="D17" s="22" t="s">
        <v>0</v>
      </c>
      <c r="E17" s="22" t="s">
        <v>7</v>
      </c>
      <c r="F17" s="34"/>
      <c r="G17" s="2" t="s">
        <v>1</v>
      </c>
    </row>
    <row r="18" spans="2:8" ht="24" customHeight="1" x14ac:dyDescent="0.25">
      <c r="B18" s="67"/>
      <c r="C18" s="66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 x14ac:dyDescent="0.3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25">
      <c r="B20" s="24"/>
      <c r="C20" s="24"/>
      <c r="D20" s="24"/>
      <c r="E20" s="24"/>
      <c r="F20" s="24"/>
      <c r="G20" s="24"/>
    </row>
    <row r="21" spans="2:8" ht="22.5" customHeight="1" x14ac:dyDescent="0.25">
      <c r="B21" s="25" t="s">
        <v>2</v>
      </c>
      <c r="C21" s="57"/>
      <c r="D21" s="57"/>
      <c r="E21" s="57"/>
      <c r="F21" s="57"/>
      <c r="G21" s="57"/>
      <c r="H21" s="57"/>
    </row>
    <row r="22" spans="2:8" ht="22.5" customHeight="1" x14ac:dyDescent="0.25">
      <c r="B22" s="30" t="s">
        <v>3</v>
      </c>
      <c r="C22" s="57"/>
      <c r="D22" s="57"/>
      <c r="E22" s="57"/>
      <c r="F22" s="57"/>
      <c r="G22" s="57"/>
      <c r="H22" s="57"/>
    </row>
    <row r="23" spans="2:8" ht="22.5" customHeight="1" x14ac:dyDescent="0.25">
      <c r="B23" s="25" t="s">
        <v>9</v>
      </c>
      <c r="C23" s="57"/>
      <c r="D23" s="57"/>
      <c r="E23" s="57"/>
      <c r="F23" s="57"/>
      <c r="G23" s="57"/>
      <c r="H23" s="57"/>
    </row>
    <row r="24" spans="2:8" ht="22.5" customHeight="1" x14ac:dyDescent="0.25">
      <c r="B24" s="17" t="s">
        <v>17</v>
      </c>
      <c r="C24" s="57"/>
      <c r="D24" s="57"/>
      <c r="E24" s="57"/>
      <c r="F24" s="57"/>
      <c r="G24" s="57"/>
      <c r="H24" s="57"/>
    </row>
    <row r="25" spans="2:8" ht="22.5" customHeight="1" x14ac:dyDescent="0.25">
      <c r="B25" s="17" t="s">
        <v>18</v>
      </c>
      <c r="C25" s="57"/>
      <c r="D25" s="57"/>
      <c r="E25" s="57"/>
      <c r="F25" s="57"/>
      <c r="G25" s="57"/>
      <c r="H25" s="57"/>
    </row>
    <row r="26" spans="2:8" ht="22.5" customHeight="1" x14ac:dyDescent="0.25">
      <c r="B26" s="17" t="s">
        <v>19</v>
      </c>
      <c r="C26" s="57"/>
      <c r="D26" s="57"/>
      <c r="E26" s="57"/>
      <c r="F26" s="57"/>
      <c r="G26" s="57"/>
      <c r="H26" s="57"/>
    </row>
    <row r="27" spans="2:8" ht="22.5" customHeight="1" x14ac:dyDescent="0.25">
      <c r="B27" s="17" t="s">
        <v>20</v>
      </c>
      <c r="C27" s="57"/>
      <c r="D27" s="57"/>
      <c r="E27" s="57"/>
      <c r="F27" s="57"/>
      <c r="G27" s="57"/>
      <c r="H27" s="57"/>
    </row>
    <row r="28" spans="2:8" ht="22.5" customHeight="1" x14ac:dyDescent="0.25">
      <c r="B28" s="17" t="s">
        <v>15</v>
      </c>
      <c r="C28" s="57"/>
      <c r="D28" s="57"/>
      <c r="E28" s="57"/>
      <c r="F28" s="57"/>
      <c r="G28" s="57"/>
      <c r="H28" s="57"/>
    </row>
    <row r="29" spans="2:8" ht="22.5" customHeight="1" x14ac:dyDescent="0.25">
      <c r="B29" s="17" t="s">
        <v>16</v>
      </c>
      <c r="C29" s="57"/>
      <c r="D29" s="57"/>
      <c r="E29" s="57"/>
      <c r="F29" s="57"/>
      <c r="G29" s="57"/>
      <c r="H29" s="57"/>
    </row>
    <row r="30" spans="2:8" ht="22.5" customHeight="1" x14ac:dyDescent="0.25">
      <c r="B30" s="17" t="s">
        <v>21</v>
      </c>
      <c r="C30" s="57"/>
      <c r="D30" s="57"/>
      <c r="E30" s="57"/>
      <c r="F30" s="57"/>
      <c r="G30" s="57"/>
      <c r="H30" s="57"/>
    </row>
    <row r="31" spans="2:8" ht="22.5" customHeight="1" x14ac:dyDescent="0.25">
      <c r="B31" s="25" t="s">
        <v>8</v>
      </c>
      <c r="C31" s="57"/>
      <c r="D31" s="57"/>
      <c r="E31" s="57"/>
      <c r="F31" s="57"/>
      <c r="G31" s="57"/>
      <c r="H31" s="57"/>
    </row>
    <row r="32" spans="2:8" ht="22.5" customHeight="1" x14ac:dyDescent="0.25">
      <c r="B32" s="25" t="s">
        <v>10</v>
      </c>
      <c r="C32" s="57"/>
      <c r="D32" s="57"/>
      <c r="E32" s="57"/>
      <c r="F32" s="57"/>
      <c r="G32" s="57"/>
      <c r="H32" s="57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3"/>
      <c r="F34" s="23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19">
    <mergeCell ref="C31:H31"/>
    <mergeCell ref="C32:H32"/>
    <mergeCell ref="C23:H23"/>
    <mergeCell ref="C24:H24"/>
    <mergeCell ref="C25:H25"/>
    <mergeCell ref="C26:H26"/>
    <mergeCell ref="C27:H27"/>
    <mergeCell ref="F7:G7"/>
    <mergeCell ref="A12:G12"/>
    <mergeCell ref="C28:H28"/>
    <mergeCell ref="C29:H29"/>
    <mergeCell ref="C30:H30"/>
    <mergeCell ref="C21:H21"/>
    <mergeCell ref="C22:H22"/>
    <mergeCell ref="A13:H13"/>
    <mergeCell ref="C15:G15"/>
    <mergeCell ref="C16:G16"/>
    <mergeCell ref="C17:C18"/>
    <mergeCell ref="B17:B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1050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800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17700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800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4321.72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265.2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28573.48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780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6017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1349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24584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5000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M23" sqref="M23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6760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5980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18720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2600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5720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28600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2354.56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703.04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25592.84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1040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860.6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897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33284.160000000003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20930</v>
      </c>
      <c r="D8" s="28">
        <v>43.15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25480</v>
      </c>
      <c r="D9" s="28">
        <v>33.92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46670</v>
      </c>
      <c r="D10" s="28">
        <v>20.55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13390</v>
      </c>
      <c r="D11" s="28">
        <v>30.18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6435</v>
      </c>
      <c r="D8" s="28">
        <v>43.15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9958</v>
      </c>
      <c r="D9" s="28">
        <v>33.92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56680</v>
      </c>
      <c r="D10" s="28">
        <v>20.55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7670</v>
      </c>
      <c r="D11" s="28">
        <v>30.18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800</v>
      </c>
      <c r="D8" s="28">
        <v>52.223999999999997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5500</v>
      </c>
      <c r="D9" s="28">
        <v>30.923000000000002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30000</v>
      </c>
      <c r="D10" s="28">
        <v>23.085999999999999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3000</v>
      </c>
      <c r="D11" s="28">
        <v>25.177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39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9242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3590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47163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4690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800</v>
      </c>
      <c r="D8" s="28">
        <v>34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4000</v>
      </c>
      <c r="D9" s="28">
        <v>32.418999999999997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25000</v>
      </c>
      <c r="D10" s="28">
        <v>22.116999999999997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3000</v>
      </c>
      <c r="D11" s="28">
        <v>20.791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500</v>
      </c>
      <c r="D8" s="28">
        <v>30.599999999999998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6000</v>
      </c>
      <c r="D9" s="28">
        <v>21.25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13000</v>
      </c>
      <c r="D10" s="28">
        <v>17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5000</v>
      </c>
      <c r="D11" s="28">
        <v>16.507000000000001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100</v>
      </c>
      <c r="D8" s="28">
        <v>33.064999999999998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200</v>
      </c>
      <c r="D9" s="28">
        <v>22.643999999999998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8000</v>
      </c>
      <c r="D10" s="28">
        <v>16.013999999999999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400</v>
      </c>
      <c r="D11" s="28">
        <v>16.166999999999998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C32" sqref="C32:H32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1200</v>
      </c>
      <c r="D8" s="28">
        <v>36.311999999999998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3000</v>
      </c>
      <c r="D9" s="28">
        <v>27.896999999999998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26500</v>
      </c>
      <c r="D10" s="28">
        <v>16.932000000000002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1600</v>
      </c>
      <c r="D11" s="28">
        <v>22.167999999999999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topLeftCell="A13" workbookViewId="0">
      <selection activeCell="G44" sqref="G4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20000</v>
      </c>
      <c r="D8" s="28">
        <v>42.72</v>
      </c>
      <c r="E8" s="36">
        <v>44.85</v>
      </c>
      <c r="F8" s="37" t="s">
        <v>30</v>
      </c>
      <c r="G8" s="38">
        <f t="shared" ref="G8:G11" si="0">IFERROR( ROUND(E8/D8,3)," ")</f>
        <v>1.05</v>
      </c>
      <c r="H8" s="39">
        <f>C8*E8</f>
        <v>897000</v>
      </c>
    </row>
    <row r="9" spans="1:8" ht="18.75" x14ac:dyDescent="0.25">
      <c r="A9" s="16">
        <v>2</v>
      </c>
      <c r="B9" s="17" t="s">
        <v>26</v>
      </c>
      <c r="C9" s="29">
        <v>20000</v>
      </c>
      <c r="D9" s="28">
        <v>34.049999999999997</v>
      </c>
      <c r="E9" s="36">
        <v>34.049999999999997</v>
      </c>
      <c r="F9" s="37" t="s">
        <v>31</v>
      </c>
      <c r="G9" s="38">
        <f t="shared" si="0"/>
        <v>1</v>
      </c>
      <c r="H9" s="39">
        <f t="shared" ref="H9:H11" si="1">C9*E9</f>
        <v>681000</v>
      </c>
    </row>
    <row r="10" spans="1:8" ht="18.75" x14ac:dyDescent="0.25">
      <c r="A10" s="16">
        <v>3</v>
      </c>
      <c r="B10" s="17" t="s">
        <v>24</v>
      </c>
      <c r="C10" s="29">
        <v>136000</v>
      </c>
      <c r="D10" s="28">
        <v>21.96</v>
      </c>
      <c r="E10" s="36">
        <v>21.96</v>
      </c>
      <c r="F10" s="37" t="s">
        <v>32</v>
      </c>
      <c r="G10" s="38">
        <f t="shared" si="0"/>
        <v>1</v>
      </c>
      <c r="H10" s="39">
        <f t="shared" si="1"/>
        <v>2986560</v>
      </c>
    </row>
    <row r="11" spans="1:8" ht="18.75" x14ac:dyDescent="0.25">
      <c r="A11" s="16">
        <v>4</v>
      </c>
      <c r="B11" s="17" t="s">
        <v>34</v>
      </c>
      <c r="C11" s="29">
        <v>20000</v>
      </c>
      <c r="D11" s="28">
        <v>23.65</v>
      </c>
      <c r="E11" s="36">
        <v>23.65</v>
      </c>
      <c r="F11" s="37" t="s">
        <v>33</v>
      </c>
      <c r="G11" s="38">
        <f t="shared" si="0"/>
        <v>1</v>
      </c>
      <c r="H11" s="39">
        <f t="shared" si="1"/>
        <v>473000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5037560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 t="s">
        <v>90</v>
      </c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5037560</v>
      </c>
      <c r="E19" s="42">
        <f>IF(OR(C16="áno",C16="ano"),D19*0.2,0)</f>
        <v>1007512</v>
      </c>
      <c r="F19" s="43"/>
      <c r="G19" s="44">
        <f>D19+E19</f>
        <v>6045072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 t="s">
        <v>90</v>
      </c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 t="s">
        <v>91</v>
      </c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 t="s">
        <v>90</v>
      </c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 t="s">
        <v>92</v>
      </c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68">
        <v>33668434</v>
      </c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 t="s">
        <v>93</v>
      </c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68">
        <v>1020718908</v>
      </c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 t="s">
        <v>90</v>
      </c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68">
        <v>421905848997</v>
      </c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69" t="s">
        <v>94</v>
      </c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70">
        <v>44840</v>
      </c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ht="15.75" x14ac:dyDescent="0.25">
      <c r="A33" s="6"/>
      <c r="B33" s="71"/>
      <c r="C33" s="72"/>
      <c r="D33" s="72"/>
      <c r="E33" s="72"/>
      <c r="F33" s="72"/>
      <c r="G33" s="72"/>
      <c r="H33" s="72"/>
    </row>
    <row r="34" spans="1:8" x14ac:dyDescent="0.25">
      <c r="A34" s="6"/>
      <c r="H34" s="6"/>
    </row>
    <row r="35" spans="1:8" x14ac:dyDescent="0.25">
      <c r="A35" s="6"/>
      <c r="E35" s="23"/>
      <c r="F35" s="23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  <row r="53" spans="1:8" x14ac:dyDescent="0.25">
      <c r="A53" s="6"/>
      <c r="B53" s="6"/>
      <c r="C53" s="6"/>
      <c r="D53" s="7"/>
      <c r="E53" s="6"/>
      <c r="F53" s="6"/>
      <c r="G53" s="6"/>
      <c r="H53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hyperlinks>
    <hyperlink ref="C30" r:id="rId1"/>
  </hyperlinks>
  <pageMargins left="0.70866141732283472" right="0.70866141732283472" top="0.74803149606299213" bottom="0.74803149606299213" header="0.31496062992125984" footer="0.31496062992125984"/>
  <pageSetup paperSize="9" scale="85" orientation="landscape" r:id="rId2"/>
  <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10000</v>
      </c>
      <c r="D8" s="28">
        <v>39.76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11000</v>
      </c>
      <c r="D9" s="28">
        <v>29.58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50000</v>
      </c>
      <c r="D10" s="28">
        <v>21.62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5000</v>
      </c>
      <c r="D11" s="28">
        <v>22.65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3817</v>
      </c>
      <c r="D8" s="28">
        <v>39.15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2572</v>
      </c>
      <c r="D9" s="28">
        <v>24.5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31564</v>
      </c>
      <c r="D10" s="28">
        <v>22.58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1040</v>
      </c>
      <c r="D11" s="28">
        <v>24.5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2912</v>
      </c>
      <c r="D8" s="28">
        <v>36.619999999999997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400</v>
      </c>
      <c r="D9" s="28">
        <v>24.15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21414</v>
      </c>
      <c r="D10" s="28">
        <v>23.02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1040</v>
      </c>
      <c r="D11" s="28">
        <v>35.72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2418</v>
      </c>
      <c r="D8" s="28">
        <v>37.69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353</v>
      </c>
      <c r="D9" s="28">
        <v>25.11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23390</v>
      </c>
      <c r="D10" s="28">
        <v>24.26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300</v>
      </c>
      <c r="D11" s="28">
        <v>25.6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1471</v>
      </c>
      <c r="D8" s="28">
        <v>36.36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1430</v>
      </c>
      <c r="D9" s="28">
        <v>25.84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19427</v>
      </c>
      <c r="D10" s="28">
        <v>22.66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</v>
      </c>
      <c r="D11" s="28">
        <v>24.5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488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975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34028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18520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1154</v>
      </c>
      <c r="D8" s="28">
        <v>43.08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1300</v>
      </c>
      <c r="D9" s="28">
        <v>35.049999999999997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24237</v>
      </c>
      <c r="D10" s="28">
        <v>22.1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</v>
      </c>
      <c r="D11" s="28">
        <v>24.05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5874</v>
      </c>
      <c r="D8" s="28">
        <v>57.09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1596</v>
      </c>
      <c r="D9" s="28">
        <v>29.63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22522</v>
      </c>
      <c r="D10" s="28">
        <v>23.22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185</v>
      </c>
      <c r="D11" s="28">
        <v>32.1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4850</v>
      </c>
      <c r="D8" s="28">
        <v>50.83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3226</v>
      </c>
      <c r="D9" s="28">
        <v>29.6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20521</v>
      </c>
      <c r="D10" s="28">
        <v>22.8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226</v>
      </c>
      <c r="D11" s="28">
        <v>29.5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5400</v>
      </c>
      <c r="D8" s="28">
        <v>49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7000</v>
      </c>
      <c r="D9" s="28">
        <v>40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12000</v>
      </c>
      <c r="D10" s="28">
        <v>22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4000</v>
      </c>
      <c r="D8" s="28">
        <v>50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6000</v>
      </c>
      <c r="D9" s="28">
        <v>42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20000</v>
      </c>
      <c r="D10" s="28">
        <v>23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4000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3800</v>
      </c>
      <c r="D9" s="28">
        <v>38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22000</v>
      </c>
      <c r="D10" s="28">
        <v>21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20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5000</v>
      </c>
      <c r="D8" s="28">
        <v>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6500</v>
      </c>
      <c r="D9" s="28">
        <v>39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20000</v>
      </c>
      <c r="D10" s="28">
        <v>20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19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2500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4000</v>
      </c>
      <c r="D9" s="28">
        <v>40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27000</v>
      </c>
      <c r="D10" s="28">
        <v>22.5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1800</v>
      </c>
      <c r="D11" s="28">
        <v>21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2800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5700</v>
      </c>
      <c r="D9" s="28">
        <v>39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22000</v>
      </c>
      <c r="D10" s="28">
        <v>22.5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2800</v>
      </c>
      <c r="D8" s="28">
        <v>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6000</v>
      </c>
      <c r="D9" s="28">
        <v>38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22000</v>
      </c>
      <c r="D10" s="28">
        <v>19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20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3700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4450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71400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2900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3640</v>
      </c>
      <c r="D8" s="28">
        <v>53.4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1300</v>
      </c>
      <c r="D9" s="28">
        <v>28.63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12220</v>
      </c>
      <c r="D10" s="28">
        <v>24.16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1820</v>
      </c>
      <c r="D11" s="28">
        <v>27.13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3120</v>
      </c>
      <c r="D8" s="28">
        <v>51.02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1040</v>
      </c>
      <c r="D9" s="28">
        <v>29.02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14040</v>
      </c>
      <c r="D10" s="28">
        <v>24.07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29.73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1040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780</v>
      </c>
      <c r="D9" s="28">
        <v>30.87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17420</v>
      </c>
      <c r="D10" s="28">
        <v>19.43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1820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5720</v>
      </c>
      <c r="D8" s="28">
        <v>45.39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6240</v>
      </c>
      <c r="D9" s="28">
        <v>37.25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9880</v>
      </c>
      <c r="D10" s="28">
        <v>19.47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29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1040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500</v>
      </c>
      <c r="D9" s="28">
        <v>36.01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21840</v>
      </c>
      <c r="D10" s="28">
        <v>21.86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24.79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1560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520</v>
      </c>
      <c r="D9" s="28">
        <v>27.64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18200</v>
      </c>
      <c r="D10" s="28">
        <v>20.059999999999999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30.12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520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1560</v>
      </c>
      <c r="D9" s="28">
        <v>30.75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26520</v>
      </c>
      <c r="D10" s="28">
        <v>21.05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opLeftCell="A4" workbookViewId="0">
      <selection activeCell="E8" sqref="E8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1560</v>
      </c>
      <c r="D8" s="28">
        <v>37.369999999999997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2080</v>
      </c>
      <c r="D9" s="28">
        <v>30.01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21840</v>
      </c>
      <c r="D10" s="28">
        <v>22.56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24.26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2080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1040</v>
      </c>
      <c r="D9" s="28">
        <v>30.75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22360</v>
      </c>
      <c r="D10" s="28">
        <v>21.05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5200</v>
      </c>
      <c r="D8" s="28">
        <v>37.69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1040</v>
      </c>
      <c r="D9" s="28">
        <v>27.4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14040</v>
      </c>
      <c r="D10" s="28">
        <v>22.24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19.62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3150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3150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20800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4680</v>
      </c>
      <c r="D8" s="28">
        <v>43.67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1560</v>
      </c>
      <c r="D9" s="28">
        <v>21.62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8320</v>
      </c>
      <c r="D10" s="28">
        <v>21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36.299999999999997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J5" sqref="J5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2340</v>
      </c>
      <c r="D8" s="28">
        <v>43.35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4420</v>
      </c>
      <c r="D9" s="28">
        <v>25.72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18200</v>
      </c>
      <c r="D10" s="28">
        <v>19.14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22.41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1050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24500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2250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24500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2200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17500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1300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2600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16200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1300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51</vt:i4>
      </vt:variant>
    </vt:vector>
  </HeadingPairs>
  <TitlesOfParts>
    <vt:vector size="51" baseType="lpstr">
      <vt:lpstr>VC1 -Zubenské</vt:lpstr>
      <vt:lpstr>VC2 -Jablonka</vt:lpstr>
      <vt:lpstr>VC3 -Iľovica</vt:lpstr>
      <vt:lpstr>VC4 -Jabloň</vt:lpstr>
      <vt:lpstr>VC5-Veské</vt:lpstr>
      <vt:lpstr>VC6- Krosná</vt:lpstr>
      <vt:lpstr>VC7-Brestov</vt:lpstr>
      <vt:lpstr>VC8-Hubová</vt:lpstr>
      <vt:lpstr>VC9- Kamenica</vt:lpstr>
      <vt:lpstr>VC10- Píla</vt:lpstr>
      <vt:lpstr>VC11 Čabiny</vt:lpstr>
      <vt:lpstr>VC12 Magura</vt:lpstr>
      <vt:lpstr>VC13 Svetlice</vt:lpstr>
      <vt:lpstr>VC14 Výrava</vt:lpstr>
      <vt:lpstr>VC15 Ňagov</vt:lpstr>
      <vt:lpstr>VC16 Danová</vt:lpstr>
      <vt:lpstr>VC17 R. Hámre sever</vt:lpstr>
      <vt:lpstr>VC18 R. Hámre juh</vt:lpstr>
      <vt:lpstr>VC 19 Bačkov</vt:lpstr>
      <vt:lpstr>VC20 Dargov </vt:lpstr>
      <vt:lpstr>VC21 Veľaty</vt:lpstr>
      <vt:lpstr>VC22  Bodrog</vt:lpstr>
      <vt:lpstr>VC23 Strážske</vt:lpstr>
      <vt:lpstr>VC24 Ubľa</vt:lpstr>
      <vt:lpstr>VC25 Porúbka</vt:lpstr>
      <vt:lpstr>VC26 Potašňa</vt:lpstr>
      <vt:lpstr>VC27 Korunková</vt:lpstr>
      <vt:lpstr>VC28 Repejov</vt:lpstr>
      <vt:lpstr>VC29 Havaj</vt:lpstr>
      <vt:lpstr>VC30 Poľana</vt:lpstr>
      <vt:lpstr>VC31 Jablonovec</vt:lpstr>
      <vt:lpstr>VC32 Rybníky</vt:lpstr>
      <vt:lpstr>VC 33 Potočky</vt:lpstr>
      <vt:lpstr>VC34 Pakostov</vt:lpstr>
      <vt:lpstr>VC35 Vlčie</vt:lpstr>
      <vt:lpstr>VBC36 Hučok</vt:lpstr>
      <vt:lpstr>VC37 Karná</vt:lpstr>
      <vt:lpstr>VC38 Ohradzany</vt:lpstr>
      <vt:lpstr>VC39 Petrovec</vt:lpstr>
      <vt:lpstr>VC40 Dubová</vt:lpstr>
      <vt:lpstr>VC41 Šimonka</vt:lpstr>
      <vt:lpstr>VC42 Laš</vt:lpstr>
      <vt:lpstr>VC 43 Lipová</vt:lpstr>
      <vt:lpstr>VC 44 Makovica</vt:lpstr>
      <vt:lpstr>VC45 Diel</vt:lpstr>
      <vt:lpstr>VC46 Vyžnik</vt:lpstr>
      <vt:lpstr>VC47 Oľšavka</vt:lpstr>
      <vt:lpstr>VC48 Obora</vt:lpstr>
      <vt:lpstr>VC49 Ciganov</vt:lpstr>
      <vt:lpstr>VC50 Domaša</vt:lpstr>
      <vt:lpstr>VC51 Inoc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jan.slivka</cp:lastModifiedBy>
  <cp:lastPrinted>2022-10-05T10:25:35Z</cp:lastPrinted>
  <dcterms:created xsi:type="dcterms:W3CDTF">2012-03-14T10:26:47Z</dcterms:created>
  <dcterms:modified xsi:type="dcterms:W3CDTF">2022-10-05T10:26:02Z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