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adriana.benkova\Desktop\Kocka\"/>
    </mc:Choice>
  </mc:AlternateContent>
  <xr:revisionPtr revIDLastSave="0" documentId="8_{90CE7440-0BB4-45A7-AB96-F0DC164B6E2F}" xr6:coauthVersionLast="47" xr6:coauthVersionMax="47" xr10:uidLastSave="{00000000-0000-0000-0000-000000000000}"/>
  <bookViews>
    <workbookView xWindow="-120" yWindow="-120" windowWidth="29040" windowHeight="15840" firstSheet="1" activeTab="1" xr2:uid="{8DAC9594-DCF4-4487-9834-444058D84FC7}"/>
  </bookViews>
  <sheets>
    <sheet name="For send" sheetId="9" r:id="rId1"/>
    <sheet name="Rekapitulacia" sheetId="10" r:id="rId2"/>
    <sheet name="Detailny rozpocet" sheetId="7" r:id="rId3"/>
  </sheets>
  <definedNames>
    <definedName name="_xlnm._FilterDatabase" localSheetId="2" hidden="1">'Detailny rozpocet'!$A$6:$G$74</definedName>
    <definedName name="_xlnm._FilterDatabase" localSheetId="0" hidden="1">'For send'!#REF!</definedName>
    <definedName name="aaa" localSheetId="2" hidden="1">'Detailny rozpocet'!$A$5:$G$113</definedName>
    <definedName name="aaa" localSheetId="0" hidden="1">'For send'!#REF!</definedName>
    <definedName name="discount" localSheetId="0">'For send'!$F$2</definedName>
    <definedName name="discount">'Detailny rozpocet'!#REF!</definedName>
    <definedName name="marza" localSheetId="0">'For send'!$E$2</definedName>
    <definedName name="marza">'Detailny rozpocet'!#REF!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45" i="10" l="1"/>
  <c r="E40" i="10"/>
  <c r="E35" i="10"/>
  <c r="E34" i="10"/>
  <c r="E33" i="10"/>
  <c r="G6" i="7"/>
  <c r="E7" i="10" s="1"/>
  <c r="E8" i="10" l="1"/>
  <c r="F8" i="10" s="1"/>
  <c r="E41" i="10"/>
  <c r="F41" i="10" s="1"/>
  <c r="E9" i="10"/>
  <c r="F40" i="10"/>
  <c r="E42" i="10"/>
  <c r="E10" i="10"/>
  <c r="F10" i="10" s="1"/>
  <c r="E43" i="10"/>
  <c r="F43" i="10" s="1"/>
  <c r="E11" i="10"/>
  <c r="E24" i="10"/>
  <c r="E44" i="10"/>
  <c r="E12" i="10"/>
  <c r="E13" i="10"/>
  <c r="E46" i="10"/>
  <c r="E14" i="10"/>
  <c r="F45" i="10"/>
  <c r="E36" i="10"/>
  <c r="E47" i="10"/>
  <c r="E48" i="10"/>
  <c r="F48" i="10" s="1"/>
  <c r="E16" i="10"/>
  <c r="F16" i="10" s="1"/>
  <c r="E49" i="10"/>
  <c r="F49" i="10" s="1"/>
  <c r="E17" i="10"/>
  <c r="F17" i="10" s="1"/>
  <c r="E50" i="10"/>
  <c r="F50" i="10" s="1"/>
  <c r="E51" i="10"/>
  <c r="F51" i="10" s="1"/>
  <c r="E19" i="10"/>
  <c r="E37" i="10"/>
  <c r="E52" i="10"/>
  <c r="F52" i="10" s="1"/>
  <c r="E20" i="10"/>
  <c r="E38" i="10"/>
  <c r="F38" i="10" s="1"/>
  <c r="E53" i="10"/>
  <c r="F53" i="10" s="1"/>
  <c r="F42" i="10" l="1"/>
  <c r="F47" i="10"/>
  <c r="E18" i="10"/>
  <c r="F18" i="10" s="1"/>
  <c r="E15" i="10"/>
  <c r="F15" i="10" s="1"/>
  <c r="F46" i="10"/>
  <c r="F33" i="10"/>
  <c r="F44" i="10"/>
  <c r="E25" i="10"/>
  <c r="F25" i="10" s="1"/>
  <c r="E32" i="10"/>
  <c r="F32" i="10" s="1"/>
  <c r="E31" i="10"/>
  <c r="F31" i="10" s="1"/>
  <c r="E28" i="10"/>
  <c r="F28" i="10" s="1"/>
  <c r="E27" i="10"/>
  <c r="F27" i="10" s="1"/>
  <c r="E22" i="10"/>
  <c r="F22" i="10" s="1"/>
  <c r="E29" i="10"/>
  <c r="F29" i="10" s="1"/>
  <c r="E26" i="10"/>
  <c r="F26" i="10" s="1"/>
  <c r="E23" i="10"/>
  <c r="F23" i="10" s="1"/>
  <c r="F35" i="10"/>
  <c r="F34" i="10"/>
  <c r="F24" i="10"/>
  <c r="F37" i="10"/>
  <c r="F36" i="10"/>
  <c r="F11" i="10"/>
  <c r="F7" i="10"/>
  <c r="F20" i="10"/>
  <c r="F13" i="10"/>
  <c r="F12" i="10"/>
  <c r="F9" i="10"/>
  <c r="F19" i="10"/>
  <c r="F14" i="10"/>
  <c r="A168" i="9" a="1"/>
  <c r="A168" i="9" s="1"/>
  <c r="A167" i="9" a="1"/>
  <c r="A167" i="9" s="1"/>
  <c r="A166" i="9" a="1"/>
  <c r="A166" i="9" s="1"/>
  <c r="A165" i="9" a="1"/>
  <c r="A165" i="9" s="1"/>
  <c r="C165" i="9" s="1" a="1"/>
  <c r="C165" i="9" s="1"/>
  <c r="D165" i="9" s="1"/>
  <c r="A164" i="9" a="1"/>
  <c r="A164" i="9" s="1"/>
  <c r="C164" i="9" s="1" a="1"/>
  <c r="C164" i="9" s="1"/>
  <c r="D164" i="9" s="1"/>
  <c r="A163" i="9" a="1"/>
  <c r="A163" i="9" s="1"/>
  <c r="C163" i="9" s="1" a="1"/>
  <c r="C163" i="9" s="1"/>
  <c r="D163" i="9" s="1"/>
  <c r="A162" i="9" a="1"/>
  <c r="A162" i="9" s="1"/>
  <c r="A161" i="9" a="1"/>
  <c r="A161" i="9" s="1"/>
  <c r="C161" i="9" s="1" a="1"/>
  <c r="C161" i="9" s="1"/>
  <c r="D161" i="9" s="1"/>
  <c r="A160" i="9" a="1"/>
  <c r="A160" i="9" s="1"/>
  <c r="A159" i="9" a="1"/>
  <c r="A159" i="9" s="1"/>
  <c r="A158" i="9" a="1"/>
  <c r="A158" i="9" s="1"/>
  <c r="A157" i="9" a="1"/>
  <c r="A157" i="9" s="1"/>
  <c r="A156" i="9" a="1"/>
  <c r="A156" i="9" s="1"/>
  <c r="A155" i="9" a="1"/>
  <c r="A155" i="9" s="1"/>
  <c r="A154" i="9" a="1"/>
  <c r="A154" i="9" s="1"/>
  <c r="A153" i="9" a="1"/>
  <c r="A153" i="9" s="1"/>
  <c r="A152" i="9" a="1"/>
  <c r="A152" i="9" s="1"/>
  <c r="A151" i="9" a="1"/>
  <c r="A151" i="9" s="1"/>
  <c r="C151" i="9" s="1" a="1"/>
  <c r="C151" i="9" s="1"/>
  <c r="D151" i="9" s="1"/>
  <c r="A150" i="9" a="1"/>
  <c r="A150" i="9" s="1"/>
  <c r="A149" i="9" a="1"/>
  <c r="A149" i="9" s="1"/>
  <c r="A148" i="9" a="1"/>
  <c r="A148" i="9" s="1"/>
  <c r="A147" i="9" a="1"/>
  <c r="A147" i="9" s="1"/>
  <c r="C147" i="9" s="1" a="1"/>
  <c r="C147" i="9" s="1"/>
  <c r="D147" i="9" s="1"/>
  <c r="A146" i="9" a="1"/>
  <c r="A146" i="9" s="1"/>
  <c r="A145" i="9" a="1"/>
  <c r="A145" i="9" s="1"/>
  <c r="C145" i="9" s="1" a="1"/>
  <c r="C145" i="9" s="1"/>
  <c r="D145" i="9" s="1"/>
  <c r="A144" i="9" a="1"/>
  <c r="A144" i="9" s="1"/>
  <c r="C144" i="9" s="1" a="1"/>
  <c r="C144" i="9" s="1"/>
  <c r="D144" i="9" s="1"/>
  <c r="A143" i="9" a="1"/>
  <c r="A143" i="9" s="1"/>
  <c r="C143" i="9" s="1" a="1"/>
  <c r="C143" i="9" s="1"/>
  <c r="D143" i="9" s="1"/>
  <c r="A142" i="9" a="1"/>
  <c r="A142" i="9" s="1"/>
  <c r="A141" i="9" a="1"/>
  <c r="A141" i="9" s="1"/>
  <c r="A140" i="9" a="1"/>
  <c r="A140" i="9" s="1"/>
  <c r="A139" i="9" a="1"/>
  <c r="A139" i="9" s="1"/>
  <c r="A138" i="9" a="1"/>
  <c r="A138" i="9" s="1"/>
  <c r="A137" i="9"/>
  <c r="C137" i="9" s="1" a="1"/>
  <c r="C137" i="9" s="1"/>
  <c r="D137" i="9" s="1"/>
  <c r="A137" i="9" a="1"/>
  <c r="A136" i="9" a="1"/>
  <c r="A136" i="9" s="1"/>
  <c r="A135" i="9" a="1"/>
  <c r="A135" i="9" s="1"/>
  <c r="A134" i="9" a="1"/>
  <c r="A134" i="9" s="1"/>
  <c r="A133" i="9" a="1"/>
  <c r="A133" i="9" s="1"/>
  <c r="A132" i="9" a="1"/>
  <c r="A132" i="9" s="1"/>
  <c r="A131" i="9" a="1"/>
  <c r="A131" i="9" s="1"/>
  <c r="A130" i="9" a="1"/>
  <c r="A130" i="9" s="1"/>
  <c r="A129" i="9" a="1"/>
  <c r="A129" i="9" s="1"/>
  <c r="C129" i="9" s="1" a="1"/>
  <c r="C129" i="9" s="1"/>
  <c r="D129" i="9" s="1"/>
  <c r="A128" i="9" a="1"/>
  <c r="A128" i="9" s="1"/>
  <c r="A127" i="9" a="1"/>
  <c r="A127" i="9" s="1"/>
  <c r="A126" i="9" a="1"/>
  <c r="A126" i="9" s="1"/>
  <c r="C126" i="9" s="1" a="1"/>
  <c r="C126" i="9" s="1"/>
  <c r="D126" i="9" s="1"/>
  <c r="A125" i="9" a="1"/>
  <c r="A125" i="9" s="1"/>
  <c r="C125" i="9" s="1" a="1"/>
  <c r="C125" i="9" s="1"/>
  <c r="D125" i="9" s="1"/>
  <c r="A124" i="9" a="1"/>
  <c r="A124" i="9" s="1"/>
  <c r="C124" i="9" s="1" a="1"/>
  <c r="C124" i="9" s="1"/>
  <c r="D124" i="9" s="1"/>
  <c r="A123" i="9" a="1"/>
  <c r="A123" i="9" s="1"/>
  <c r="A122" i="9" a="1"/>
  <c r="A122" i="9" s="1"/>
  <c r="C122" i="9" s="1" a="1"/>
  <c r="C122" i="9" s="1"/>
  <c r="D122" i="9" s="1"/>
  <c r="A121" i="9" a="1"/>
  <c r="A121" i="9" s="1"/>
  <c r="C121" i="9" s="1" a="1"/>
  <c r="C121" i="9" s="1"/>
  <c r="D121" i="9" s="1"/>
  <c r="A120" i="9" a="1"/>
  <c r="A120" i="9" s="1"/>
  <c r="A119" i="9" a="1"/>
  <c r="A119" i="9" s="1"/>
  <c r="C119" i="9" s="1" a="1"/>
  <c r="C119" i="9" s="1"/>
  <c r="D119" i="9" s="1"/>
  <c r="A118" i="9" a="1"/>
  <c r="A118" i="9" s="1"/>
  <c r="C118" i="9" s="1" a="1"/>
  <c r="C118" i="9" s="1"/>
  <c r="D118" i="9" s="1"/>
  <c r="A117" i="9" a="1"/>
  <c r="A117" i="9" s="1"/>
  <c r="A116" i="9" a="1"/>
  <c r="A116" i="9" s="1"/>
  <c r="A115" i="9" a="1"/>
  <c r="A115" i="9" s="1"/>
  <c r="A114" i="9" a="1"/>
  <c r="A114" i="9" s="1"/>
  <c r="A113" i="9" a="1"/>
  <c r="A113" i="9" s="1"/>
  <c r="A112" i="9" a="1"/>
  <c r="A112" i="9" s="1"/>
  <c r="C112" i="9" s="1" a="1"/>
  <c r="C112" i="9" s="1"/>
  <c r="D112" i="9" s="1"/>
  <c r="A111" i="9" a="1"/>
  <c r="A111" i="9" s="1"/>
  <c r="A110" i="9" a="1"/>
  <c r="A110" i="9" s="1"/>
  <c r="A109" i="9" a="1"/>
  <c r="A109" i="9" s="1"/>
  <c r="A108" i="9" a="1"/>
  <c r="A108" i="9" s="1"/>
  <c r="C108" i="9" s="1" a="1"/>
  <c r="C108" i="9" s="1"/>
  <c r="D108" i="9" s="1"/>
  <c r="A107" i="9" a="1"/>
  <c r="A107" i="9" s="1"/>
  <c r="C107" i="9" s="1" a="1"/>
  <c r="C107" i="9" s="1"/>
  <c r="D107" i="9" s="1"/>
  <c r="A106" i="9" a="1"/>
  <c r="A106" i="9" s="1"/>
  <c r="A105" i="9" a="1"/>
  <c r="A105" i="9" s="1"/>
  <c r="A104" i="9" a="1"/>
  <c r="A104" i="9" s="1"/>
  <c r="A103" i="9" a="1"/>
  <c r="A103" i="9" s="1"/>
  <c r="A102" i="9" a="1"/>
  <c r="A102" i="9" s="1"/>
  <c r="A101" i="9" a="1"/>
  <c r="A101" i="9" s="1"/>
  <c r="A100" i="9" a="1"/>
  <c r="A100" i="9" s="1"/>
  <c r="C100" i="9" s="1" a="1"/>
  <c r="C100" i="9" s="1"/>
  <c r="D100" i="9" s="1"/>
  <c r="A99" i="9" a="1"/>
  <c r="A99" i="9" s="1"/>
  <c r="B99" i="9" s="1"/>
  <c r="A98" i="9" a="1"/>
  <c r="A98" i="9" s="1"/>
  <c r="C98" i="9" s="1" a="1"/>
  <c r="C98" i="9" s="1"/>
  <c r="D98" i="9" s="1"/>
  <c r="A97" i="9" a="1"/>
  <c r="A97" i="9" s="1"/>
  <c r="C97" i="9" s="1" a="1"/>
  <c r="C97" i="9" s="1"/>
  <c r="D97" i="9" s="1"/>
  <c r="A96" i="9" a="1"/>
  <c r="A96" i="9" s="1"/>
  <c r="A95" i="9" a="1"/>
  <c r="A95" i="9" s="1"/>
  <c r="A94" i="9" a="1"/>
  <c r="A94" i="9" s="1"/>
  <c r="B94" i="9" s="1"/>
  <c r="A93" i="9" a="1"/>
  <c r="A93" i="9" s="1"/>
  <c r="A92" i="9" a="1"/>
  <c r="A92" i="9" s="1"/>
  <c r="C92" i="9" s="1" a="1"/>
  <c r="C92" i="9" s="1"/>
  <c r="D92" i="9" s="1"/>
  <c r="A91" i="9" a="1"/>
  <c r="A91" i="9" s="1"/>
  <c r="A90" i="9" a="1"/>
  <c r="A90" i="9" s="1"/>
  <c r="A89" i="9" a="1"/>
  <c r="A89" i="9" s="1"/>
  <c r="A88" i="9" a="1"/>
  <c r="A88" i="9" s="1"/>
  <c r="A87" i="9" a="1"/>
  <c r="A87" i="9" s="1"/>
  <c r="C87" i="9" s="1" a="1"/>
  <c r="C87" i="9" s="1"/>
  <c r="D87" i="9" s="1"/>
  <c r="A86" i="9" a="1"/>
  <c r="A86" i="9" s="1"/>
  <c r="A85" i="9" a="1"/>
  <c r="A85" i="9" s="1"/>
  <c r="C85" i="9" s="1" a="1"/>
  <c r="C85" i="9" s="1"/>
  <c r="D85" i="9" s="1"/>
  <c r="A84" i="9" a="1"/>
  <c r="A84" i="9" s="1"/>
  <c r="A83" i="9" a="1"/>
  <c r="A83" i="9" s="1"/>
  <c r="A82" i="9" a="1"/>
  <c r="A82" i="9" s="1"/>
  <c r="A81" i="9" a="1"/>
  <c r="A81" i="9" s="1"/>
  <c r="A80" i="9" a="1"/>
  <c r="A80" i="9" s="1"/>
  <c r="C80" i="9" s="1" a="1"/>
  <c r="C80" i="9" s="1"/>
  <c r="D80" i="9" s="1"/>
  <c r="A79" i="9"/>
  <c r="B79" i="9" s="1"/>
  <c r="A79" i="9" a="1"/>
  <c r="A78" i="9" a="1"/>
  <c r="A78" i="9" s="1"/>
  <c r="C78" i="9" s="1" a="1"/>
  <c r="C78" i="9" s="1"/>
  <c r="D78" i="9" s="1"/>
  <c r="A77" i="9" a="1"/>
  <c r="A77" i="9" s="1"/>
  <c r="A76" i="9" a="1"/>
  <c r="A76" i="9" s="1"/>
  <c r="A75" i="9" a="1"/>
  <c r="A75" i="9" s="1"/>
  <c r="A74" i="9" a="1"/>
  <c r="A74" i="9" s="1"/>
  <c r="A73" i="9" a="1"/>
  <c r="A73" i="9" s="1"/>
  <c r="A72" i="9" a="1"/>
  <c r="A72" i="9" s="1"/>
  <c r="C72" i="9" s="1" a="1"/>
  <c r="C72" i="9" s="1"/>
  <c r="D72" i="9" s="1"/>
  <c r="A71" i="9" a="1"/>
  <c r="A71" i="9" s="1"/>
  <c r="A70" i="9" a="1"/>
  <c r="A70" i="9" s="1"/>
  <c r="A69" i="9" a="1"/>
  <c r="A69" i="9" s="1"/>
  <c r="A68" i="9" a="1"/>
  <c r="A68" i="9" s="1"/>
  <c r="A67" i="9" a="1"/>
  <c r="A67" i="9" s="1"/>
  <c r="C67" i="9" s="1" a="1"/>
  <c r="C67" i="9" s="1"/>
  <c r="D67" i="9" s="1"/>
  <c r="A66" i="9" a="1"/>
  <c r="A66" i="9" s="1"/>
  <c r="A65" i="9" a="1"/>
  <c r="A65" i="9" s="1"/>
  <c r="C65" i="9" s="1" a="1"/>
  <c r="C65" i="9" s="1"/>
  <c r="D65" i="9" s="1"/>
  <c r="A64" i="9" a="1"/>
  <c r="A64" i="9" s="1"/>
  <c r="A63" i="9" a="1"/>
  <c r="A63" i="9" s="1"/>
  <c r="A62" i="9" a="1"/>
  <c r="A62" i="9" s="1"/>
  <c r="A61" i="9" a="1"/>
  <c r="A61" i="9" s="1"/>
  <c r="A60" i="9" a="1"/>
  <c r="A60" i="9" s="1"/>
  <c r="C60" i="9" s="1" a="1"/>
  <c r="C60" i="9" s="1"/>
  <c r="D60" i="9" s="1"/>
  <c r="A59" i="9" a="1"/>
  <c r="A59" i="9" s="1"/>
  <c r="A58" i="9" a="1"/>
  <c r="A58" i="9" s="1"/>
  <c r="C58" i="9" s="1" a="1"/>
  <c r="C58" i="9" s="1"/>
  <c r="D58" i="9" s="1"/>
  <c r="A57" i="9" a="1"/>
  <c r="A57" i="9" s="1"/>
  <c r="A56" i="9" a="1"/>
  <c r="A56" i="9" s="1"/>
  <c r="A55" i="9" a="1"/>
  <c r="A55" i="9" s="1"/>
  <c r="A54" i="9" a="1"/>
  <c r="A54" i="9" s="1"/>
  <c r="A53" i="9" a="1"/>
  <c r="A53" i="9" s="1"/>
  <c r="A52" i="9" a="1"/>
  <c r="A52" i="9" s="1"/>
  <c r="C52" i="9" s="1" a="1"/>
  <c r="C52" i="9" s="1"/>
  <c r="D52" i="9" s="1"/>
  <c r="A51" i="9" a="1"/>
  <c r="A51" i="9" s="1"/>
  <c r="A50" i="9" a="1"/>
  <c r="A50" i="9" s="1"/>
  <c r="A49" i="9" a="1"/>
  <c r="A49" i="9" s="1"/>
  <c r="A48" i="9" a="1"/>
  <c r="A48" i="9" s="1"/>
  <c r="A47" i="9" a="1"/>
  <c r="A47" i="9" s="1"/>
  <c r="C47" i="9" s="1" a="1"/>
  <c r="C47" i="9" s="1"/>
  <c r="D47" i="9" s="1"/>
  <c r="A46" i="9" a="1"/>
  <c r="A46" i="9" s="1"/>
  <c r="A45" i="9" a="1"/>
  <c r="A45" i="9" s="1"/>
  <c r="C45" i="9" s="1" a="1"/>
  <c r="C45" i="9" s="1"/>
  <c r="D45" i="9" s="1"/>
  <c r="A44" i="9" a="1"/>
  <c r="A44" i="9" s="1"/>
  <c r="A43" i="9" a="1"/>
  <c r="A43" i="9" s="1"/>
  <c r="A42" i="9" a="1"/>
  <c r="A42" i="9" s="1"/>
  <c r="A41" i="9" a="1"/>
  <c r="A41" i="9" s="1"/>
  <c r="A40" i="9" a="1"/>
  <c r="A40" i="9" s="1"/>
  <c r="C40" i="9" s="1" a="1"/>
  <c r="C40" i="9" s="1"/>
  <c r="D40" i="9" s="1"/>
  <c r="A39" i="9" a="1"/>
  <c r="A39" i="9" s="1"/>
  <c r="A38" i="9" a="1"/>
  <c r="A38" i="9" s="1"/>
  <c r="C38" i="9" s="1" a="1"/>
  <c r="C38" i="9" s="1"/>
  <c r="D38" i="9" s="1"/>
  <c r="A37" i="9" a="1"/>
  <c r="A37" i="9" s="1"/>
  <c r="A36" i="9" a="1"/>
  <c r="A36" i="9" s="1"/>
  <c r="A35" i="9" a="1"/>
  <c r="A35" i="9" s="1"/>
  <c r="A34" i="9" a="1"/>
  <c r="A34" i="9" s="1"/>
  <c r="A33" i="9" a="1"/>
  <c r="A33" i="9" s="1"/>
  <c r="A32" i="9" a="1"/>
  <c r="A32" i="9" s="1"/>
  <c r="C32" i="9" s="1" a="1"/>
  <c r="C32" i="9" s="1"/>
  <c r="D32" i="9" s="1"/>
  <c r="A31" i="9" a="1"/>
  <c r="A31" i="9" s="1"/>
  <c r="A30" i="9" a="1"/>
  <c r="A30" i="9" s="1"/>
  <c r="A29" i="9" a="1"/>
  <c r="A29" i="9" s="1"/>
  <c r="A28" i="9" a="1"/>
  <c r="A28" i="9" s="1"/>
  <c r="A27" i="9" a="1"/>
  <c r="A27" i="9" s="1"/>
  <c r="C27" i="9" s="1" a="1"/>
  <c r="C27" i="9" s="1"/>
  <c r="D27" i="9" s="1"/>
  <c r="A26" i="9" a="1"/>
  <c r="A26" i="9" s="1"/>
  <c r="A25" i="9" a="1"/>
  <c r="A25" i="9" s="1"/>
  <c r="C25" i="9" s="1" a="1"/>
  <c r="C25" i="9" s="1"/>
  <c r="D25" i="9" s="1"/>
  <c r="A24" i="9" a="1"/>
  <c r="A24" i="9" s="1"/>
  <c r="C24" i="9" s="1" a="1"/>
  <c r="C24" i="9" s="1"/>
  <c r="D24" i="9" s="1"/>
  <c r="A23" i="9" a="1"/>
  <c r="A23" i="9" s="1"/>
  <c r="A22" i="9" a="1"/>
  <c r="A22" i="9" s="1"/>
  <c r="A21" i="9" a="1"/>
  <c r="A21" i="9" s="1"/>
  <c r="A20" i="9" a="1"/>
  <c r="A20" i="9" s="1"/>
  <c r="C20" i="9" s="1" a="1"/>
  <c r="C20" i="9" s="1"/>
  <c r="D20" i="9" s="1"/>
  <c r="A19" i="9" a="1"/>
  <c r="A19" i="9" s="1"/>
  <c r="A18" i="9" a="1"/>
  <c r="A18" i="9" s="1"/>
  <c r="C18" i="9" s="1" a="1"/>
  <c r="C18" i="9" s="1"/>
  <c r="D18" i="9" s="1"/>
  <c r="A17" i="9" a="1"/>
  <c r="A17" i="9" s="1"/>
  <c r="A16" i="9" a="1"/>
  <c r="A16" i="9" s="1"/>
  <c r="A15" i="9" a="1"/>
  <c r="A15" i="9" s="1"/>
  <c r="A14" i="9" a="1"/>
  <c r="A14" i="9" s="1"/>
  <c r="A13" i="9" a="1"/>
  <c r="A13" i="9" s="1"/>
  <c r="A12" i="9" a="1"/>
  <c r="A12" i="9" s="1"/>
  <c r="C12" i="9" s="1" a="1"/>
  <c r="C12" i="9" s="1"/>
  <c r="D12" i="9" s="1"/>
  <c r="A11" i="9" a="1"/>
  <c r="A11" i="9" s="1"/>
  <c r="A10" i="9" a="1"/>
  <c r="A10" i="9" s="1"/>
  <c r="A9" i="9" a="1"/>
  <c r="A9" i="9" s="1"/>
  <c r="A8" i="9" a="1"/>
  <c r="A8" i="9" s="1"/>
  <c r="A7" i="9" a="1"/>
  <c r="A7" i="9" s="1"/>
  <c r="C7" i="9" s="1" a="1"/>
  <c r="C7" i="9" s="1"/>
  <c r="D7" i="9" s="1"/>
  <c r="A6" i="9" a="1"/>
  <c r="A6" i="9" s="1"/>
  <c r="F6" i="10" l="1"/>
  <c r="F54" i="10" s="1"/>
  <c r="F21" i="10"/>
  <c r="F55" i="10" s="1"/>
  <c r="F30" i="10"/>
  <c r="F56" i="10" s="1"/>
  <c r="F39" i="10"/>
  <c r="F57" i="10" s="1"/>
  <c r="C148" i="9" a="1"/>
  <c r="C148" i="9" s="1"/>
  <c r="D148" i="9" s="1"/>
  <c r="B148" i="9"/>
  <c r="C114" i="9" a="1"/>
  <c r="C114" i="9" s="1"/>
  <c r="D114" i="9" s="1"/>
  <c r="B114" i="9"/>
  <c r="B34" i="9"/>
  <c r="C34" i="9" a="1"/>
  <c r="C34" i="9" s="1"/>
  <c r="D34" i="9" s="1"/>
  <c r="C135" i="9" a="1"/>
  <c r="C135" i="9" s="1"/>
  <c r="D135" i="9" s="1"/>
  <c r="B135" i="9"/>
  <c r="C117" i="9" a="1"/>
  <c r="C117" i="9" s="1"/>
  <c r="D117" i="9" s="1"/>
  <c r="B117" i="9"/>
  <c r="B137" i="9"/>
  <c r="C89" i="9" a="1"/>
  <c r="C89" i="9" s="1"/>
  <c r="D89" i="9" s="1"/>
  <c r="B89" i="9"/>
  <c r="C160" i="9" a="1"/>
  <c r="C160" i="9" s="1"/>
  <c r="D160" i="9" s="1"/>
  <c r="B160" i="9"/>
  <c r="C142" i="9" a="1"/>
  <c r="C142" i="9" s="1"/>
  <c r="D142" i="9" s="1"/>
  <c r="B142" i="9"/>
  <c r="C109" i="9" a="1"/>
  <c r="C109" i="9" s="1"/>
  <c r="D109" i="9" s="1"/>
  <c r="B109" i="9"/>
  <c r="C16" i="9" a="1"/>
  <c r="C16" i="9" s="1"/>
  <c r="D16" i="9" s="1"/>
  <c r="B16" i="9"/>
  <c r="C44" i="9" a="1"/>
  <c r="C44" i="9" s="1"/>
  <c r="D44" i="9" s="1"/>
  <c r="B44" i="9"/>
  <c r="B54" i="9"/>
  <c r="C54" i="9" a="1"/>
  <c r="C54" i="9" s="1"/>
  <c r="D54" i="9" s="1"/>
  <c r="C64" i="9" a="1"/>
  <c r="C64" i="9" s="1"/>
  <c r="D64" i="9" s="1"/>
  <c r="B64" i="9"/>
  <c r="C74" i="9" a="1"/>
  <c r="C74" i="9" s="1"/>
  <c r="D74" i="9" s="1"/>
  <c r="B74" i="9"/>
  <c r="B14" i="9"/>
  <c r="C14" i="9" a="1"/>
  <c r="C14" i="9" s="1"/>
  <c r="D14" i="9" s="1"/>
  <c r="C36" i="9" a="1"/>
  <c r="C36" i="9" s="1"/>
  <c r="D36" i="9" s="1"/>
  <c r="B36" i="9"/>
  <c r="C84" i="9" a="1"/>
  <c r="C84" i="9" s="1"/>
  <c r="D84" i="9" s="1"/>
  <c r="B84" i="9"/>
  <c r="C37" i="9" a="1"/>
  <c r="C37" i="9" s="1"/>
  <c r="D37" i="9" s="1"/>
  <c r="B37" i="9"/>
  <c r="C57" i="9" a="1"/>
  <c r="C57" i="9" s="1"/>
  <c r="D57" i="9" s="1"/>
  <c r="B57" i="9"/>
  <c r="C146" i="9" a="1"/>
  <c r="C146" i="9" s="1"/>
  <c r="D146" i="9" s="1"/>
  <c r="B146" i="9"/>
  <c r="B131" i="9"/>
  <c r="C131" i="9" a="1"/>
  <c r="C131" i="9" s="1"/>
  <c r="D131" i="9" s="1"/>
  <c r="C77" i="9" a="1"/>
  <c r="C77" i="9" s="1"/>
  <c r="D77" i="9" s="1"/>
  <c r="B77" i="9"/>
  <c r="C104" i="9" a="1"/>
  <c r="C104" i="9" s="1"/>
  <c r="D104" i="9" s="1"/>
  <c r="B104" i="9"/>
  <c r="B19" i="9"/>
  <c r="C19" i="9" a="1"/>
  <c r="C19" i="9" s="1"/>
  <c r="D19" i="9" s="1"/>
  <c r="C29" i="9" a="1"/>
  <c r="C29" i="9" s="1"/>
  <c r="D29" i="9" s="1"/>
  <c r="B29" i="9"/>
  <c r="B39" i="9"/>
  <c r="C39" i="9" a="1"/>
  <c r="C39" i="9" s="1"/>
  <c r="D39" i="9" s="1"/>
  <c r="C49" i="9" a="1"/>
  <c r="C49" i="9" s="1"/>
  <c r="D49" i="9" s="1"/>
  <c r="B49" i="9"/>
  <c r="C105" i="9" a="1"/>
  <c r="C105" i="9" s="1"/>
  <c r="D105" i="9" s="1"/>
  <c r="B105" i="9"/>
  <c r="B59" i="9"/>
  <c r="C59" i="9" a="1"/>
  <c r="C59" i="9" s="1"/>
  <c r="D59" i="9" s="1"/>
  <c r="C9" i="9" a="1"/>
  <c r="C9" i="9" s="1"/>
  <c r="D9" i="9" s="1"/>
  <c r="B9" i="9"/>
  <c r="C69" i="9" a="1"/>
  <c r="C69" i="9" s="1"/>
  <c r="D69" i="9" s="1"/>
  <c r="B69" i="9"/>
  <c r="B97" i="9"/>
  <c r="B161" i="9"/>
  <c r="B147" i="9"/>
  <c r="C99" i="9" a="1"/>
  <c r="C99" i="9" s="1"/>
  <c r="D99" i="9" s="1"/>
  <c r="B126" i="9"/>
  <c r="C79" i="9" a="1"/>
  <c r="C79" i="9" s="1"/>
  <c r="D79" i="9" s="1"/>
  <c r="B24" i="9"/>
  <c r="C94" i="9" a="1"/>
  <c r="C94" i="9" s="1"/>
  <c r="D94" i="9" s="1"/>
  <c r="B121" i="9"/>
  <c r="B122" i="9"/>
  <c r="C6" i="9" a="1"/>
  <c r="C6" i="9" s="1"/>
  <c r="D6" i="9" s="1"/>
  <c r="B6" i="9"/>
  <c r="C28" i="9" a="1"/>
  <c r="C28" i="9" s="1"/>
  <c r="D28" i="9" s="1"/>
  <c r="B28" i="9"/>
  <c r="C35" i="9" a="1"/>
  <c r="C35" i="9" s="1"/>
  <c r="D35" i="9" s="1"/>
  <c r="B35" i="9"/>
  <c r="B62" i="9"/>
  <c r="C62" i="9" a="1"/>
  <c r="C62" i="9" s="1"/>
  <c r="D62" i="9" s="1"/>
  <c r="C111" i="9" a="1"/>
  <c r="C111" i="9" s="1"/>
  <c r="D111" i="9" s="1"/>
  <c r="B111" i="9"/>
  <c r="C139" i="9" a="1"/>
  <c r="C139" i="9" s="1"/>
  <c r="D139" i="9" s="1"/>
  <c r="B139" i="9"/>
  <c r="C153" i="9" a="1"/>
  <c r="C153" i="9" s="1"/>
  <c r="D153" i="9" s="1"/>
  <c r="B153" i="9"/>
  <c r="B22" i="9"/>
  <c r="C22" i="9" a="1"/>
  <c r="C22" i="9" s="1"/>
  <c r="D22" i="9" s="1"/>
  <c r="C141" i="9" a="1"/>
  <c r="C141" i="9" s="1"/>
  <c r="D141" i="9" s="1"/>
  <c r="B141" i="9"/>
  <c r="C162" i="9" a="1"/>
  <c r="C162" i="9" s="1"/>
  <c r="D162" i="9" s="1"/>
  <c r="B162" i="9"/>
  <c r="C91" i="9" a="1"/>
  <c r="C91" i="9" s="1"/>
  <c r="D91" i="9" s="1"/>
  <c r="B91" i="9"/>
  <c r="C8" i="9" a="1"/>
  <c r="C8" i="9" s="1"/>
  <c r="D8" i="9" s="1"/>
  <c r="B8" i="9"/>
  <c r="C133" i="9" a="1"/>
  <c r="C133" i="9" s="1"/>
  <c r="D133" i="9" s="1"/>
  <c r="B133" i="9"/>
  <c r="C154" i="9" a="1"/>
  <c r="C154" i="9" s="1"/>
  <c r="D154" i="9" s="1"/>
  <c r="B154" i="9"/>
  <c r="C56" i="9" a="1"/>
  <c r="C56" i="9" s="1"/>
  <c r="D56" i="9" s="1"/>
  <c r="B56" i="9"/>
  <c r="B21" i="9"/>
  <c r="C21" i="9" a="1"/>
  <c r="C21" i="9" s="1"/>
  <c r="D21" i="9" s="1"/>
  <c r="C70" i="9" a="1"/>
  <c r="C70" i="9" s="1"/>
  <c r="D70" i="9" s="1"/>
  <c r="B70" i="9"/>
  <c r="C15" i="9" a="1"/>
  <c r="C15" i="9" s="1"/>
  <c r="D15" i="9" s="1"/>
  <c r="B15" i="9"/>
  <c r="C71" i="9" a="1"/>
  <c r="C71" i="9" s="1"/>
  <c r="D71" i="9" s="1"/>
  <c r="B71" i="9"/>
  <c r="C132" i="9" a="1"/>
  <c r="C132" i="9" s="1"/>
  <c r="D132" i="9" s="1"/>
  <c r="B132" i="9"/>
  <c r="C43" i="9" a="1"/>
  <c r="C43" i="9" s="1"/>
  <c r="D43" i="9" s="1"/>
  <c r="B43" i="9"/>
  <c r="C50" i="9" a="1"/>
  <c r="C50" i="9" s="1"/>
  <c r="D50" i="9" s="1"/>
  <c r="B50" i="9"/>
  <c r="C113" i="9" a="1"/>
  <c r="C113" i="9" s="1"/>
  <c r="D113" i="9" s="1"/>
  <c r="B113" i="9"/>
  <c r="C23" i="9" a="1"/>
  <c r="C23" i="9" s="1"/>
  <c r="D23" i="9" s="1"/>
  <c r="B23" i="9"/>
  <c r="C30" i="9" a="1"/>
  <c r="C30" i="9" s="1"/>
  <c r="D30" i="9" s="1"/>
  <c r="B30" i="9"/>
  <c r="C93" i="9" a="1"/>
  <c r="C93" i="9" s="1"/>
  <c r="D93" i="9" s="1"/>
  <c r="B93" i="9"/>
  <c r="C106" i="9" a="1"/>
  <c r="C106" i="9" s="1"/>
  <c r="D106" i="9" s="1"/>
  <c r="B106" i="9"/>
  <c r="C51" i="9" a="1"/>
  <c r="C51" i="9" s="1"/>
  <c r="D51" i="9" s="1"/>
  <c r="B51" i="9"/>
  <c r="C155" i="9" a="1"/>
  <c r="C155" i="9" s="1"/>
  <c r="D155" i="9" s="1"/>
  <c r="B155" i="9"/>
  <c r="C86" i="9" a="1"/>
  <c r="C86" i="9" s="1"/>
  <c r="D86" i="9" s="1"/>
  <c r="B86" i="9"/>
  <c r="C120" i="9" a="1"/>
  <c r="C120" i="9" s="1"/>
  <c r="D120" i="9" s="1"/>
  <c r="B120" i="9"/>
  <c r="C134" i="9" a="1"/>
  <c r="C134" i="9" s="1"/>
  <c r="D134" i="9" s="1"/>
  <c r="B134" i="9"/>
  <c r="C156" i="9" a="1"/>
  <c r="C156" i="9" s="1"/>
  <c r="D156" i="9" s="1"/>
  <c r="B156" i="9"/>
  <c r="C140" i="9" a="1"/>
  <c r="C140" i="9" s="1"/>
  <c r="D140" i="9" s="1"/>
  <c r="B140" i="9"/>
  <c r="C73" i="9" a="1"/>
  <c r="C73" i="9" s="1"/>
  <c r="D73" i="9" s="1"/>
  <c r="B73" i="9"/>
  <c r="C127" i="9" a="1"/>
  <c r="C127" i="9" s="1"/>
  <c r="D127" i="9" s="1"/>
  <c r="B127" i="9"/>
  <c r="B157" i="9"/>
  <c r="C157" i="9" a="1"/>
  <c r="C157" i="9" s="1"/>
  <c r="D157" i="9" s="1"/>
  <c r="B41" i="9"/>
  <c r="C41" i="9" a="1"/>
  <c r="C41" i="9" s="1"/>
  <c r="D41" i="9" s="1"/>
  <c r="C17" i="9" a="1"/>
  <c r="C17" i="9" s="1"/>
  <c r="D17" i="9" s="1"/>
  <c r="B17" i="9"/>
  <c r="C10" i="9" a="1"/>
  <c r="C10" i="9" s="1"/>
  <c r="D10" i="9" s="1"/>
  <c r="B10" i="9"/>
  <c r="C66" i="9" a="1"/>
  <c r="C66" i="9" s="1"/>
  <c r="D66" i="9" s="1"/>
  <c r="B66" i="9"/>
  <c r="C53" i="9" a="1"/>
  <c r="C53" i="9" s="1"/>
  <c r="D53" i="9" s="1"/>
  <c r="B53" i="9"/>
  <c r="B101" i="9"/>
  <c r="C101" i="9" a="1"/>
  <c r="C101" i="9" s="1"/>
  <c r="D101" i="9" s="1"/>
  <c r="C115" i="9" a="1"/>
  <c r="C115" i="9" s="1"/>
  <c r="D115" i="9" s="1"/>
  <c r="B115" i="9"/>
  <c r="C128" i="9" a="1"/>
  <c r="C128" i="9" s="1"/>
  <c r="D128" i="9" s="1"/>
  <c r="B128" i="9"/>
  <c r="C158" i="9" a="1"/>
  <c r="C158" i="9" s="1"/>
  <c r="D158" i="9" s="1"/>
  <c r="B158" i="9"/>
  <c r="C88" i="9" a="1"/>
  <c r="C88" i="9" s="1"/>
  <c r="D88" i="9" s="1"/>
  <c r="B88" i="9"/>
  <c r="C95" i="9" a="1"/>
  <c r="C95" i="9" s="1"/>
  <c r="D95" i="9" s="1"/>
  <c r="B95" i="9"/>
  <c r="C136" i="9" a="1"/>
  <c r="C136" i="9" s="1"/>
  <c r="D136" i="9" s="1"/>
  <c r="B136" i="9"/>
  <c r="C152" i="9" a="1"/>
  <c r="C152" i="9" s="1"/>
  <c r="D152" i="9" s="1"/>
  <c r="B152" i="9"/>
  <c r="C63" i="9" a="1"/>
  <c r="C63" i="9" s="1"/>
  <c r="D63" i="9" s="1"/>
  <c r="B63" i="9"/>
  <c r="C11" i="9" a="1"/>
  <c r="C11" i="9" s="1"/>
  <c r="D11" i="9" s="1"/>
  <c r="B11" i="9"/>
  <c r="C33" i="9" a="1"/>
  <c r="C33" i="9" s="1"/>
  <c r="D33" i="9" s="1"/>
  <c r="B33" i="9"/>
  <c r="C46" i="9" a="1"/>
  <c r="C46" i="9" s="1"/>
  <c r="D46" i="9" s="1"/>
  <c r="B46" i="9"/>
  <c r="C102" i="9" a="1"/>
  <c r="C102" i="9" s="1"/>
  <c r="D102" i="9" s="1"/>
  <c r="B102" i="9"/>
  <c r="C116" i="9" a="1"/>
  <c r="C116" i="9" s="1"/>
  <c r="D116" i="9" s="1"/>
  <c r="B116" i="9"/>
  <c r="C149" i="9" a="1"/>
  <c r="C149" i="9" s="1"/>
  <c r="D149" i="9" s="1"/>
  <c r="B149" i="9"/>
  <c r="C159" i="9" a="1"/>
  <c r="C159" i="9" s="1"/>
  <c r="D159" i="9" s="1"/>
  <c r="B159" i="9"/>
  <c r="C26" i="9" a="1"/>
  <c r="C26" i="9" s="1"/>
  <c r="D26" i="9" s="1"/>
  <c r="B26" i="9"/>
  <c r="B81" i="9"/>
  <c r="C81" i="9" a="1"/>
  <c r="C81" i="9" s="1"/>
  <c r="D81" i="9" s="1"/>
  <c r="C96" i="9" a="1"/>
  <c r="C96" i="9" s="1"/>
  <c r="D96" i="9" s="1"/>
  <c r="B96" i="9"/>
  <c r="C166" i="9" a="1"/>
  <c r="C166" i="9" s="1"/>
  <c r="D166" i="9" s="1"/>
  <c r="B166" i="9"/>
  <c r="C68" i="9" a="1"/>
  <c r="C68" i="9" s="1"/>
  <c r="D68" i="9" s="1"/>
  <c r="B68" i="9"/>
  <c r="C75" i="9" a="1"/>
  <c r="C75" i="9" s="1"/>
  <c r="D75" i="9" s="1"/>
  <c r="B75" i="9"/>
  <c r="C103" i="9" a="1"/>
  <c r="C103" i="9" s="1"/>
  <c r="D103" i="9" s="1"/>
  <c r="B103" i="9"/>
  <c r="C150" i="9" a="1"/>
  <c r="C150" i="9" s="1"/>
  <c r="D150" i="9" s="1"/>
  <c r="B150" i="9"/>
  <c r="B42" i="9"/>
  <c r="C42" i="9" a="1"/>
  <c r="C42" i="9" s="1"/>
  <c r="D42" i="9" s="1"/>
  <c r="C82" i="9" a="1"/>
  <c r="C82" i="9" s="1"/>
  <c r="D82" i="9" s="1"/>
  <c r="B82" i="9"/>
  <c r="C130" i="9" a="1"/>
  <c r="C130" i="9" s="1"/>
  <c r="D130" i="9" s="1"/>
  <c r="B130" i="9"/>
  <c r="C167" i="9" a="1"/>
  <c r="C167" i="9" s="1"/>
  <c r="D167" i="9" s="1"/>
  <c r="B167" i="9"/>
  <c r="C31" i="9" a="1"/>
  <c r="C31" i="9" s="1"/>
  <c r="D31" i="9" s="1"/>
  <c r="B31" i="9"/>
  <c r="C13" i="9" a="1"/>
  <c r="C13" i="9" s="1"/>
  <c r="D13" i="9" s="1"/>
  <c r="B13" i="9"/>
  <c r="B61" i="9"/>
  <c r="C61" i="9" a="1"/>
  <c r="C61" i="9" s="1"/>
  <c r="D61" i="9" s="1"/>
  <c r="C76" i="9" a="1"/>
  <c r="C76" i="9" s="1"/>
  <c r="D76" i="9" s="1"/>
  <c r="B76" i="9"/>
  <c r="C110" i="9" a="1"/>
  <c r="C110" i="9" s="1"/>
  <c r="D110" i="9" s="1"/>
  <c r="B110" i="9"/>
  <c r="C123" i="9" a="1"/>
  <c r="C123" i="9" s="1"/>
  <c r="D123" i="9" s="1"/>
  <c r="B123" i="9"/>
  <c r="C138" i="9" a="1"/>
  <c r="C138" i="9" s="1"/>
  <c r="D138" i="9" s="1"/>
  <c r="B138" i="9"/>
  <c r="C48" i="9" a="1"/>
  <c r="C48" i="9" s="1"/>
  <c r="D48" i="9" s="1"/>
  <c r="B48" i="9"/>
  <c r="C55" i="9" a="1"/>
  <c r="C55" i="9" s="1"/>
  <c r="D55" i="9" s="1"/>
  <c r="B55" i="9"/>
  <c r="C83" i="9" a="1"/>
  <c r="C83" i="9" s="1"/>
  <c r="D83" i="9" s="1"/>
  <c r="B83" i="9"/>
  <c r="C90" i="9" a="1"/>
  <c r="C90" i="9" s="1"/>
  <c r="D90" i="9" s="1"/>
  <c r="B90" i="9"/>
  <c r="C168" i="9" a="1"/>
  <c r="C168" i="9" s="1"/>
  <c r="D168" i="9" s="1"/>
  <c r="B168" i="9"/>
  <c r="B7" i="9"/>
  <c r="B27" i="9"/>
  <c r="B47" i="9"/>
  <c r="B67" i="9"/>
  <c r="B87" i="9"/>
  <c r="B107" i="9"/>
  <c r="B124" i="9"/>
  <c r="B163" i="9"/>
  <c r="B119" i="9"/>
  <c r="B144" i="9"/>
  <c r="B25" i="9"/>
  <c r="B45" i="9"/>
  <c r="B65" i="9"/>
  <c r="B85" i="9"/>
  <c r="B108" i="9"/>
  <c r="B125" i="9"/>
  <c r="B164" i="9"/>
  <c r="B20" i="9"/>
  <c r="B40" i="9"/>
  <c r="B60" i="9"/>
  <c r="B80" i="9"/>
  <c r="B100" i="9"/>
  <c r="B145" i="9"/>
  <c r="B165" i="9"/>
  <c r="B12" i="9"/>
  <c r="B32" i="9"/>
  <c r="B52" i="9"/>
  <c r="B72" i="9"/>
  <c r="B92" i="9"/>
  <c r="B112" i="9"/>
  <c r="B129" i="9"/>
  <c r="B151" i="9"/>
  <c r="B18" i="9"/>
  <c r="B38" i="9"/>
  <c r="B58" i="9"/>
  <c r="B78" i="9"/>
  <c r="B98" i="9"/>
  <c r="B118" i="9"/>
  <c r="B143" i="9"/>
  <c r="A58" i="10" l="1"/>
  <c r="F58" i="10"/>
  <c r="D4" i="9"/>
  <c r="H1" i="9" s="1"/>
  <c r="H2" i="9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<sst xmlns="http://schemas.openxmlformats.org/spreadsheetml/2006/main" count="403" uniqueCount="115">
  <si>
    <t>Marža</t>
  </si>
  <si>
    <t>Discount</t>
  </si>
  <si>
    <t>Our profit</t>
  </si>
  <si>
    <t>MSRP / MJ</t>
  </si>
  <si>
    <t>MSRP Total</t>
  </si>
  <si>
    <t>Final Price
MJ</t>
  </si>
  <si>
    <t>Final Price
Total</t>
  </si>
  <si>
    <t>Časomiera</t>
  </si>
  <si>
    <t>Montáž zariadení</t>
  </si>
  <si>
    <t>Software</t>
  </si>
  <si>
    <t>Vedľajšie rozpočtové náklady</t>
  </si>
  <si>
    <t>Dátové úložisko (NAS)</t>
  </si>
  <si>
    <t>Informačné monitory v šatniach</t>
  </si>
  <si>
    <t>LED kocka</t>
  </si>
  <si>
    <t>Modul Live Switcher</t>
  </si>
  <si>
    <t>Game manager</t>
  </si>
  <si>
    <t>Modul Ingest</t>
  </si>
  <si>
    <t>Modul HighLights</t>
  </si>
  <si>
    <t>Modul Play Out</t>
  </si>
  <si>
    <t>Modul VoD</t>
  </si>
  <si>
    <t>Modul prepojenia s Analyzou</t>
  </si>
  <si>
    <t>Modul Osobné opakované zábery</t>
  </si>
  <si>
    <t>Modul Digital signage</t>
  </si>
  <si>
    <t>Doplnkové prvky</t>
  </si>
  <si>
    <t>Výkaz / Výmer</t>
  </si>
  <si>
    <t>Stavba :</t>
  </si>
  <si>
    <t>Dátum:</t>
  </si>
  <si>
    <t>MJ</t>
  </si>
  <si>
    <t>ks</t>
  </si>
  <si>
    <t>Konštrukcia obrazovky</t>
  </si>
  <si>
    <t>set</t>
  </si>
  <si>
    <t>Software pre Game manager</t>
  </si>
  <si>
    <t>Software  pre časomieru</t>
  </si>
  <si>
    <t>Notebook pre Casomieru</t>
  </si>
  <si>
    <t>Box pre zabránkové svetlo s konektorom pre tlačidlo</t>
  </si>
  <si>
    <t>Tlačidlo k zabránkovému boxu</t>
  </si>
  <si>
    <t>Napájací box so zdrojom a s ovládaním zabránkových svetiel a sirény</t>
  </si>
  <si>
    <t>Ovládací panel majákov, zabránkových svetiel a sirény (s tlačidlami)</t>
  </si>
  <si>
    <t>Siréna 122dB</t>
  </si>
  <si>
    <t>Svetlo slúžiace ako maják alebo zabránkové svetlo</t>
  </si>
  <si>
    <t>Prepojovaní kábel ovládacieho panela a workstation časomiery</t>
  </si>
  <si>
    <t>Prevodník USB/485 pre pripojenie stanice televíznej grafiky</t>
  </si>
  <si>
    <t>USB-C MultiAdapter</t>
  </si>
  <si>
    <t>Mys operátora</t>
  </si>
  <si>
    <t>Program pre Informačné monitory</t>
  </si>
  <si>
    <t>Software pre Live Switcher</t>
  </si>
  <si>
    <t>Elgato Stream Deck MK2</t>
  </si>
  <si>
    <t>Program pre Ingest</t>
  </si>
  <si>
    <t>Nahrávací server s naberacou kartou pre nahrávanie SDI 3G 4x</t>
  </si>
  <si>
    <t>Mys, klavesnica operátora</t>
  </si>
  <si>
    <t>Program pre Highlights</t>
  </si>
  <si>
    <t xml:space="preserve">USB A-B Prepojovaci	</t>
  </si>
  <si>
    <t>Dotykový minimálne 24" monitor pre operátora</t>
  </si>
  <si>
    <t>Contour Design ShuttlePro V2</t>
  </si>
  <si>
    <t>Software pre Play Out</t>
  </si>
  <si>
    <t>DisplayPort Kabel</t>
  </si>
  <si>
    <t>Program pre VoD Highlights Player</t>
  </si>
  <si>
    <t>Software nadstavba pre komunikaciu s ostatnymi aplikaciami</t>
  </si>
  <si>
    <t>Webová aplikacia pre vytvaranie osobnych opakovanych zaberov</t>
  </si>
  <si>
    <t>Android aplikacia pre poskytovanie obsahu</t>
  </si>
  <si>
    <t>Integrovany operacny system datoveho uloziska</t>
  </si>
  <si>
    <t>Veľkokapacitné disky schopné pracovať 24/7 každý s kapacitou aspoň 2TB</t>
  </si>
  <si>
    <t>SFP + 1.5m (switch to NAS)</t>
  </si>
  <si>
    <t>Centrálny server slúžiaci ako veľkokapacitné úložisko</t>
  </si>
  <si>
    <t>Klucove software sluzby a aplikacie pre sietovu komunikaciu</t>
  </si>
  <si>
    <t>Centralny komunikacny server</t>
  </si>
  <si>
    <t>Switch</t>
  </si>
  <si>
    <t>Router</t>
  </si>
  <si>
    <t>Ethernet RJ 45 ( cat6a ) 5m</t>
  </si>
  <si>
    <t>Ethernet RJ 45 ( cat6a ) 0,5m</t>
  </si>
  <si>
    <t>Napajaci panel 230V / 6x</t>
  </si>
  <si>
    <t>Inštalácia HW a SW, konfigurácia sieťe LAN/WAN</t>
  </si>
  <si>
    <t>Obrazovky: SMD LED; 4 ks, 6 x 3 m / 72 m2 / P4,8</t>
  </si>
  <si>
    <t>Montáž obrazovky s konštrukciou</t>
  </si>
  <si>
    <t>Processor kocky</t>
  </si>
  <si>
    <t>Dodávka zariadení</t>
  </si>
  <si>
    <t>CENA / MJ</t>
  </si>
  <si>
    <t>CENA SPOLU</t>
  </si>
  <si>
    <t>REKAPITULÁCIA - výkaz / výmer</t>
  </si>
  <si>
    <t>Kód položky</t>
  </si>
  <si>
    <t>Názov</t>
  </si>
  <si>
    <t>Počet</t>
  </si>
  <si>
    <t>Mj</t>
  </si>
  <si>
    <t>Jednotková cena</t>
  </si>
  <si>
    <t>Spolu cena</t>
  </si>
  <si>
    <t>1</t>
  </si>
  <si>
    <t>2</t>
  </si>
  <si>
    <t>3</t>
  </si>
  <si>
    <t>sub.</t>
  </si>
  <si>
    <t>sub</t>
  </si>
  <si>
    <t>DODÁVKA ZARIADENIA bez DPH</t>
  </si>
  <si>
    <t>MONTÁŽ ZARIADENIA bez DPH</t>
  </si>
  <si>
    <t>VRN bez DPH</t>
  </si>
  <si>
    <t>LED KOCKA</t>
  </si>
  <si>
    <t>ČASOMIERA</t>
  </si>
  <si>
    <t>MODUL LIVE SWITCHER</t>
  </si>
  <si>
    <t>MODUL INGEST</t>
  </si>
  <si>
    <t>MODUL HIGHLIGHTS</t>
  </si>
  <si>
    <t>MODUL PLAY OUT</t>
  </si>
  <si>
    <t>DOPLNKOVÉ PRVKY</t>
  </si>
  <si>
    <t>DÁTOVE ULOŽISKO</t>
  </si>
  <si>
    <t>Software procesor</t>
  </si>
  <si>
    <t>GAME MANAGER</t>
  </si>
  <si>
    <t>INFORMAČNÉ MONITORY V ŠATNIACH</t>
  </si>
  <si>
    <t>MODUL VOD</t>
  </si>
  <si>
    <t>MODUL PREPOJENIA S ANALÝZOU</t>
  </si>
  <si>
    <t>MODUL OSOBNÝCH OPAKOVANÝCH ZÁBEROV</t>
  </si>
  <si>
    <t>Set</t>
  </si>
  <si>
    <t>MODUL DIGITAL SIGNAGE</t>
  </si>
  <si>
    <t>DODÁVKA SOFTWARE S INŠTALÁCIOU</t>
  </si>
  <si>
    <t>Dodávka sofrware s inštalaciou</t>
  </si>
  <si>
    <t>Categoria</t>
  </si>
  <si>
    <t>Komponent</t>
  </si>
  <si>
    <t>Množstvo</t>
  </si>
  <si>
    <t>Zimný štadión Trenčín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</si>
</sst>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164" formatCode="#,###&quot;  ks&quot;"/>
    <numFmt numFmtId="165" formatCode="#,##0&quot; Sk&quot;;\-#,##0&quot; Sk&quot;"/>
    <numFmt numFmtId="166" formatCode="\ * #,##0.00\ [$€-41B]\ ;\-* #,##0.00\ [$€-41B]\ ;\ * \-#\ [$€-41B]\ ;\ @\ "/>
    <numFmt numFmtId="167" formatCode="#,##0.00\ [$€-41B];[Red]\-#,##0.00\ [$€-41B]"/>
  </numFmts>
  <fonts count="2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Tahoma"/>
      <family val="2"/>
      <charset val="238"/>
    </font>
    <font>
      <sz val="8"/>
      <name val="Tahoma"/>
      <family val="2"/>
      <charset val="238"/>
    </font>
    <font>
      <sz val="11"/>
      <color rgb="FF0070C0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8"/>
      <color rgb="FF000000"/>
      <name val="MS Sans Serif"/>
      <charset val="238"/>
    </font>
    <font>
      <sz val="7"/>
      <name val="Arial"/>
      <family val="2"/>
      <charset val="238"/>
    </font>
    <font>
      <b/>
      <sz val="8"/>
      <name val="Arial"/>
      <family val="2"/>
      <charset val="238"/>
    </font>
    <font>
      <sz val="8"/>
      <name val="Arial CYR"/>
      <family val="2"/>
      <charset val="238"/>
    </font>
    <font>
      <i/>
      <sz val="8"/>
      <color rgb="FF0000FF"/>
      <name val="Arial CE"/>
      <family val="2"/>
      <charset val="238"/>
    </font>
    <font>
      <i/>
      <sz val="8"/>
      <color rgb="FF0000FF"/>
      <name val="Arial"/>
      <family val="2"/>
      <charset val="238"/>
    </font>
    <font>
      <b/>
      <sz val="11"/>
      <name val="Arial"/>
      <family val="2"/>
      <charset val="238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0C0C0"/>
        <bgColor rgb="FFCCCCFF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15" fillId="0" borderId="0">
      <alignment vertical="top" wrapText="1"/>
      <protection locked="0"/>
    </xf>
  </cellStyleXfs>
  <cellXfs count="71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 applyAlignment="1">
      <alignment vertical="center"/>
    </xf>
    <xf numFmtId="0" fontId="7" fillId="0" borderId="0" xfId="3" applyFont="1" applyAlignment="1">
      <alignment horizontal="right" vertical="center"/>
    </xf>
    <xf numFmtId="0" fontId="0" fillId="0" borderId="0" xfId="0" applyAlignment="1">
      <alignment vertical="center"/>
    </xf>
    <xf numFmtId="0" fontId="8" fillId="0" borderId="0" xfId="0" applyFont="1"/>
    <xf numFmtId="44" fontId="0" fillId="0" borderId="0" xfId="1" applyFont="1" applyAlignment="1">
      <alignment horizontal="center" vertical="center"/>
    </xf>
    <xf numFmtId="9" fontId="0" fillId="2" borderId="0" xfId="4" applyFont="1" applyFill="1" applyAlignment="1">
      <alignment horizontal="center" vertical="center"/>
    </xf>
    <xf numFmtId="44" fontId="0" fillId="0" borderId="0" xfId="1" applyFont="1" applyAlignment="1">
      <alignment horizontal="center" vertical="center" wrapText="1"/>
    </xf>
    <xf numFmtId="44" fontId="9" fillId="0" borderId="0" xfId="1" applyFont="1" applyAlignment="1">
      <alignment horizontal="right" vertical="center"/>
    </xf>
    <xf numFmtId="44" fontId="10" fillId="0" borderId="0" xfId="1" applyFont="1" applyAlignment="1">
      <alignment vertical="center"/>
    </xf>
    <xf numFmtId="0" fontId="4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44" fontId="11" fillId="0" borderId="0" xfId="0" applyNumberFormat="1" applyFont="1"/>
    <xf numFmtId="0" fontId="0" fillId="3" borderId="0" xfId="0" applyFill="1"/>
    <xf numFmtId="44" fontId="0" fillId="3" borderId="0" xfId="0" applyNumberFormat="1" applyFill="1"/>
    <xf numFmtId="0" fontId="0" fillId="4" borderId="0" xfId="0" applyFill="1"/>
    <xf numFmtId="44" fontId="0" fillId="4" borderId="0" xfId="0" applyNumberFormat="1" applyFill="1"/>
    <xf numFmtId="10" fontId="0" fillId="0" borderId="0" xfId="4" applyNumberFormat="1" applyFont="1"/>
    <xf numFmtId="0" fontId="0" fillId="0" borderId="0" xfId="0" applyFill="1" applyAlignment="1">
      <alignment horizontal="center"/>
    </xf>
    <xf numFmtId="0" fontId="6" fillId="0" borderId="0" xfId="3" applyFont="1" applyAlignment="1">
      <alignment vertical="center"/>
    </xf>
    <xf numFmtId="0" fontId="6" fillId="0" borderId="0" xfId="3" applyFont="1" applyAlignment="1">
      <alignment horizontal="center" vertical="center"/>
    </xf>
    <xf numFmtId="164" fontId="14" fillId="0" borderId="0" xfId="2" applyNumberFormat="1" applyFont="1" applyAlignment="1">
      <alignment vertical="center"/>
    </xf>
    <xf numFmtId="165" fontId="14" fillId="0" borderId="0" xfId="2" applyNumberFormat="1" applyFont="1" applyAlignment="1">
      <alignment vertical="center"/>
    </xf>
    <xf numFmtId="166" fontId="14" fillId="0" borderId="0" xfId="2" applyNumberFormat="1" applyFont="1" applyAlignment="1">
      <alignment vertical="center"/>
    </xf>
    <xf numFmtId="0" fontId="14" fillId="0" borderId="0" xfId="2" applyFont="1" applyAlignment="1">
      <alignment vertical="center"/>
    </xf>
    <xf numFmtId="0" fontId="2" fillId="0" borderId="0" xfId="2" applyAlignment="1">
      <alignment vertical="center"/>
    </xf>
    <xf numFmtId="0" fontId="15" fillId="0" borderId="0" xfId="5" applyAlignment="1">
      <alignment vertical="center" wrapText="1"/>
      <protection locked="0"/>
    </xf>
    <xf numFmtId="0" fontId="7" fillId="0" borderId="0" xfId="3" applyFont="1" applyAlignment="1">
      <alignment vertical="center"/>
    </xf>
    <xf numFmtId="49" fontId="7" fillId="0" borderId="0" xfId="3" applyNumberFormat="1" applyFont="1" applyAlignment="1">
      <alignment horizontal="left" vertical="center"/>
    </xf>
    <xf numFmtId="0" fontId="16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/>
    </xf>
    <xf numFmtId="0" fontId="2" fillId="0" borderId="0" xfId="2" applyAlignment="1">
      <alignment horizontal="left" vertical="center"/>
    </xf>
    <xf numFmtId="0" fontId="18" fillId="0" borderId="1" xfId="5" applyFont="1" applyBorder="1" applyAlignment="1" applyProtection="1">
      <alignment horizontal="center" vertical="center" wrapText="1"/>
    </xf>
    <xf numFmtId="0" fontId="18" fillId="0" borderId="2" xfId="5" applyFont="1" applyBorder="1" applyAlignment="1" applyProtection="1">
      <alignment horizontal="center" vertical="center" wrapText="1"/>
    </xf>
    <xf numFmtId="0" fontId="18" fillId="0" borderId="3" xfId="5" applyFont="1" applyBorder="1" applyAlignment="1" applyProtection="1">
      <alignment horizontal="center" vertical="center" wrapText="1"/>
    </xf>
    <xf numFmtId="0" fontId="14" fillId="0" borderId="0" xfId="2" applyFont="1" applyAlignment="1">
      <alignment horizontal="center" vertical="center"/>
    </xf>
    <xf numFmtId="0" fontId="2" fillId="0" borderId="0" xfId="2" applyAlignment="1">
      <alignment horizontal="center" vertical="center"/>
    </xf>
    <xf numFmtId="0" fontId="18" fillId="0" borderId="4" xfId="5" applyFont="1" applyBorder="1" applyAlignment="1" applyProtection="1">
      <alignment horizontal="center" vertical="center" wrapText="1"/>
    </xf>
    <xf numFmtId="0" fontId="18" fillId="0" borderId="5" xfId="5" applyFont="1" applyBorder="1" applyAlignment="1" applyProtection="1">
      <alignment horizontal="center" vertical="center" wrapText="1"/>
    </xf>
    <xf numFmtId="0" fontId="18" fillId="0" borderId="6" xfId="5" applyFont="1" applyBorder="1" applyAlignment="1" applyProtection="1">
      <alignment horizontal="center" vertical="center" wrapText="1"/>
    </xf>
    <xf numFmtId="167" fontId="3" fillId="0" borderId="6" xfId="2" applyNumberFormat="1" applyFont="1" applyBorder="1" applyAlignment="1">
      <alignment horizontal="right" vertical="center"/>
    </xf>
    <xf numFmtId="0" fontId="3" fillId="0" borderId="0" xfId="2" applyFont="1" applyAlignment="1">
      <alignment vertical="center"/>
    </xf>
    <xf numFmtId="0" fontId="3" fillId="0" borderId="4" xfId="2" applyFont="1" applyBorder="1" applyAlignment="1">
      <alignment horizontal="left" vertical="center"/>
    </xf>
    <xf numFmtId="0" fontId="19" fillId="0" borderId="5" xfId="2" applyFont="1" applyBorder="1" applyAlignment="1">
      <alignment vertical="center" wrapText="1"/>
    </xf>
    <xf numFmtId="1" fontId="19" fillId="0" borderId="5" xfId="2" applyNumberFormat="1" applyFont="1" applyBorder="1" applyAlignment="1">
      <alignment horizontal="center" vertical="center"/>
    </xf>
    <xf numFmtId="164" fontId="19" fillId="0" borderId="5" xfId="2" applyNumberFormat="1" applyFont="1" applyBorder="1" applyAlignment="1">
      <alignment horizontal="center" vertical="center"/>
    </xf>
    <xf numFmtId="167" fontId="20" fillId="0" borderId="5" xfId="2" applyNumberFormat="1" applyFont="1" applyBorder="1" applyAlignment="1">
      <alignment horizontal="right" vertical="center"/>
    </xf>
    <xf numFmtId="167" fontId="14" fillId="0" borderId="6" xfId="2" applyNumberFormat="1" applyFont="1" applyBorder="1" applyAlignment="1">
      <alignment horizontal="right" vertical="center"/>
    </xf>
    <xf numFmtId="167" fontId="3" fillId="0" borderId="6" xfId="2" applyNumberFormat="1" applyFont="1" applyBorder="1" applyAlignment="1">
      <alignment vertical="center"/>
    </xf>
    <xf numFmtId="0" fontId="2" fillId="0" borderId="0" xfId="2"/>
    <xf numFmtId="0" fontId="0" fillId="0" borderId="0" xfId="0" applyAlignment="1" applyProtection="1">
      <alignment vertical="top" wrapText="1"/>
      <protection locked="0"/>
    </xf>
    <xf numFmtId="167" fontId="21" fillId="5" borderId="8" xfId="2" applyNumberFormat="1" applyFont="1" applyFill="1" applyBorder="1" applyAlignment="1">
      <alignment horizontal="right" vertical="center"/>
    </xf>
    <xf numFmtId="167" fontId="14" fillId="0" borderId="0" xfId="2" applyNumberFormat="1" applyFont="1" applyAlignment="1">
      <alignment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3" fillId="0" borderId="0" xfId="0" applyFont="1"/>
    <xf numFmtId="0" fontId="23" fillId="0" borderId="0" xfId="0" applyFont="1" applyAlignment="1">
      <alignment horizontal="center"/>
    </xf>
    <xf numFmtId="0" fontId="23" fillId="0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44" fontId="25" fillId="0" borderId="0" xfId="1" applyFont="1"/>
    <xf numFmtId="0" fontId="25" fillId="0" borderId="0" xfId="0" applyFont="1"/>
    <xf numFmtId="44" fontId="12" fillId="6" borderId="0" xfId="1" applyFont="1" applyFill="1"/>
    <xf numFmtId="0" fontId="3" fillId="0" borderId="4" xfId="2" applyFont="1" applyBorder="1" applyAlignment="1">
      <alignment vertical="center"/>
    </xf>
    <xf numFmtId="167" fontId="21" fillId="5" borderId="7" xfId="2" applyNumberFormat="1" applyFont="1" applyFill="1" applyBorder="1" applyAlignment="1">
      <alignment vertical="center"/>
    </xf>
    <xf numFmtId="0" fontId="21" fillId="5" borderId="7" xfId="2" applyFont="1" applyFill="1" applyBorder="1" applyAlignment="1">
      <alignment vertical="center"/>
    </xf>
    <xf numFmtId="0" fontId="3" fillId="0" borderId="4" xfId="2" applyFont="1" applyBorder="1" applyAlignment="1">
      <alignment horizontal="left" vertical="center"/>
    </xf>
    <xf numFmtId="0" fontId="3" fillId="0" borderId="9" xfId="2" applyFont="1" applyBorder="1" applyAlignment="1">
      <alignment horizontal="left" vertical="center"/>
    </xf>
    <xf numFmtId="0" fontId="3" fillId="0" borderId="10" xfId="2" applyFont="1" applyBorder="1" applyAlignment="1">
      <alignment horizontal="left" vertical="center"/>
    </xf>
    <xf numFmtId="0" fontId="3" fillId="0" borderId="11" xfId="2" applyFont="1" applyBorder="1" applyAlignment="1">
      <alignment horizontal="left" vertical="center"/>
    </xf>
    <xf numFmtId="0" fontId="6" fillId="0" borderId="0" xfId="3" applyFont="1" applyAlignment="1">
      <alignment horizontal="left"/>
    </xf>
  </cellXfs>
  <cellStyles count="6">
    <cellStyle name="Mena" xfId="1" builtinId="4"/>
    <cellStyle name="Normal 2" xfId="5" xr:uid="{03DC5DB0-2F18-4AA7-965E-3354F4A0F9F8}"/>
    <cellStyle name="Normálna" xfId="0" builtinId="0"/>
    <cellStyle name="Normálna 2" xfId="2" xr:uid="{337F0351-D645-446C-81B3-1085C422A065}"/>
    <cellStyle name="Normální 2" xfId="3" xr:uid="{4EBF4EDE-CF61-4ADC-814D-91366108442E}"/>
    <cellStyle name="Percentá" xfId="4" builtinId="5"/>
  </cellStyles>
  <dxfs count="0"/>
  <tableStyles count="0" defaultTableStyle="TableStyleMedium2" defaultPivotStyle="PivotStyleLight16"/>
  <colors>
    <mruColors>
      <color rgb="FF0000FF"/>
      <color rgb="FFFFFFCC"/>
      <color rgb="FFCCFFCC"/>
      <color rgb="FFFCFC79"/>
      <color rgb="FFD9F1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89241-AB20-4D40-91E6-1D676C952D2A}">
  <sheetPr>
    <pageSetUpPr fitToPage="1"/>
  </sheetPr>
  <dimension ref="A1:I168"/>
  <sheetViews>
    <sheetView topLeftCell="J1" zoomScale="65" zoomScaleNormal="65" workbookViewId="0">
      <pane ySplit="5" topLeftCell="A6" activePane="bottomLeft" state="frozen"/>
      <selection pane="bottomLeft" activeCell="A2" sqref="A2"/>
    </sheetView>
  </sheetViews>
  <sheetFormatPr defaultRowHeight="15"/>
  <cols>
    <col min="1" max="1" width="12.85546875" style="16" hidden="1" customWidth="1"/>
    <col min="2" max="2" width="13.140625" style="16" hidden="1" customWidth="1"/>
    <col min="3" max="3" width="12.85546875" style="14" hidden="1" customWidth="1"/>
    <col min="4" max="4" width="13.140625" style="14" hidden="1" customWidth="1"/>
    <col min="5" max="8" width="0" hidden="1" customWidth="1"/>
    <col min="9" max="9" width="13.140625" hidden="1" customWidth="1"/>
  </cols>
  <sheetData>
    <row r="1" spans="1:8" ht="18.75">
      <c r="A1"/>
      <c r="B1"/>
      <c r="C1"/>
      <c r="D1"/>
      <c r="E1" s="6" t="s">
        <v>0</v>
      </c>
      <c r="F1" s="8" t="s">
        <v>1</v>
      </c>
      <c r="G1" s="9" t="s">
        <v>2</v>
      </c>
      <c r="H1" s="10" t="e">
        <f>D4-#REF!</f>
        <v>#REF!</v>
      </c>
    </row>
    <row r="2" spans="1:8">
      <c r="A2"/>
      <c r="B2"/>
      <c r="C2"/>
      <c r="D2"/>
      <c r="E2" s="7">
        <v>1</v>
      </c>
      <c r="F2" s="7">
        <v>0.3</v>
      </c>
      <c r="H2" s="18" t="e">
        <f>1-#REF!/D4</f>
        <v>#REF!</v>
      </c>
    </row>
    <row r="3" spans="1:8">
      <c r="A3"/>
      <c r="B3"/>
      <c r="C3"/>
      <c r="D3"/>
    </row>
    <row r="4" spans="1:8">
      <c r="A4"/>
      <c r="B4"/>
      <c r="C4"/>
      <c r="D4" s="13" t="e">
        <f>SUM(D6:D168)</f>
        <v>#REF!</v>
      </c>
    </row>
    <row r="5" spans="1:8" s="12" customFormat="1" ht="33" customHeight="1">
      <c r="A5" s="11" t="s">
        <v>3</v>
      </c>
      <c r="B5" s="11" t="s">
        <v>4</v>
      </c>
      <c r="C5" s="11" t="s">
        <v>5</v>
      </c>
      <c r="D5" s="11" t="s">
        <v>6</v>
      </c>
    </row>
    <row r="6" spans="1:8">
      <c r="A6" s="17" t="e" cm="1">
        <f t="array" ref="A6">#REF!+(#REF!*marza)</f>
        <v>#REF!</v>
      </c>
      <c r="B6" s="17" t="e">
        <f>#REF!*A6</f>
        <v>#REF!</v>
      </c>
      <c r="C6" s="15" t="e" cm="1">
        <f t="array" ref="C6">A6-(A6*discount)</f>
        <v>#REF!</v>
      </c>
      <c r="D6" s="15" t="e">
        <f>#REF!*C6</f>
        <v>#REF!</v>
      </c>
    </row>
    <row r="7" spans="1:8">
      <c r="A7" s="17" t="e" cm="1">
        <f t="array" ref="A7">#REF!+(#REF!*marza)</f>
        <v>#REF!</v>
      </c>
      <c r="B7" s="17" t="e">
        <f>#REF!*A7</f>
        <v>#REF!</v>
      </c>
      <c r="C7" s="15" t="e" cm="1">
        <f t="array" ref="C7">A7-(A7*discount)</f>
        <v>#REF!</v>
      </c>
      <c r="D7" s="15" t="e">
        <f>#REF!*C7</f>
        <v>#REF!</v>
      </c>
    </row>
    <row r="8" spans="1:8">
      <c r="A8" s="17" t="e" cm="1">
        <f t="array" ref="A8">#REF!+(#REF!*marza)</f>
        <v>#REF!</v>
      </c>
      <c r="B8" s="17" t="e">
        <f>#REF!*A8</f>
        <v>#REF!</v>
      </c>
      <c r="C8" s="15" t="e" cm="1">
        <f t="array" ref="C8">A8-(A8*discount)</f>
        <v>#REF!</v>
      </c>
      <c r="D8" s="15" t="e">
        <f>#REF!*C8</f>
        <v>#REF!</v>
      </c>
    </row>
    <row r="9" spans="1:8">
      <c r="A9" s="17" t="e" cm="1">
        <f t="array" ref="A9">#REF!+(#REF!*marza)</f>
        <v>#REF!</v>
      </c>
      <c r="B9" s="17" t="e">
        <f>#REF!*A9</f>
        <v>#REF!</v>
      </c>
      <c r="C9" s="15" t="e" cm="1">
        <f t="array" ref="C9">A9-(A9*discount)</f>
        <v>#REF!</v>
      </c>
      <c r="D9" s="15" t="e">
        <f>#REF!*C9</f>
        <v>#REF!</v>
      </c>
    </row>
    <row r="10" spans="1:8">
      <c r="A10" s="17" t="e" cm="1">
        <f t="array" ref="A10">#REF!+(#REF!*marza)</f>
        <v>#REF!</v>
      </c>
      <c r="B10" s="17" t="e">
        <f>#REF!*A10</f>
        <v>#REF!</v>
      </c>
      <c r="C10" s="15" t="e" cm="1">
        <f t="array" ref="C10">A10-(A10*discount)</f>
        <v>#REF!</v>
      </c>
      <c r="D10" s="15" t="e">
        <f>#REF!*C10</f>
        <v>#REF!</v>
      </c>
    </row>
    <row r="11" spans="1:8">
      <c r="A11" s="17" t="e" cm="1">
        <f t="array" ref="A11">#REF!+(#REF!*marza)</f>
        <v>#REF!</v>
      </c>
      <c r="B11" s="17" t="e">
        <f>#REF!*A11</f>
        <v>#REF!</v>
      </c>
      <c r="C11" s="15" t="e" cm="1">
        <f t="array" ref="C11">A11-(A11*discount)</f>
        <v>#REF!</v>
      </c>
      <c r="D11" s="15" t="e">
        <f>#REF!*C11</f>
        <v>#REF!</v>
      </c>
    </row>
    <row r="12" spans="1:8">
      <c r="A12" s="17" t="e" cm="1">
        <f t="array" ref="A12">#REF!+(#REF!*marza)</f>
        <v>#REF!</v>
      </c>
      <c r="B12" s="17" t="e">
        <f>#REF!*A12</f>
        <v>#REF!</v>
      </c>
      <c r="C12" s="15" t="e" cm="1">
        <f t="array" ref="C12">A12-(A12*discount)</f>
        <v>#REF!</v>
      </c>
      <c r="D12" s="15" t="e">
        <f>#REF!*C12</f>
        <v>#REF!</v>
      </c>
    </row>
    <row r="13" spans="1:8">
      <c r="A13" s="17" t="e" cm="1">
        <f t="array" ref="A13">#REF!+(#REF!*marza)</f>
        <v>#REF!</v>
      </c>
      <c r="B13" s="17" t="e">
        <f>#REF!*A13</f>
        <v>#REF!</v>
      </c>
      <c r="C13" s="15" t="e" cm="1">
        <f t="array" ref="C13">A13-(A13*discount)</f>
        <v>#REF!</v>
      </c>
      <c r="D13" s="15" t="e">
        <f>#REF!*C13</f>
        <v>#REF!</v>
      </c>
    </row>
    <row r="14" spans="1:8">
      <c r="A14" s="17" t="e" cm="1">
        <f t="array" ref="A14">#REF!+(#REF!*marza)</f>
        <v>#REF!</v>
      </c>
      <c r="B14" s="17" t="e">
        <f>#REF!*A14</f>
        <v>#REF!</v>
      </c>
      <c r="C14" s="15" t="e" cm="1">
        <f t="array" ref="C14">A14-(A14*discount)</f>
        <v>#REF!</v>
      </c>
      <c r="D14" s="15" t="e">
        <f>#REF!*C14</f>
        <v>#REF!</v>
      </c>
    </row>
    <row r="15" spans="1:8">
      <c r="A15" s="17" t="e" cm="1">
        <f t="array" ref="A15">#REF!+(#REF!*marza)</f>
        <v>#REF!</v>
      </c>
      <c r="B15" s="17" t="e">
        <f>#REF!*A15</f>
        <v>#REF!</v>
      </c>
      <c r="C15" s="15" t="e" cm="1">
        <f t="array" ref="C15">A15-(A15*discount)</f>
        <v>#REF!</v>
      </c>
      <c r="D15" s="15" t="e">
        <f>#REF!*C15</f>
        <v>#REF!</v>
      </c>
    </row>
    <row r="16" spans="1:8">
      <c r="A16" s="17" t="e" cm="1">
        <f t="array" ref="A16">#REF!+(#REF!*marza)</f>
        <v>#REF!</v>
      </c>
      <c r="B16" s="17" t="e">
        <f>#REF!*A16</f>
        <v>#REF!</v>
      </c>
      <c r="C16" s="15" t="e" cm="1">
        <f t="array" ref="C16">A16-(A16*discount)</f>
        <v>#REF!</v>
      </c>
      <c r="D16" s="15" t="e">
        <f>#REF!*C16</f>
        <v>#REF!</v>
      </c>
    </row>
    <row r="17" spans="1:4">
      <c r="A17" s="17" t="e" cm="1">
        <f t="array" ref="A17">#REF!+(#REF!*marza)</f>
        <v>#REF!</v>
      </c>
      <c r="B17" s="17" t="e">
        <f>#REF!*A17</f>
        <v>#REF!</v>
      </c>
      <c r="C17" s="15" t="e" cm="1">
        <f t="array" ref="C17">A17-(A17*discount)</f>
        <v>#REF!</v>
      </c>
      <c r="D17" s="15" t="e">
        <f>#REF!*C17</f>
        <v>#REF!</v>
      </c>
    </row>
    <row r="18" spans="1:4">
      <c r="A18" s="17" t="e" cm="1">
        <f t="array" ref="A18">#REF!+(#REF!*marza)</f>
        <v>#REF!</v>
      </c>
      <c r="B18" s="17" t="e">
        <f>#REF!*A18</f>
        <v>#REF!</v>
      </c>
      <c r="C18" s="15" t="e" cm="1">
        <f t="array" ref="C18">A18-(A18*discount)</f>
        <v>#REF!</v>
      </c>
      <c r="D18" s="15" t="e">
        <f>#REF!*C18</f>
        <v>#REF!</v>
      </c>
    </row>
    <row r="19" spans="1:4">
      <c r="A19" s="17" t="e" cm="1">
        <f t="array" ref="A19">#REF!+(#REF!*marza)</f>
        <v>#REF!</v>
      </c>
      <c r="B19" s="17" t="e">
        <f>#REF!*A19</f>
        <v>#REF!</v>
      </c>
      <c r="C19" s="15" t="e" cm="1">
        <f t="array" ref="C19">A19-(A19*discount)</f>
        <v>#REF!</v>
      </c>
      <c r="D19" s="15" t="e">
        <f>#REF!*C19</f>
        <v>#REF!</v>
      </c>
    </row>
    <row r="20" spans="1:4">
      <c r="A20" s="17" t="e" cm="1">
        <f t="array" ref="A20">#REF!+(#REF!*marza)</f>
        <v>#REF!</v>
      </c>
      <c r="B20" s="17" t="e">
        <f>#REF!*A20</f>
        <v>#REF!</v>
      </c>
      <c r="C20" s="15" t="e" cm="1">
        <f t="array" ref="C20">A20-(A20*discount)</f>
        <v>#REF!</v>
      </c>
      <c r="D20" s="15" t="e">
        <f>#REF!*C20</f>
        <v>#REF!</v>
      </c>
    </row>
    <row r="21" spans="1:4">
      <c r="A21" s="17" t="e" cm="1">
        <f t="array" ref="A21">#REF!+(#REF!*marza)</f>
        <v>#REF!</v>
      </c>
      <c r="B21" s="17" t="e">
        <f>#REF!*A21</f>
        <v>#REF!</v>
      </c>
      <c r="C21" s="15" t="e" cm="1">
        <f t="array" ref="C21">A21-(A21*discount)</f>
        <v>#REF!</v>
      </c>
      <c r="D21" s="15" t="e">
        <f>#REF!*C21</f>
        <v>#REF!</v>
      </c>
    </row>
    <row r="22" spans="1:4">
      <c r="A22" s="17" t="e" cm="1">
        <f t="array" ref="A22">#REF!+(#REF!*marza)</f>
        <v>#REF!</v>
      </c>
      <c r="B22" s="17" t="e">
        <f>#REF!*A22</f>
        <v>#REF!</v>
      </c>
      <c r="C22" s="15" t="e" cm="1">
        <f t="array" ref="C22">A22-(A22*discount)</f>
        <v>#REF!</v>
      </c>
      <c r="D22" s="15" t="e">
        <f>#REF!*C22</f>
        <v>#REF!</v>
      </c>
    </row>
    <row r="23" spans="1:4">
      <c r="A23" s="17" t="e" cm="1">
        <f t="array" ref="A23">#REF!+(#REF!*marza)</f>
        <v>#REF!</v>
      </c>
      <c r="B23" s="17" t="e">
        <f>#REF!*A23</f>
        <v>#REF!</v>
      </c>
      <c r="C23" s="15" t="e" cm="1">
        <f t="array" ref="C23">A23-(A23*discount)</f>
        <v>#REF!</v>
      </c>
      <c r="D23" s="15" t="e">
        <f>#REF!*C23</f>
        <v>#REF!</v>
      </c>
    </row>
    <row r="24" spans="1:4">
      <c r="A24" s="17" t="e" cm="1">
        <f t="array" ref="A24">#REF!+(#REF!*marza)</f>
        <v>#REF!</v>
      </c>
      <c r="B24" s="17" t="e">
        <f>#REF!*A24</f>
        <v>#REF!</v>
      </c>
      <c r="C24" s="15" t="e" cm="1">
        <f t="array" ref="C24">A24-(A24*discount)</f>
        <v>#REF!</v>
      </c>
      <c r="D24" s="15" t="e">
        <f>#REF!*C24</f>
        <v>#REF!</v>
      </c>
    </row>
    <row r="25" spans="1:4">
      <c r="A25" s="17" t="e" cm="1">
        <f t="array" ref="A25">#REF!+(#REF!*marza)</f>
        <v>#REF!</v>
      </c>
      <c r="B25" s="17" t="e">
        <f>#REF!*A25</f>
        <v>#REF!</v>
      </c>
      <c r="C25" s="15" t="e" cm="1">
        <f t="array" ref="C25">A25-(A25*discount)</f>
        <v>#REF!</v>
      </c>
      <c r="D25" s="15" t="e">
        <f>#REF!*C25</f>
        <v>#REF!</v>
      </c>
    </row>
    <row r="26" spans="1:4">
      <c r="A26" s="17" t="e" cm="1">
        <f t="array" ref="A26">#REF!+(#REF!*marza)</f>
        <v>#REF!</v>
      </c>
      <c r="B26" s="17" t="e">
        <f>#REF!*A26</f>
        <v>#REF!</v>
      </c>
      <c r="C26" s="15" t="e" cm="1">
        <f t="array" ref="C26">A26-(A26*discount)</f>
        <v>#REF!</v>
      </c>
      <c r="D26" s="15" t="e">
        <f>#REF!*C26</f>
        <v>#REF!</v>
      </c>
    </row>
    <row r="27" spans="1:4">
      <c r="A27" s="17" t="e" cm="1">
        <f t="array" ref="A27">#REF!+(#REF!*marza)</f>
        <v>#REF!</v>
      </c>
      <c r="B27" s="17" t="e">
        <f>#REF!*A27</f>
        <v>#REF!</v>
      </c>
      <c r="C27" s="15" t="e" cm="1">
        <f t="array" ref="C27">A27-(A27*discount)</f>
        <v>#REF!</v>
      </c>
      <c r="D27" s="15" t="e">
        <f>#REF!*C27</f>
        <v>#REF!</v>
      </c>
    </row>
    <row r="28" spans="1:4">
      <c r="A28" s="17" t="e" cm="1">
        <f t="array" ref="A28">#REF!+(#REF!*marza)</f>
        <v>#REF!</v>
      </c>
      <c r="B28" s="17" t="e">
        <f>#REF!*A28</f>
        <v>#REF!</v>
      </c>
      <c r="C28" s="15" t="e" cm="1">
        <f t="array" ref="C28">A28-(A28*discount)</f>
        <v>#REF!</v>
      </c>
      <c r="D28" s="15" t="e">
        <f>#REF!*C28</f>
        <v>#REF!</v>
      </c>
    </row>
    <row r="29" spans="1:4">
      <c r="A29" s="17" t="e" cm="1">
        <f t="array" ref="A29">#REF!+(#REF!*marza)</f>
        <v>#REF!</v>
      </c>
      <c r="B29" s="17" t="e">
        <f>#REF!*A29</f>
        <v>#REF!</v>
      </c>
      <c r="C29" s="15" t="e" cm="1">
        <f t="array" ref="C29">A29-(A29*discount)</f>
        <v>#REF!</v>
      </c>
      <c r="D29" s="15" t="e">
        <f>#REF!*C29</f>
        <v>#REF!</v>
      </c>
    </row>
    <row r="30" spans="1:4">
      <c r="A30" s="17" t="e" cm="1">
        <f t="array" ref="A30">#REF!+(#REF!*marza)</f>
        <v>#REF!</v>
      </c>
      <c r="B30" s="17" t="e">
        <f>#REF!*A30</f>
        <v>#REF!</v>
      </c>
      <c r="C30" s="15" t="e" cm="1">
        <f t="array" ref="C30">A30-(A30*discount)</f>
        <v>#REF!</v>
      </c>
      <c r="D30" s="15" t="e">
        <f>#REF!*C30</f>
        <v>#REF!</v>
      </c>
    </row>
    <row r="31" spans="1:4">
      <c r="A31" s="17" t="e" cm="1">
        <f t="array" ref="A31">#REF!+(#REF!*marza)</f>
        <v>#REF!</v>
      </c>
      <c r="B31" s="17" t="e">
        <f>#REF!*A31</f>
        <v>#REF!</v>
      </c>
      <c r="C31" s="15" t="e" cm="1">
        <f t="array" ref="C31">A31-(A31*discount)</f>
        <v>#REF!</v>
      </c>
      <c r="D31" s="15" t="e">
        <f>#REF!*C31</f>
        <v>#REF!</v>
      </c>
    </row>
    <row r="32" spans="1:4">
      <c r="A32" s="17" t="e" cm="1">
        <f t="array" ref="A32">#REF!+(#REF!*marza)</f>
        <v>#REF!</v>
      </c>
      <c r="B32" s="17" t="e">
        <f>#REF!*A32</f>
        <v>#REF!</v>
      </c>
      <c r="C32" s="15" t="e" cm="1">
        <f t="array" ref="C32">A32-(A32*discount)</f>
        <v>#REF!</v>
      </c>
      <c r="D32" s="15" t="e">
        <f>#REF!*C32</f>
        <v>#REF!</v>
      </c>
    </row>
    <row r="33" spans="1:4">
      <c r="A33" s="17" t="e" cm="1">
        <f t="array" ref="A33">#REF!+(#REF!*marza)</f>
        <v>#REF!</v>
      </c>
      <c r="B33" s="17" t="e">
        <f>#REF!*A33</f>
        <v>#REF!</v>
      </c>
      <c r="C33" s="15" t="e" cm="1">
        <f t="array" ref="C33">A33-(A33*discount)</f>
        <v>#REF!</v>
      </c>
      <c r="D33" s="15" t="e">
        <f>#REF!*C33</f>
        <v>#REF!</v>
      </c>
    </row>
    <row r="34" spans="1:4">
      <c r="A34" s="17" t="e" cm="1">
        <f t="array" ref="A34">#REF!+(#REF!*marza)</f>
        <v>#REF!</v>
      </c>
      <c r="B34" s="17" t="e">
        <f>#REF!*A34</f>
        <v>#REF!</v>
      </c>
      <c r="C34" s="15" t="e" cm="1">
        <f t="array" ref="C34">A34-(A34*discount)</f>
        <v>#REF!</v>
      </c>
      <c r="D34" s="15" t="e">
        <f>#REF!*C34</f>
        <v>#REF!</v>
      </c>
    </row>
    <row r="35" spans="1:4">
      <c r="A35" s="17" t="e" cm="1">
        <f t="array" ref="A35">#REF!+(#REF!*marza)</f>
        <v>#REF!</v>
      </c>
      <c r="B35" s="17" t="e">
        <f>#REF!*A35</f>
        <v>#REF!</v>
      </c>
      <c r="C35" s="15" t="e" cm="1">
        <f t="array" ref="C35">A35-(A35*discount)</f>
        <v>#REF!</v>
      </c>
      <c r="D35" s="15" t="e">
        <f>#REF!*C35</f>
        <v>#REF!</v>
      </c>
    </row>
    <row r="36" spans="1:4">
      <c r="A36" s="17" t="e" cm="1">
        <f t="array" ref="A36">#REF!+(#REF!*marza)</f>
        <v>#REF!</v>
      </c>
      <c r="B36" s="17" t="e">
        <f>#REF!*A36</f>
        <v>#REF!</v>
      </c>
      <c r="C36" s="15" t="e" cm="1">
        <f t="array" ref="C36">A36-(A36*discount)</f>
        <v>#REF!</v>
      </c>
      <c r="D36" s="15" t="e">
        <f>#REF!*C36</f>
        <v>#REF!</v>
      </c>
    </row>
    <row r="37" spans="1:4">
      <c r="A37" s="17" t="e" cm="1">
        <f t="array" ref="A37">#REF!+(#REF!*marza)</f>
        <v>#REF!</v>
      </c>
      <c r="B37" s="17" t="e">
        <f>#REF!*A37</f>
        <v>#REF!</v>
      </c>
      <c r="C37" s="15" t="e" cm="1">
        <f t="array" ref="C37">A37-(A37*discount)</f>
        <v>#REF!</v>
      </c>
      <c r="D37" s="15" t="e">
        <f>#REF!*C37</f>
        <v>#REF!</v>
      </c>
    </row>
    <row r="38" spans="1:4">
      <c r="A38" s="17" t="e" cm="1">
        <f t="array" ref="A38">#REF!+(#REF!*marza)</f>
        <v>#REF!</v>
      </c>
      <c r="B38" s="17" t="e">
        <f>#REF!*A38</f>
        <v>#REF!</v>
      </c>
      <c r="C38" s="15" t="e" cm="1">
        <f t="array" ref="C38">A38-(A38*discount)</f>
        <v>#REF!</v>
      </c>
      <c r="D38" s="15" t="e">
        <f>#REF!*C38</f>
        <v>#REF!</v>
      </c>
    </row>
    <row r="39" spans="1:4">
      <c r="A39" s="17" t="e" cm="1">
        <f t="array" ref="A39">#REF!+(#REF!*marza)</f>
        <v>#REF!</v>
      </c>
      <c r="B39" s="17" t="e">
        <f>#REF!*A39</f>
        <v>#REF!</v>
      </c>
      <c r="C39" s="15" t="e" cm="1">
        <f t="array" ref="C39">A39-(A39*discount)</f>
        <v>#REF!</v>
      </c>
      <c r="D39" s="15" t="e">
        <f>#REF!*C39</f>
        <v>#REF!</v>
      </c>
    </row>
    <row r="40" spans="1:4">
      <c r="A40" s="17" t="e" cm="1">
        <f t="array" ref="A40">#REF!+(#REF!*marza)</f>
        <v>#REF!</v>
      </c>
      <c r="B40" s="17" t="e">
        <f>#REF!*A40</f>
        <v>#REF!</v>
      </c>
      <c r="C40" s="15" t="e" cm="1">
        <f t="array" ref="C40">A40-(A40*discount)</f>
        <v>#REF!</v>
      </c>
      <c r="D40" s="15" t="e">
        <f>#REF!*C40</f>
        <v>#REF!</v>
      </c>
    </row>
    <row r="41" spans="1:4">
      <c r="A41" s="17" t="e" cm="1">
        <f t="array" ref="A41">#REF!+(#REF!*marza)</f>
        <v>#REF!</v>
      </c>
      <c r="B41" s="17" t="e">
        <f>#REF!*A41</f>
        <v>#REF!</v>
      </c>
      <c r="C41" s="15" t="e" cm="1">
        <f t="array" ref="C41">A41-(A41*discount)</f>
        <v>#REF!</v>
      </c>
      <c r="D41" s="15" t="e">
        <f>#REF!*C41</f>
        <v>#REF!</v>
      </c>
    </row>
    <row r="42" spans="1:4">
      <c r="A42" s="17" t="e" cm="1">
        <f t="array" ref="A42">#REF!+(#REF!*marza)</f>
        <v>#REF!</v>
      </c>
      <c r="B42" s="17" t="e">
        <f>#REF!*A42</f>
        <v>#REF!</v>
      </c>
      <c r="C42" s="15" t="e" cm="1">
        <f t="array" ref="C42">A42-(A42*discount)</f>
        <v>#REF!</v>
      </c>
      <c r="D42" s="15" t="e">
        <f>#REF!*C42</f>
        <v>#REF!</v>
      </c>
    </row>
    <row r="43" spans="1:4">
      <c r="A43" s="17" t="e" cm="1">
        <f t="array" ref="A43">#REF!+(#REF!*marza)</f>
        <v>#REF!</v>
      </c>
      <c r="B43" s="17" t="e">
        <f>#REF!*A43</f>
        <v>#REF!</v>
      </c>
      <c r="C43" s="15" t="e" cm="1">
        <f t="array" ref="C43">A43-(A43*discount)</f>
        <v>#REF!</v>
      </c>
      <c r="D43" s="15" t="e">
        <f>#REF!*C43</f>
        <v>#REF!</v>
      </c>
    </row>
    <row r="44" spans="1:4">
      <c r="A44" s="17" t="e" cm="1">
        <f t="array" ref="A44">#REF!+(#REF!*marza)</f>
        <v>#REF!</v>
      </c>
      <c r="B44" s="17" t="e">
        <f>#REF!*A44</f>
        <v>#REF!</v>
      </c>
      <c r="C44" s="15" t="e" cm="1">
        <f t="array" ref="C44">A44-(A44*discount)</f>
        <v>#REF!</v>
      </c>
      <c r="D44" s="15" t="e">
        <f>#REF!*C44</f>
        <v>#REF!</v>
      </c>
    </row>
    <row r="45" spans="1:4">
      <c r="A45" s="17" t="e" cm="1">
        <f t="array" ref="A45">#REF!+(#REF!*marza)</f>
        <v>#REF!</v>
      </c>
      <c r="B45" s="17" t="e">
        <f>#REF!*A45</f>
        <v>#REF!</v>
      </c>
      <c r="C45" s="15" t="e" cm="1">
        <f t="array" ref="C45">A45-(A45*discount)</f>
        <v>#REF!</v>
      </c>
      <c r="D45" s="15" t="e">
        <f>#REF!*C45</f>
        <v>#REF!</v>
      </c>
    </row>
    <row r="46" spans="1:4">
      <c r="A46" s="17" t="e" cm="1">
        <f t="array" ref="A46">#REF!+(#REF!*marza)</f>
        <v>#REF!</v>
      </c>
      <c r="B46" s="17" t="e">
        <f>#REF!*A46</f>
        <v>#REF!</v>
      </c>
      <c r="C46" s="15" t="e" cm="1">
        <f t="array" ref="C46">A46-(A46*discount)</f>
        <v>#REF!</v>
      </c>
      <c r="D46" s="15" t="e">
        <f>#REF!*C46</f>
        <v>#REF!</v>
      </c>
    </row>
    <row r="47" spans="1:4">
      <c r="A47" s="17" t="e" cm="1">
        <f t="array" ref="A47">#REF!+(#REF!*marza)</f>
        <v>#REF!</v>
      </c>
      <c r="B47" s="17" t="e">
        <f>#REF!*A47</f>
        <v>#REF!</v>
      </c>
      <c r="C47" s="15" t="e" cm="1">
        <f t="array" ref="C47">A47-(A47*discount)</f>
        <v>#REF!</v>
      </c>
      <c r="D47" s="15" t="e">
        <f>#REF!*C47</f>
        <v>#REF!</v>
      </c>
    </row>
    <row r="48" spans="1:4">
      <c r="A48" s="17" t="e" cm="1">
        <f t="array" ref="A48">#REF!+(#REF!*marza)</f>
        <v>#REF!</v>
      </c>
      <c r="B48" s="17" t="e">
        <f>#REF!*A48</f>
        <v>#REF!</v>
      </c>
      <c r="C48" s="15" t="e" cm="1">
        <f t="array" ref="C48">A48-(A48*discount)</f>
        <v>#REF!</v>
      </c>
      <c r="D48" s="15" t="e">
        <f>#REF!*C48</f>
        <v>#REF!</v>
      </c>
    </row>
    <row r="49" spans="1:4">
      <c r="A49" s="17" t="e" cm="1">
        <f t="array" ref="A49">#REF!+(#REF!*marza)</f>
        <v>#REF!</v>
      </c>
      <c r="B49" s="17" t="e">
        <f>#REF!*A49</f>
        <v>#REF!</v>
      </c>
      <c r="C49" s="15" t="e" cm="1">
        <f t="array" ref="C49">A49-(A49*discount)</f>
        <v>#REF!</v>
      </c>
      <c r="D49" s="15" t="e">
        <f>#REF!*C49</f>
        <v>#REF!</v>
      </c>
    </row>
    <row r="50" spans="1:4">
      <c r="A50" s="17" t="e" cm="1">
        <f t="array" ref="A50">#REF!+(#REF!*marza)</f>
        <v>#REF!</v>
      </c>
      <c r="B50" s="17" t="e">
        <f>#REF!*A50</f>
        <v>#REF!</v>
      </c>
      <c r="C50" s="15" t="e" cm="1">
        <f t="array" ref="C50">A50-(A50*discount)</f>
        <v>#REF!</v>
      </c>
      <c r="D50" s="15" t="e">
        <f>#REF!*C50</f>
        <v>#REF!</v>
      </c>
    </row>
    <row r="51" spans="1:4">
      <c r="A51" s="17" t="e" cm="1">
        <f t="array" ref="A51">#REF!+(#REF!*marza)</f>
        <v>#REF!</v>
      </c>
      <c r="B51" s="17" t="e">
        <f>#REF!*A51</f>
        <v>#REF!</v>
      </c>
      <c r="C51" s="15" t="e" cm="1">
        <f t="array" ref="C51">A51-(A51*discount)</f>
        <v>#REF!</v>
      </c>
      <c r="D51" s="15" t="e">
        <f>#REF!*C51</f>
        <v>#REF!</v>
      </c>
    </row>
    <row r="52" spans="1:4">
      <c r="A52" s="17" t="e" cm="1">
        <f t="array" ref="A52">#REF!+(#REF!*marza)</f>
        <v>#REF!</v>
      </c>
      <c r="B52" s="17" t="e">
        <f>#REF!*A52</f>
        <v>#REF!</v>
      </c>
      <c r="C52" s="15" t="e" cm="1">
        <f t="array" ref="C52">A52-(A52*discount)</f>
        <v>#REF!</v>
      </c>
      <c r="D52" s="15" t="e">
        <f>#REF!*C52</f>
        <v>#REF!</v>
      </c>
    </row>
    <row r="53" spans="1:4">
      <c r="A53" s="17" t="e" cm="1">
        <f t="array" ref="A53">#REF!+(#REF!*marza)</f>
        <v>#REF!</v>
      </c>
      <c r="B53" s="17" t="e">
        <f>#REF!*A53</f>
        <v>#REF!</v>
      </c>
      <c r="C53" s="15" t="e" cm="1">
        <f t="array" ref="C53">A53-(A53*discount)</f>
        <v>#REF!</v>
      </c>
      <c r="D53" s="15" t="e">
        <f>#REF!*C53</f>
        <v>#REF!</v>
      </c>
    </row>
    <row r="54" spans="1:4">
      <c r="A54" s="17" t="e" cm="1">
        <f t="array" ref="A54">#REF!+(#REF!*marza)</f>
        <v>#REF!</v>
      </c>
      <c r="B54" s="17" t="e">
        <f>#REF!*A54</f>
        <v>#REF!</v>
      </c>
      <c r="C54" s="15" t="e" cm="1">
        <f t="array" ref="C54">A54-(A54*discount)</f>
        <v>#REF!</v>
      </c>
      <c r="D54" s="15" t="e">
        <f>#REF!*C54</f>
        <v>#REF!</v>
      </c>
    </row>
    <row r="55" spans="1:4">
      <c r="A55" s="17" t="e" cm="1">
        <f t="array" ref="A55">#REF!+(#REF!*marza)</f>
        <v>#REF!</v>
      </c>
      <c r="B55" s="17" t="e">
        <f>#REF!*A55</f>
        <v>#REF!</v>
      </c>
      <c r="C55" s="15" t="e" cm="1">
        <f t="array" ref="C55">A55-(A55*discount)</f>
        <v>#REF!</v>
      </c>
      <c r="D55" s="15" t="e">
        <f>#REF!*C55</f>
        <v>#REF!</v>
      </c>
    </row>
    <row r="56" spans="1:4">
      <c r="A56" s="17" t="e" cm="1">
        <f t="array" ref="A56">#REF!+(#REF!*marza)</f>
        <v>#REF!</v>
      </c>
      <c r="B56" s="17" t="e">
        <f>#REF!*A56</f>
        <v>#REF!</v>
      </c>
      <c r="C56" s="15" t="e" cm="1">
        <f t="array" ref="C56">A56-(A56*discount)</f>
        <v>#REF!</v>
      </c>
      <c r="D56" s="15" t="e">
        <f>#REF!*C56</f>
        <v>#REF!</v>
      </c>
    </row>
    <row r="57" spans="1:4">
      <c r="A57" s="17" t="e" cm="1">
        <f t="array" ref="A57">#REF!+(#REF!*marza)</f>
        <v>#REF!</v>
      </c>
      <c r="B57" s="17" t="e">
        <f>#REF!*A57</f>
        <v>#REF!</v>
      </c>
      <c r="C57" s="15" t="e" cm="1">
        <f t="array" ref="C57">A57-(A57*discount)</f>
        <v>#REF!</v>
      </c>
      <c r="D57" s="15" t="e">
        <f>#REF!*C57</f>
        <v>#REF!</v>
      </c>
    </row>
    <row r="58" spans="1:4">
      <c r="A58" s="17" t="e" cm="1">
        <f t="array" ref="A58">#REF!+(#REF!*marza)</f>
        <v>#REF!</v>
      </c>
      <c r="B58" s="17" t="e">
        <f>#REF!*A58</f>
        <v>#REF!</v>
      </c>
      <c r="C58" s="15" t="e" cm="1">
        <f t="array" ref="C58">A58-(A58*discount)</f>
        <v>#REF!</v>
      </c>
      <c r="D58" s="15" t="e">
        <f>#REF!*C58</f>
        <v>#REF!</v>
      </c>
    </row>
    <row r="59" spans="1:4">
      <c r="A59" s="17" t="e" cm="1">
        <f t="array" ref="A59">#REF!+(#REF!*marza)</f>
        <v>#REF!</v>
      </c>
      <c r="B59" s="17" t="e">
        <f>#REF!*A59</f>
        <v>#REF!</v>
      </c>
      <c r="C59" s="15" t="e" cm="1">
        <f t="array" ref="C59">A59-(A59*discount)</f>
        <v>#REF!</v>
      </c>
      <c r="D59" s="15" t="e">
        <f>#REF!*C59</f>
        <v>#REF!</v>
      </c>
    </row>
    <row r="60" spans="1:4">
      <c r="A60" s="17" t="e" cm="1">
        <f t="array" ref="A60">#REF!+(#REF!*marza)</f>
        <v>#REF!</v>
      </c>
      <c r="B60" s="17" t="e">
        <f>#REF!*A60</f>
        <v>#REF!</v>
      </c>
      <c r="C60" s="15" t="e" cm="1">
        <f t="array" ref="C60">A60-(A60*discount)</f>
        <v>#REF!</v>
      </c>
      <c r="D60" s="15" t="e">
        <f>#REF!*C60</f>
        <v>#REF!</v>
      </c>
    </row>
    <row r="61" spans="1:4">
      <c r="A61" s="17" t="e" cm="1">
        <f t="array" ref="A61">#REF!+(#REF!*marza)</f>
        <v>#REF!</v>
      </c>
      <c r="B61" s="17" t="e">
        <f>#REF!*A61</f>
        <v>#REF!</v>
      </c>
      <c r="C61" s="15" t="e" cm="1">
        <f t="array" ref="C61">A61-(A61*discount)</f>
        <v>#REF!</v>
      </c>
      <c r="D61" s="15" t="e">
        <f>#REF!*C61</f>
        <v>#REF!</v>
      </c>
    </row>
    <row r="62" spans="1:4">
      <c r="A62" s="17" t="e" cm="1">
        <f t="array" ref="A62">#REF!+(#REF!*marza)</f>
        <v>#REF!</v>
      </c>
      <c r="B62" s="17" t="e">
        <f>#REF!*A62</f>
        <v>#REF!</v>
      </c>
      <c r="C62" s="15" t="e" cm="1">
        <f t="array" ref="C62">A62-(A62*discount)</f>
        <v>#REF!</v>
      </c>
      <c r="D62" s="15" t="e">
        <f>#REF!*C62</f>
        <v>#REF!</v>
      </c>
    </row>
    <row r="63" spans="1:4">
      <c r="A63" s="17" t="e" cm="1">
        <f t="array" ref="A63">#REF!+(#REF!*marza)</f>
        <v>#REF!</v>
      </c>
      <c r="B63" s="17" t="e">
        <f>#REF!*A63</f>
        <v>#REF!</v>
      </c>
      <c r="C63" s="15" t="e" cm="1">
        <f t="array" ref="C63">A63-(A63*discount)</f>
        <v>#REF!</v>
      </c>
      <c r="D63" s="15" t="e">
        <f>#REF!*C63</f>
        <v>#REF!</v>
      </c>
    </row>
    <row r="64" spans="1:4">
      <c r="A64" s="17" t="e" cm="1">
        <f t="array" ref="A64">#REF!+(#REF!*marza)</f>
        <v>#REF!</v>
      </c>
      <c r="B64" s="17" t="e">
        <f>#REF!*A64</f>
        <v>#REF!</v>
      </c>
      <c r="C64" s="15" t="e" cm="1">
        <f t="array" ref="C64">A64-(A64*discount)</f>
        <v>#REF!</v>
      </c>
      <c r="D64" s="15" t="e">
        <f>#REF!*C64</f>
        <v>#REF!</v>
      </c>
    </row>
    <row r="65" spans="1:4">
      <c r="A65" s="17" t="e" cm="1">
        <f t="array" ref="A65">#REF!+(#REF!*marza)</f>
        <v>#REF!</v>
      </c>
      <c r="B65" s="17" t="e">
        <f>#REF!*A65</f>
        <v>#REF!</v>
      </c>
      <c r="C65" s="15" t="e" cm="1">
        <f t="array" ref="C65">A65-(A65*discount)</f>
        <v>#REF!</v>
      </c>
      <c r="D65" s="15" t="e">
        <f>#REF!*C65</f>
        <v>#REF!</v>
      </c>
    </row>
    <row r="66" spans="1:4">
      <c r="A66" s="17" t="e" cm="1">
        <f t="array" ref="A66">#REF!+(#REF!*marza)</f>
        <v>#REF!</v>
      </c>
      <c r="B66" s="17" t="e">
        <f>#REF!*A66</f>
        <v>#REF!</v>
      </c>
      <c r="C66" s="15" t="e" cm="1">
        <f t="array" ref="C66">A66-(A66*discount)</f>
        <v>#REF!</v>
      </c>
      <c r="D66" s="15" t="e">
        <f>#REF!*C66</f>
        <v>#REF!</v>
      </c>
    </row>
    <row r="67" spans="1:4">
      <c r="A67" s="17" t="e" cm="1">
        <f t="array" ref="A67">#REF!+(#REF!*marza)</f>
        <v>#REF!</v>
      </c>
      <c r="B67" s="17" t="e">
        <f>#REF!*A67</f>
        <v>#REF!</v>
      </c>
      <c r="C67" s="15" t="e" cm="1">
        <f t="array" ref="C67">A67-(A67*discount)</f>
        <v>#REF!</v>
      </c>
      <c r="D67" s="15" t="e">
        <f>#REF!*C67</f>
        <v>#REF!</v>
      </c>
    </row>
    <row r="68" spans="1:4">
      <c r="A68" s="17" t="e" cm="1">
        <f t="array" ref="A68">#REF!+(#REF!*marza)</f>
        <v>#REF!</v>
      </c>
      <c r="B68" s="17" t="e">
        <f>#REF!*A68</f>
        <v>#REF!</v>
      </c>
      <c r="C68" s="15" t="e" cm="1">
        <f t="array" ref="C68">A68-(A68*discount)</f>
        <v>#REF!</v>
      </c>
      <c r="D68" s="15" t="e">
        <f>#REF!*C68</f>
        <v>#REF!</v>
      </c>
    </row>
    <row r="69" spans="1:4">
      <c r="A69" s="17" t="e" cm="1">
        <f t="array" ref="A69">#REF!+(#REF!*marza)</f>
        <v>#REF!</v>
      </c>
      <c r="B69" s="17" t="e">
        <f>#REF!*A69</f>
        <v>#REF!</v>
      </c>
      <c r="C69" s="15" t="e" cm="1">
        <f t="array" ref="C69">A69-(A69*discount)</f>
        <v>#REF!</v>
      </c>
      <c r="D69" s="15" t="e">
        <f>#REF!*C69</f>
        <v>#REF!</v>
      </c>
    </row>
    <row r="70" spans="1:4">
      <c r="A70" s="17" t="e" cm="1">
        <f t="array" ref="A70">#REF!+(#REF!*marza)</f>
        <v>#REF!</v>
      </c>
      <c r="B70" s="17" t="e">
        <f>#REF!*A70</f>
        <v>#REF!</v>
      </c>
      <c r="C70" s="15" t="e" cm="1">
        <f t="array" ref="C70">A70-(A70*discount)</f>
        <v>#REF!</v>
      </c>
      <c r="D70" s="15" t="e">
        <f>#REF!*C70</f>
        <v>#REF!</v>
      </c>
    </row>
    <row r="71" spans="1:4">
      <c r="A71" s="17" t="e" cm="1">
        <f t="array" ref="A71">#REF!+(#REF!*marza)</f>
        <v>#REF!</v>
      </c>
      <c r="B71" s="17" t="e">
        <f>#REF!*A71</f>
        <v>#REF!</v>
      </c>
      <c r="C71" s="15" t="e" cm="1">
        <f t="array" ref="C71">A71-(A71*discount)</f>
        <v>#REF!</v>
      </c>
      <c r="D71" s="15" t="e">
        <f>#REF!*C71</f>
        <v>#REF!</v>
      </c>
    </row>
    <row r="72" spans="1:4">
      <c r="A72" s="17" t="e" cm="1">
        <f t="array" ref="A72">#REF!+(#REF!*marza)</f>
        <v>#REF!</v>
      </c>
      <c r="B72" s="17" t="e">
        <f>#REF!*A72</f>
        <v>#REF!</v>
      </c>
      <c r="C72" s="15" t="e" cm="1">
        <f t="array" ref="C72">A72-(A72*discount)</f>
        <v>#REF!</v>
      </c>
      <c r="D72" s="15" t="e">
        <f>#REF!*C72</f>
        <v>#REF!</v>
      </c>
    </row>
    <row r="73" spans="1:4">
      <c r="A73" s="17" t="e" cm="1">
        <f t="array" ref="A73">#REF!+(#REF!*marza)</f>
        <v>#REF!</v>
      </c>
      <c r="B73" s="17" t="e">
        <f>#REF!*A73</f>
        <v>#REF!</v>
      </c>
      <c r="C73" s="15" t="e" cm="1">
        <f t="array" ref="C73">A73-(A73*discount)</f>
        <v>#REF!</v>
      </c>
      <c r="D73" s="15" t="e">
        <f>#REF!*C73</f>
        <v>#REF!</v>
      </c>
    </row>
    <row r="74" spans="1:4">
      <c r="A74" s="17" t="e" cm="1">
        <f t="array" ref="A74">#REF!+(#REF!*marza)</f>
        <v>#REF!</v>
      </c>
      <c r="B74" s="17" t="e">
        <f>#REF!*A74</f>
        <v>#REF!</v>
      </c>
      <c r="C74" s="15" t="e" cm="1">
        <f t="array" ref="C74">A74-(A74*discount)</f>
        <v>#REF!</v>
      </c>
      <c r="D74" s="15" t="e">
        <f>#REF!*C74</f>
        <v>#REF!</v>
      </c>
    </row>
    <row r="75" spans="1:4">
      <c r="A75" s="17" t="e" cm="1">
        <f t="array" ref="A75">#REF!+(#REF!*marza)</f>
        <v>#REF!</v>
      </c>
      <c r="B75" s="17" t="e">
        <f>#REF!*A75</f>
        <v>#REF!</v>
      </c>
      <c r="C75" s="15" t="e" cm="1">
        <f t="array" ref="C75">A75-(A75*discount)</f>
        <v>#REF!</v>
      </c>
      <c r="D75" s="15" t="e">
        <f>#REF!*C75</f>
        <v>#REF!</v>
      </c>
    </row>
    <row r="76" spans="1:4">
      <c r="A76" s="17" t="e" cm="1">
        <f t="array" ref="A76">#REF!+(#REF!*marza)</f>
        <v>#REF!</v>
      </c>
      <c r="B76" s="17" t="e">
        <f>#REF!*A76</f>
        <v>#REF!</v>
      </c>
      <c r="C76" s="15" t="e" cm="1">
        <f t="array" ref="C76">A76-(A76*discount)</f>
        <v>#REF!</v>
      </c>
      <c r="D76" s="15" t="e">
        <f>#REF!*C76</f>
        <v>#REF!</v>
      </c>
    </row>
    <row r="77" spans="1:4">
      <c r="A77" s="17" t="e" cm="1">
        <f t="array" ref="A77">#REF!+(#REF!*marza)</f>
        <v>#REF!</v>
      </c>
      <c r="B77" s="17" t="e">
        <f>#REF!*A77</f>
        <v>#REF!</v>
      </c>
      <c r="C77" s="15" t="e" cm="1">
        <f t="array" ref="C77">A77-(A77*discount)</f>
        <v>#REF!</v>
      </c>
      <c r="D77" s="15" t="e">
        <f>#REF!*C77</f>
        <v>#REF!</v>
      </c>
    </row>
    <row r="78" spans="1:4">
      <c r="A78" s="17" t="e" cm="1">
        <f t="array" ref="A78">#REF!+(#REF!*marza)</f>
        <v>#REF!</v>
      </c>
      <c r="B78" s="17" t="e">
        <f>#REF!*A78</f>
        <v>#REF!</v>
      </c>
      <c r="C78" s="15" t="e" cm="1">
        <f t="array" ref="C78">A78-(A78*discount)</f>
        <v>#REF!</v>
      </c>
      <c r="D78" s="15" t="e">
        <f>#REF!*C78</f>
        <v>#REF!</v>
      </c>
    </row>
    <row r="79" spans="1:4">
      <c r="A79" s="17" t="e" cm="1">
        <f t="array" ref="A79">#REF!+(#REF!*marza)</f>
        <v>#REF!</v>
      </c>
      <c r="B79" s="17" t="e">
        <f>#REF!*A79</f>
        <v>#REF!</v>
      </c>
      <c r="C79" s="15" t="e" cm="1">
        <f t="array" ref="C79">A79-(A79*discount)</f>
        <v>#REF!</v>
      </c>
      <c r="D79" s="15" t="e">
        <f>#REF!*C79</f>
        <v>#REF!</v>
      </c>
    </row>
    <row r="80" spans="1:4">
      <c r="A80" s="17" t="e" cm="1">
        <f t="array" ref="A80">#REF!+(#REF!*marza)</f>
        <v>#REF!</v>
      </c>
      <c r="B80" s="17" t="e">
        <f>#REF!*A80</f>
        <v>#REF!</v>
      </c>
      <c r="C80" s="15" t="e" cm="1">
        <f t="array" ref="C80">A80-(A80*discount)</f>
        <v>#REF!</v>
      </c>
      <c r="D80" s="15" t="e">
        <f>#REF!*C80</f>
        <v>#REF!</v>
      </c>
    </row>
    <row r="81" spans="1:4">
      <c r="A81" s="17" t="e" cm="1">
        <f t="array" ref="A81">#REF!+(#REF!*marza)</f>
        <v>#REF!</v>
      </c>
      <c r="B81" s="17" t="e">
        <f>#REF!*A81</f>
        <v>#REF!</v>
      </c>
      <c r="C81" s="15" t="e" cm="1">
        <f t="array" ref="C81">A81-(A81*discount)</f>
        <v>#REF!</v>
      </c>
      <c r="D81" s="15" t="e">
        <f>#REF!*C81</f>
        <v>#REF!</v>
      </c>
    </row>
    <row r="82" spans="1:4">
      <c r="A82" s="17" t="e" cm="1">
        <f t="array" ref="A82">#REF!+(#REF!*marza)</f>
        <v>#REF!</v>
      </c>
      <c r="B82" s="17" t="e">
        <f>#REF!*A82</f>
        <v>#REF!</v>
      </c>
      <c r="C82" s="15" t="e" cm="1">
        <f t="array" ref="C82">A82-(A82*discount)</f>
        <v>#REF!</v>
      </c>
      <c r="D82" s="15" t="e">
        <f>#REF!*C82</f>
        <v>#REF!</v>
      </c>
    </row>
    <row r="83" spans="1:4">
      <c r="A83" s="17" t="e" cm="1">
        <f t="array" ref="A83">#REF!+(#REF!*marza)</f>
        <v>#REF!</v>
      </c>
      <c r="B83" s="17" t="e">
        <f>#REF!*A83</f>
        <v>#REF!</v>
      </c>
      <c r="C83" s="15" t="e" cm="1">
        <f t="array" ref="C83">A83-(A83*discount)</f>
        <v>#REF!</v>
      </c>
      <c r="D83" s="15" t="e">
        <f>#REF!*C83</f>
        <v>#REF!</v>
      </c>
    </row>
    <row r="84" spans="1:4">
      <c r="A84" s="17" t="e" cm="1">
        <f t="array" ref="A84">#REF!+(#REF!*marza)</f>
        <v>#REF!</v>
      </c>
      <c r="B84" s="17" t="e">
        <f>#REF!*A84</f>
        <v>#REF!</v>
      </c>
      <c r="C84" s="15" t="e" cm="1">
        <f t="array" ref="C84">A84-(A84*discount)</f>
        <v>#REF!</v>
      </c>
      <c r="D84" s="15" t="e">
        <f>#REF!*C84</f>
        <v>#REF!</v>
      </c>
    </row>
    <row r="85" spans="1:4">
      <c r="A85" s="17" t="e" cm="1">
        <f t="array" ref="A85">#REF!+(#REF!*marza)</f>
        <v>#REF!</v>
      </c>
      <c r="B85" s="17" t="e">
        <f>#REF!*A85</f>
        <v>#REF!</v>
      </c>
      <c r="C85" s="15" t="e" cm="1">
        <f t="array" ref="C85">A85-(A85*discount)</f>
        <v>#REF!</v>
      </c>
      <c r="D85" s="15" t="e">
        <f>#REF!*C85</f>
        <v>#REF!</v>
      </c>
    </row>
    <row r="86" spans="1:4">
      <c r="A86" s="17" t="e" cm="1">
        <f t="array" ref="A86">#REF!+(#REF!*marza)</f>
        <v>#REF!</v>
      </c>
      <c r="B86" s="17" t="e">
        <f>#REF!*A86</f>
        <v>#REF!</v>
      </c>
      <c r="C86" s="15" t="e" cm="1">
        <f t="array" ref="C86">A86-(A86*discount)</f>
        <v>#REF!</v>
      </c>
      <c r="D86" s="15" t="e">
        <f>#REF!*C86</f>
        <v>#REF!</v>
      </c>
    </row>
    <row r="87" spans="1:4">
      <c r="A87" s="17" t="e" cm="1">
        <f t="array" ref="A87">#REF!+(#REF!*marza)</f>
        <v>#REF!</v>
      </c>
      <c r="B87" s="17" t="e">
        <f>#REF!*A87</f>
        <v>#REF!</v>
      </c>
      <c r="C87" s="15" t="e" cm="1">
        <f t="array" ref="C87">A87-(A87*discount)</f>
        <v>#REF!</v>
      </c>
      <c r="D87" s="15" t="e">
        <f>#REF!*C87</f>
        <v>#REF!</v>
      </c>
    </row>
    <row r="88" spans="1:4">
      <c r="A88" s="17" t="e" cm="1">
        <f t="array" ref="A88">#REF!+(#REF!*marza)</f>
        <v>#REF!</v>
      </c>
      <c r="B88" s="17" t="e">
        <f>#REF!*A88</f>
        <v>#REF!</v>
      </c>
      <c r="C88" s="15" t="e" cm="1">
        <f t="array" ref="C88">A88-(A88*discount)</f>
        <v>#REF!</v>
      </c>
      <c r="D88" s="15" t="e">
        <f>#REF!*C88</f>
        <v>#REF!</v>
      </c>
    </row>
    <row r="89" spans="1:4">
      <c r="A89" s="17" t="e" cm="1">
        <f t="array" ref="A89">#REF!+(#REF!*marza)</f>
        <v>#REF!</v>
      </c>
      <c r="B89" s="17" t="e">
        <f>#REF!*A89</f>
        <v>#REF!</v>
      </c>
      <c r="C89" s="15" t="e" cm="1">
        <f t="array" ref="C89">A89-(A89*discount)</f>
        <v>#REF!</v>
      </c>
      <c r="D89" s="15" t="e">
        <f>#REF!*C89</f>
        <v>#REF!</v>
      </c>
    </row>
    <row r="90" spans="1:4">
      <c r="A90" s="17" t="e" cm="1">
        <f t="array" ref="A90">#REF!+(#REF!*marza)</f>
        <v>#REF!</v>
      </c>
      <c r="B90" s="17" t="e">
        <f>#REF!*A90</f>
        <v>#REF!</v>
      </c>
      <c r="C90" s="15" t="e" cm="1">
        <f t="array" ref="C90">A90-(A90*discount)</f>
        <v>#REF!</v>
      </c>
      <c r="D90" s="15" t="e">
        <f>#REF!*C90</f>
        <v>#REF!</v>
      </c>
    </row>
    <row r="91" spans="1:4">
      <c r="A91" s="17" t="e" cm="1">
        <f t="array" ref="A91">#REF!+(#REF!*marza)</f>
        <v>#REF!</v>
      </c>
      <c r="B91" s="17" t="e">
        <f>#REF!*A91</f>
        <v>#REF!</v>
      </c>
      <c r="C91" s="15" t="e" cm="1">
        <f t="array" ref="C91">A91-(A91*discount)</f>
        <v>#REF!</v>
      </c>
      <c r="D91" s="15" t="e">
        <f>#REF!*C91</f>
        <v>#REF!</v>
      </c>
    </row>
    <row r="92" spans="1:4">
      <c r="A92" s="17" t="e" cm="1">
        <f t="array" ref="A92">#REF!+(#REF!*marza)</f>
        <v>#REF!</v>
      </c>
      <c r="B92" s="17" t="e">
        <f>#REF!*A92</f>
        <v>#REF!</v>
      </c>
      <c r="C92" s="15" t="e" cm="1">
        <f t="array" ref="C92">A92-(A92*discount)</f>
        <v>#REF!</v>
      </c>
      <c r="D92" s="15" t="e">
        <f>#REF!*C92</f>
        <v>#REF!</v>
      </c>
    </row>
    <row r="93" spans="1:4">
      <c r="A93" s="17" t="e" cm="1">
        <f t="array" ref="A93">#REF!+(#REF!*marza)</f>
        <v>#REF!</v>
      </c>
      <c r="B93" s="17" t="e">
        <f>#REF!*A93</f>
        <v>#REF!</v>
      </c>
      <c r="C93" s="15" t="e" cm="1">
        <f t="array" ref="C93">A93-(A93*discount)</f>
        <v>#REF!</v>
      </c>
      <c r="D93" s="15" t="e">
        <f>#REF!*C93</f>
        <v>#REF!</v>
      </c>
    </row>
    <row r="94" spans="1:4">
      <c r="A94" s="17" t="e" cm="1">
        <f t="array" ref="A94">#REF!+(#REF!*marza)</f>
        <v>#REF!</v>
      </c>
      <c r="B94" s="17" t="e">
        <f>#REF!*A94</f>
        <v>#REF!</v>
      </c>
      <c r="C94" s="15" t="e" cm="1">
        <f t="array" ref="C94">A94-(A94*discount)</f>
        <v>#REF!</v>
      </c>
      <c r="D94" s="15" t="e">
        <f>#REF!*C94</f>
        <v>#REF!</v>
      </c>
    </row>
    <row r="95" spans="1:4">
      <c r="A95" s="17" t="e" cm="1">
        <f t="array" ref="A95">#REF!+(#REF!*marza)</f>
        <v>#REF!</v>
      </c>
      <c r="B95" s="17" t="e">
        <f>#REF!*A95</f>
        <v>#REF!</v>
      </c>
      <c r="C95" s="15" t="e" cm="1">
        <f t="array" ref="C95">A95-(A95*discount)</f>
        <v>#REF!</v>
      </c>
      <c r="D95" s="15" t="e">
        <f>#REF!*C95</f>
        <v>#REF!</v>
      </c>
    </row>
    <row r="96" spans="1:4">
      <c r="A96" s="17" t="e" cm="1">
        <f t="array" ref="A96">#REF!+(#REF!*marza)</f>
        <v>#REF!</v>
      </c>
      <c r="B96" s="17" t="e">
        <f>#REF!*A96</f>
        <v>#REF!</v>
      </c>
      <c r="C96" s="15" t="e" cm="1">
        <f t="array" ref="C96">A96-(A96*discount)</f>
        <v>#REF!</v>
      </c>
      <c r="D96" s="15" t="e">
        <f>#REF!*C96</f>
        <v>#REF!</v>
      </c>
    </row>
    <row r="97" spans="1:4">
      <c r="A97" s="17" t="e" cm="1">
        <f t="array" ref="A97">#REF!+(#REF!*marza)</f>
        <v>#REF!</v>
      </c>
      <c r="B97" s="17" t="e">
        <f>#REF!*A97</f>
        <v>#REF!</v>
      </c>
      <c r="C97" s="15" t="e" cm="1">
        <f t="array" ref="C97">A97-(A97*discount)</f>
        <v>#REF!</v>
      </c>
      <c r="D97" s="15" t="e">
        <f>#REF!*C97</f>
        <v>#REF!</v>
      </c>
    </row>
    <row r="98" spans="1:4">
      <c r="A98" s="17" t="e" cm="1">
        <f t="array" ref="A98">#REF!+(#REF!*marza)</f>
        <v>#REF!</v>
      </c>
      <c r="B98" s="17" t="e">
        <f>#REF!*A98</f>
        <v>#REF!</v>
      </c>
      <c r="C98" s="15" t="e" cm="1">
        <f t="array" ref="C98">A98-(A98*discount)</f>
        <v>#REF!</v>
      </c>
      <c r="D98" s="15" t="e">
        <f>#REF!*C98</f>
        <v>#REF!</v>
      </c>
    </row>
    <row r="99" spans="1:4">
      <c r="A99" s="17" t="e" cm="1">
        <f t="array" ref="A99">#REF!+(#REF!*marza)</f>
        <v>#REF!</v>
      </c>
      <c r="B99" s="17" t="e">
        <f>#REF!*A99</f>
        <v>#REF!</v>
      </c>
      <c r="C99" s="15" t="e" cm="1">
        <f t="array" ref="C99">A99-(A99*discount)</f>
        <v>#REF!</v>
      </c>
      <c r="D99" s="15" t="e">
        <f>#REF!*C99</f>
        <v>#REF!</v>
      </c>
    </row>
    <row r="100" spans="1:4">
      <c r="A100" s="17" t="e" cm="1">
        <f t="array" ref="A100">#REF!+(#REF!*marza)</f>
        <v>#REF!</v>
      </c>
      <c r="B100" s="17" t="e">
        <f>#REF!*A100</f>
        <v>#REF!</v>
      </c>
      <c r="C100" s="15" t="e" cm="1">
        <f t="array" ref="C100">A100-(A100*discount)</f>
        <v>#REF!</v>
      </c>
      <c r="D100" s="15" t="e">
        <f>#REF!*C100</f>
        <v>#REF!</v>
      </c>
    </row>
    <row r="101" spans="1:4">
      <c r="A101" s="17" t="e" cm="1">
        <f t="array" ref="A101">#REF!+(#REF!*marza)</f>
        <v>#REF!</v>
      </c>
      <c r="B101" s="17" t="e">
        <f>#REF!*A101</f>
        <v>#REF!</v>
      </c>
      <c r="C101" s="15" t="e" cm="1">
        <f t="array" ref="C101">A101-(A101*discount)</f>
        <v>#REF!</v>
      </c>
      <c r="D101" s="15" t="e">
        <f>#REF!*C101</f>
        <v>#REF!</v>
      </c>
    </row>
    <row r="102" spans="1:4">
      <c r="A102" s="17" t="e" cm="1">
        <f t="array" ref="A102">#REF!+(#REF!*marza)</f>
        <v>#REF!</v>
      </c>
      <c r="B102" s="17" t="e">
        <f>#REF!*A102</f>
        <v>#REF!</v>
      </c>
      <c r="C102" s="15" t="e" cm="1">
        <f t="array" ref="C102">A102-(A102*discount)</f>
        <v>#REF!</v>
      </c>
      <c r="D102" s="15" t="e">
        <f>#REF!*C102</f>
        <v>#REF!</v>
      </c>
    </row>
    <row r="103" spans="1:4">
      <c r="A103" s="17" t="e" cm="1">
        <f t="array" ref="A103">#REF!+(#REF!*marza)</f>
        <v>#REF!</v>
      </c>
      <c r="B103" s="17" t="e">
        <f>#REF!*A103</f>
        <v>#REF!</v>
      </c>
      <c r="C103" s="15" t="e" cm="1">
        <f t="array" ref="C103">A103-(A103*discount)</f>
        <v>#REF!</v>
      </c>
      <c r="D103" s="15" t="e">
        <f>#REF!*C103</f>
        <v>#REF!</v>
      </c>
    </row>
    <row r="104" spans="1:4">
      <c r="A104" s="17" t="e" cm="1">
        <f t="array" ref="A104">#REF!+(#REF!*marza)</f>
        <v>#REF!</v>
      </c>
      <c r="B104" s="17" t="e">
        <f>#REF!*A104</f>
        <v>#REF!</v>
      </c>
      <c r="C104" s="15" t="e" cm="1">
        <f t="array" ref="C104">A104-(A104*discount)</f>
        <v>#REF!</v>
      </c>
      <c r="D104" s="15" t="e">
        <f>#REF!*C104</f>
        <v>#REF!</v>
      </c>
    </row>
    <row r="105" spans="1:4">
      <c r="A105" s="17" t="e" cm="1">
        <f t="array" ref="A105">#REF!+(#REF!*marza)</f>
        <v>#REF!</v>
      </c>
      <c r="B105" s="17" t="e">
        <f>#REF!*A105</f>
        <v>#REF!</v>
      </c>
      <c r="C105" s="15" t="e" cm="1">
        <f t="array" ref="C105">A105-(A105*discount)</f>
        <v>#REF!</v>
      </c>
      <c r="D105" s="15" t="e">
        <f>#REF!*C105</f>
        <v>#REF!</v>
      </c>
    </row>
    <row r="106" spans="1:4">
      <c r="A106" s="17" t="e" cm="1">
        <f t="array" ref="A106">#REF!+(#REF!*marza)</f>
        <v>#REF!</v>
      </c>
      <c r="B106" s="17" t="e">
        <f>#REF!*A106</f>
        <v>#REF!</v>
      </c>
      <c r="C106" s="15" t="e" cm="1">
        <f t="array" ref="C106">A106-(A106*discount)</f>
        <v>#REF!</v>
      </c>
      <c r="D106" s="15" t="e">
        <f>#REF!*C106</f>
        <v>#REF!</v>
      </c>
    </row>
    <row r="107" spans="1:4">
      <c r="A107" s="17" t="e" cm="1">
        <f t="array" ref="A107">#REF!+(#REF!*marza)</f>
        <v>#REF!</v>
      </c>
      <c r="B107" s="17" t="e">
        <f>#REF!*A107</f>
        <v>#REF!</v>
      </c>
      <c r="C107" s="15" t="e" cm="1">
        <f t="array" ref="C107">A107-(A107*discount)</f>
        <v>#REF!</v>
      </c>
      <c r="D107" s="15" t="e">
        <f>#REF!*C107</f>
        <v>#REF!</v>
      </c>
    </row>
    <row r="108" spans="1:4">
      <c r="A108" s="17" t="e" cm="1">
        <f t="array" ref="A108">#REF!+(#REF!*marza)</f>
        <v>#REF!</v>
      </c>
      <c r="B108" s="17" t="e">
        <f>#REF!*A108</f>
        <v>#REF!</v>
      </c>
      <c r="C108" s="15" t="e" cm="1">
        <f t="array" ref="C108">A108-(A108*discount)</f>
        <v>#REF!</v>
      </c>
      <c r="D108" s="15" t="e">
        <f>#REF!*C108</f>
        <v>#REF!</v>
      </c>
    </row>
    <row r="109" spans="1:4">
      <c r="A109" s="17" t="e" cm="1">
        <f t="array" ref="A109">#REF!+(#REF!*marza)</f>
        <v>#REF!</v>
      </c>
      <c r="B109" s="17" t="e">
        <f>#REF!*A109</f>
        <v>#REF!</v>
      </c>
      <c r="C109" s="15" t="e" cm="1">
        <f t="array" ref="C109">A109-(A109*discount)</f>
        <v>#REF!</v>
      </c>
      <c r="D109" s="15" t="e">
        <f>#REF!*C109</f>
        <v>#REF!</v>
      </c>
    </row>
    <row r="110" spans="1:4">
      <c r="A110" s="17" t="e" cm="1">
        <f t="array" ref="A110">#REF!+(#REF!*marza)</f>
        <v>#REF!</v>
      </c>
      <c r="B110" s="17" t="e">
        <f>#REF!*A110</f>
        <v>#REF!</v>
      </c>
      <c r="C110" s="15" t="e" cm="1">
        <f t="array" ref="C110">A110-(A110*discount)</f>
        <v>#REF!</v>
      </c>
      <c r="D110" s="15" t="e">
        <f>#REF!*C110</f>
        <v>#REF!</v>
      </c>
    </row>
    <row r="111" spans="1:4">
      <c r="A111" s="17" t="e" cm="1">
        <f t="array" ref="A111">#REF!+(#REF!*marza)</f>
        <v>#REF!</v>
      </c>
      <c r="B111" s="17" t="e">
        <f>#REF!*A111</f>
        <v>#REF!</v>
      </c>
      <c r="C111" s="15" t="e" cm="1">
        <f t="array" ref="C111">A111-(A111*discount)</f>
        <v>#REF!</v>
      </c>
      <c r="D111" s="15" t="e">
        <f>#REF!*C111</f>
        <v>#REF!</v>
      </c>
    </row>
    <row r="112" spans="1:4">
      <c r="A112" s="17" t="e" cm="1">
        <f t="array" ref="A112">#REF!+(#REF!*marza)</f>
        <v>#REF!</v>
      </c>
      <c r="B112" s="17" t="e">
        <f>#REF!*A112</f>
        <v>#REF!</v>
      </c>
      <c r="C112" s="15" t="e" cm="1">
        <f t="array" ref="C112">A112-(A112*discount)</f>
        <v>#REF!</v>
      </c>
      <c r="D112" s="15" t="e">
        <f>#REF!*C112</f>
        <v>#REF!</v>
      </c>
    </row>
    <row r="113" spans="1:4">
      <c r="A113" s="17" t="e" cm="1">
        <f t="array" ref="A113">#REF!+(#REF!*marza)</f>
        <v>#REF!</v>
      </c>
      <c r="B113" s="17" t="e">
        <f>#REF!*A113</f>
        <v>#REF!</v>
      </c>
      <c r="C113" s="15" t="e" cm="1">
        <f t="array" ref="C113">A113-(A113*discount)</f>
        <v>#REF!</v>
      </c>
      <c r="D113" s="15" t="e">
        <f>#REF!*C113</f>
        <v>#REF!</v>
      </c>
    </row>
    <row r="114" spans="1:4">
      <c r="A114" s="17" t="e" cm="1">
        <f t="array" ref="A114">#REF!+(#REF!*marza)</f>
        <v>#REF!</v>
      </c>
      <c r="B114" s="17" t="e">
        <f>#REF!*A114</f>
        <v>#REF!</v>
      </c>
      <c r="C114" s="15" t="e" cm="1">
        <f t="array" ref="C114">A114-(A114*discount)</f>
        <v>#REF!</v>
      </c>
      <c r="D114" s="15" t="e">
        <f>#REF!*C114</f>
        <v>#REF!</v>
      </c>
    </row>
    <row r="115" spans="1:4">
      <c r="A115" s="17" t="e" cm="1">
        <f t="array" ref="A115">#REF!+(#REF!*marza)</f>
        <v>#REF!</v>
      </c>
      <c r="B115" s="17" t="e">
        <f>#REF!*A115</f>
        <v>#REF!</v>
      </c>
      <c r="C115" s="15" t="e" cm="1">
        <f t="array" ref="C115">A115-(A115*discount)</f>
        <v>#REF!</v>
      </c>
      <c r="D115" s="15" t="e">
        <f>#REF!*C115</f>
        <v>#REF!</v>
      </c>
    </row>
    <row r="116" spans="1:4">
      <c r="A116" s="17" t="e" cm="1">
        <f t="array" ref="A116">#REF!+(#REF!*marza)</f>
        <v>#REF!</v>
      </c>
      <c r="B116" s="17" t="e">
        <f>#REF!*A116</f>
        <v>#REF!</v>
      </c>
      <c r="C116" s="15" t="e" cm="1">
        <f t="array" ref="C116">A116-(A116*discount)</f>
        <v>#REF!</v>
      </c>
      <c r="D116" s="15" t="e">
        <f>#REF!*C116</f>
        <v>#REF!</v>
      </c>
    </row>
    <row r="117" spans="1:4">
      <c r="A117" s="17" t="e" cm="1">
        <f t="array" ref="A117">#REF!+(#REF!*marza)</f>
        <v>#REF!</v>
      </c>
      <c r="B117" s="17" t="e">
        <f>#REF!*A117</f>
        <v>#REF!</v>
      </c>
      <c r="C117" s="15" t="e" cm="1">
        <f t="array" ref="C117">A117-(A117*discount)</f>
        <v>#REF!</v>
      </c>
      <c r="D117" s="15" t="e">
        <f>#REF!*C117</f>
        <v>#REF!</v>
      </c>
    </row>
    <row r="118" spans="1:4">
      <c r="A118" s="17" t="e" cm="1">
        <f t="array" ref="A118">#REF!+(#REF!*marza)</f>
        <v>#REF!</v>
      </c>
      <c r="B118" s="17" t="e">
        <f>#REF!*A118</f>
        <v>#REF!</v>
      </c>
      <c r="C118" s="15" t="e" cm="1">
        <f t="array" ref="C118">A118-(A118*discount)</f>
        <v>#REF!</v>
      </c>
      <c r="D118" s="15" t="e">
        <f>#REF!*C118</f>
        <v>#REF!</v>
      </c>
    </row>
    <row r="119" spans="1:4">
      <c r="A119" s="17" t="e" cm="1">
        <f t="array" ref="A119">#REF!+(#REF!*marza)</f>
        <v>#REF!</v>
      </c>
      <c r="B119" s="17" t="e">
        <f>#REF!*A119</f>
        <v>#REF!</v>
      </c>
      <c r="C119" s="15" t="e" cm="1">
        <f t="array" ref="C119">A119-(A119*discount)</f>
        <v>#REF!</v>
      </c>
      <c r="D119" s="15" t="e">
        <f>#REF!*C119</f>
        <v>#REF!</v>
      </c>
    </row>
    <row r="120" spans="1:4" s="5" customFormat="1">
      <c r="A120" s="17" t="e" cm="1">
        <f t="array" ref="A120">#REF!+(#REF!*marza)</f>
        <v>#REF!</v>
      </c>
      <c r="B120" s="17" t="e">
        <f>#REF!*A120</f>
        <v>#REF!</v>
      </c>
      <c r="C120" s="15" t="e" cm="1">
        <f t="array" ref="C120">A120-(A120*discount)</f>
        <v>#REF!</v>
      </c>
      <c r="D120" s="15" t="e">
        <f>#REF!*C120</f>
        <v>#REF!</v>
      </c>
    </row>
    <row r="121" spans="1:4" s="5" customFormat="1">
      <c r="A121" s="17" t="e" cm="1">
        <f t="array" ref="A121">#REF!+(#REF!*marza)</f>
        <v>#REF!</v>
      </c>
      <c r="B121" s="17" t="e">
        <f>#REF!*A121</f>
        <v>#REF!</v>
      </c>
      <c r="C121" s="15" t="e" cm="1">
        <f t="array" ref="C121">A121-(A121*discount)</f>
        <v>#REF!</v>
      </c>
      <c r="D121" s="15" t="e">
        <f>#REF!*C121</f>
        <v>#REF!</v>
      </c>
    </row>
    <row r="122" spans="1:4" s="5" customFormat="1">
      <c r="A122" s="17" t="e" cm="1">
        <f t="array" ref="A122">#REF!+(#REF!*marza)</f>
        <v>#REF!</v>
      </c>
      <c r="B122" s="17" t="e">
        <f>#REF!*A122</f>
        <v>#REF!</v>
      </c>
      <c r="C122" s="15" t="e" cm="1">
        <f t="array" ref="C122">A122-(A122*discount)</f>
        <v>#REF!</v>
      </c>
      <c r="D122" s="15" t="e">
        <f>#REF!*C122</f>
        <v>#REF!</v>
      </c>
    </row>
    <row r="123" spans="1:4" s="5" customFormat="1">
      <c r="A123" s="17" t="e" cm="1">
        <f t="array" ref="A123">#REF!+(#REF!*marza)</f>
        <v>#REF!</v>
      </c>
      <c r="B123" s="17" t="e">
        <f>#REF!*A123</f>
        <v>#REF!</v>
      </c>
      <c r="C123" s="15" t="e" cm="1">
        <f t="array" ref="C123">A123-(A123*discount)</f>
        <v>#REF!</v>
      </c>
      <c r="D123" s="15" t="e">
        <f>#REF!*C123</f>
        <v>#REF!</v>
      </c>
    </row>
    <row r="124" spans="1:4" s="5" customFormat="1">
      <c r="A124" s="17" t="e" cm="1">
        <f t="array" ref="A124">#REF!+(#REF!*marza)</f>
        <v>#REF!</v>
      </c>
      <c r="B124" s="17" t="e">
        <f>#REF!*A124</f>
        <v>#REF!</v>
      </c>
      <c r="C124" s="15" t="e" cm="1">
        <f t="array" ref="C124">A124-(A124*discount)</f>
        <v>#REF!</v>
      </c>
      <c r="D124" s="15" t="e">
        <f>#REF!*C124</f>
        <v>#REF!</v>
      </c>
    </row>
    <row r="125" spans="1:4" s="5" customFormat="1">
      <c r="A125" s="17" t="e" cm="1">
        <f t="array" ref="A125">#REF!+(#REF!*marza)</f>
        <v>#REF!</v>
      </c>
      <c r="B125" s="17" t="e">
        <f>#REF!*A125</f>
        <v>#REF!</v>
      </c>
      <c r="C125" s="15" t="e" cm="1">
        <f t="array" ref="C125">A125-(A125*discount)</f>
        <v>#REF!</v>
      </c>
      <c r="D125" s="15" t="e">
        <f>#REF!*C125</f>
        <v>#REF!</v>
      </c>
    </row>
    <row r="126" spans="1:4" s="5" customFormat="1">
      <c r="A126" s="17" t="e" cm="1">
        <f t="array" ref="A126">#REF!+(#REF!*marza)</f>
        <v>#REF!</v>
      </c>
      <c r="B126" s="17" t="e">
        <f>#REF!*A126</f>
        <v>#REF!</v>
      </c>
      <c r="C126" s="15" t="e" cm="1">
        <f t="array" ref="C126">A126-(A126*discount)</f>
        <v>#REF!</v>
      </c>
      <c r="D126" s="15" t="e">
        <f>#REF!*C126</f>
        <v>#REF!</v>
      </c>
    </row>
    <row r="127" spans="1:4" s="5" customFormat="1">
      <c r="A127" s="17" t="e" cm="1">
        <f t="array" ref="A127">#REF!+(#REF!*marza)</f>
        <v>#REF!</v>
      </c>
      <c r="B127" s="17" t="e">
        <f>#REF!*A127</f>
        <v>#REF!</v>
      </c>
      <c r="C127" s="15" t="e" cm="1">
        <f t="array" ref="C127">A127-(A127*discount)</f>
        <v>#REF!</v>
      </c>
      <c r="D127" s="15" t="e">
        <f>#REF!*C127</f>
        <v>#REF!</v>
      </c>
    </row>
    <row r="128" spans="1:4" s="5" customFormat="1">
      <c r="A128" s="17" t="e" cm="1">
        <f t="array" ref="A128">#REF!+(#REF!*marza)</f>
        <v>#REF!</v>
      </c>
      <c r="B128" s="17" t="e">
        <f>#REF!*A128</f>
        <v>#REF!</v>
      </c>
      <c r="C128" s="15" t="e" cm="1">
        <f t="array" ref="C128">A128-(A128*discount)</f>
        <v>#REF!</v>
      </c>
      <c r="D128" s="15" t="e">
        <f>#REF!*C128</f>
        <v>#REF!</v>
      </c>
    </row>
    <row r="129" spans="1:4" s="5" customFormat="1">
      <c r="A129" s="17" t="e" cm="1">
        <f t="array" ref="A129">#REF!+(#REF!*marza)</f>
        <v>#REF!</v>
      </c>
      <c r="B129" s="17" t="e">
        <f>#REF!*A129</f>
        <v>#REF!</v>
      </c>
      <c r="C129" s="15" t="e" cm="1">
        <f t="array" ref="C129">A129-(A129*discount)</f>
        <v>#REF!</v>
      </c>
      <c r="D129" s="15" t="e">
        <f>#REF!*C129</f>
        <v>#REF!</v>
      </c>
    </row>
    <row r="130" spans="1:4" s="5" customFormat="1">
      <c r="A130" s="17" t="e" cm="1">
        <f t="array" ref="A130">#REF!+(#REF!*marza)</f>
        <v>#REF!</v>
      </c>
      <c r="B130" s="17" t="e">
        <f>#REF!*A130</f>
        <v>#REF!</v>
      </c>
      <c r="C130" s="15" t="e" cm="1">
        <f t="array" ref="C130">A130-(A130*discount)</f>
        <v>#REF!</v>
      </c>
      <c r="D130" s="15" t="e">
        <f>#REF!*C130</f>
        <v>#REF!</v>
      </c>
    </row>
    <row r="131" spans="1:4" s="5" customFormat="1">
      <c r="A131" s="17" t="e" cm="1">
        <f t="array" ref="A131">#REF!+(#REF!*marza)</f>
        <v>#REF!</v>
      </c>
      <c r="B131" s="17" t="e">
        <f>#REF!*A131</f>
        <v>#REF!</v>
      </c>
      <c r="C131" s="15" t="e" cm="1">
        <f t="array" ref="C131">A131-(A131*discount)</f>
        <v>#REF!</v>
      </c>
      <c r="D131" s="15" t="e">
        <f>#REF!*C131</f>
        <v>#REF!</v>
      </c>
    </row>
    <row r="132" spans="1:4" s="5" customFormat="1">
      <c r="A132" s="17" t="e" cm="1">
        <f t="array" ref="A132">#REF!+(#REF!*marza)</f>
        <v>#REF!</v>
      </c>
      <c r="B132" s="17" t="e">
        <f>#REF!*A132</f>
        <v>#REF!</v>
      </c>
      <c r="C132" s="15" t="e" cm="1">
        <f t="array" ref="C132">A132-(A132*discount)</f>
        <v>#REF!</v>
      </c>
      <c r="D132" s="15" t="e">
        <f>#REF!*C132</f>
        <v>#REF!</v>
      </c>
    </row>
    <row r="133" spans="1:4" s="5" customFormat="1">
      <c r="A133" s="17" t="e" cm="1">
        <f t="array" ref="A133">#REF!+(#REF!*marza)</f>
        <v>#REF!</v>
      </c>
      <c r="B133" s="17" t="e">
        <f>#REF!*A133</f>
        <v>#REF!</v>
      </c>
      <c r="C133" s="15" t="e" cm="1">
        <f t="array" ref="C133">A133-(A133*discount)</f>
        <v>#REF!</v>
      </c>
      <c r="D133" s="15" t="e">
        <f>#REF!*C133</f>
        <v>#REF!</v>
      </c>
    </row>
    <row r="134" spans="1:4" s="5" customFormat="1">
      <c r="A134" s="17" t="e" cm="1">
        <f t="array" ref="A134">#REF!+(#REF!*marza)</f>
        <v>#REF!</v>
      </c>
      <c r="B134" s="17" t="e">
        <f>#REF!*A134</f>
        <v>#REF!</v>
      </c>
      <c r="C134" s="15" t="e" cm="1">
        <f t="array" ref="C134">A134-(A134*discount)</f>
        <v>#REF!</v>
      </c>
      <c r="D134" s="15" t="e">
        <f>#REF!*C134</f>
        <v>#REF!</v>
      </c>
    </row>
    <row r="135" spans="1:4" s="5" customFormat="1">
      <c r="A135" s="17" t="e" cm="1">
        <f t="array" ref="A135">#REF!+(#REF!*marza)</f>
        <v>#REF!</v>
      </c>
      <c r="B135" s="17" t="e">
        <f>#REF!*A135</f>
        <v>#REF!</v>
      </c>
      <c r="C135" s="15" t="e" cm="1">
        <f t="array" ref="C135">A135-(A135*discount)</f>
        <v>#REF!</v>
      </c>
      <c r="D135" s="15" t="e">
        <f>#REF!*C135</f>
        <v>#REF!</v>
      </c>
    </row>
    <row r="136" spans="1:4" s="5" customFormat="1">
      <c r="A136" s="17" t="e" cm="1">
        <f t="array" ref="A136">#REF!+(#REF!*marza)</f>
        <v>#REF!</v>
      </c>
      <c r="B136" s="17" t="e">
        <f>#REF!*A136</f>
        <v>#REF!</v>
      </c>
      <c r="C136" s="15" t="e" cm="1">
        <f t="array" ref="C136">A136-(A136*discount)</f>
        <v>#REF!</v>
      </c>
      <c r="D136" s="15" t="e">
        <f>#REF!*C136</f>
        <v>#REF!</v>
      </c>
    </row>
    <row r="137" spans="1:4" s="5" customFormat="1">
      <c r="A137" s="17" t="e" cm="1">
        <f t="array" ref="A137">#REF!+(#REF!*marza)</f>
        <v>#REF!</v>
      </c>
      <c r="B137" s="17" t="e">
        <f>#REF!*A137</f>
        <v>#REF!</v>
      </c>
      <c r="C137" s="15" t="e" cm="1">
        <f t="array" ref="C137">A137-(A137*discount)</f>
        <v>#REF!</v>
      </c>
      <c r="D137" s="15" t="e">
        <f>#REF!*C137</f>
        <v>#REF!</v>
      </c>
    </row>
    <row r="138" spans="1:4" s="5" customFormat="1">
      <c r="A138" s="17" t="e" cm="1">
        <f t="array" ref="A138">#REF!+(#REF!*marza)</f>
        <v>#REF!</v>
      </c>
      <c r="B138" s="17" t="e">
        <f>#REF!*A138</f>
        <v>#REF!</v>
      </c>
      <c r="C138" s="15" t="e" cm="1">
        <f t="array" ref="C138">A138-(A138*discount)</f>
        <v>#REF!</v>
      </c>
      <c r="D138" s="15" t="e">
        <f>#REF!*C138</f>
        <v>#REF!</v>
      </c>
    </row>
    <row r="139" spans="1:4" s="5" customFormat="1">
      <c r="A139" s="17" t="e" cm="1">
        <f t="array" ref="A139">#REF!+(#REF!*marza)</f>
        <v>#REF!</v>
      </c>
      <c r="B139" s="17" t="e">
        <f>#REF!*A139</f>
        <v>#REF!</v>
      </c>
      <c r="C139" s="15" t="e" cm="1">
        <f t="array" ref="C139">A139-(A139*discount)</f>
        <v>#REF!</v>
      </c>
      <c r="D139" s="15" t="e">
        <f>#REF!*C139</f>
        <v>#REF!</v>
      </c>
    </row>
    <row r="140" spans="1:4" s="5" customFormat="1">
      <c r="A140" s="17" t="e" cm="1">
        <f t="array" ref="A140">#REF!+(#REF!*marza)</f>
        <v>#REF!</v>
      </c>
      <c r="B140" s="17" t="e">
        <f>#REF!*A140</f>
        <v>#REF!</v>
      </c>
      <c r="C140" s="15" t="e" cm="1">
        <f t="array" ref="C140">A140-(A140*discount)</f>
        <v>#REF!</v>
      </c>
      <c r="D140" s="15" t="e">
        <f>#REF!*C140</f>
        <v>#REF!</v>
      </c>
    </row>
    <row r="141" spans="1:4" s="5" customFormat="1">
      <c r="A141" s="17" t="e" cm="1">
        <f t="array" ref="A141">#REF!+(#REF!*marza)</f>
        <v>#REF!</v>
      </c>
      <c r="B141" s="17" t="e">
        <f>#REF!*A141</f>
        <v>#REF!</v>
      </c>
      <c r="C141" s="15" t="e" cm="1">
        <f t="array" ref="C141">A141-(A141*discount)</f>
        <v>#REF!</v>
      </c>
      <c r="D141" s="15" t="e">
        <f>#REF!*C141</f>
        <v>#REF!</v>
      </c>
    </row>
    <row r="142" spans="1:4" s="5" customFormat="1">
      <c r="A142" s="17" t="e" cm="1">
        <f t="array" ref="A142">#REF!+(#REF!*marza)</f>
        <v>#REF!</v>
      </c>
      <c r="B142" s="17" t="e">
        <f>#REF!*A142</f>
        <v>#REF!</v>
      </c>
      <c r="C142" s="15" t="e" cm="1">
        <f t="array" ref="C142">A142-(A142*discount)</f>
        <v>#REF!</v>
      </c>
      <c r="D142" s="15" t="e">
        <f>#REF!*C142</f>
        <v>#REF!</v>
      </c>
    </row>
    <row r="143" spans="1:4" s="5" customFormat="1">
      <c r="A143" s="17" t="e" cm="1">
        <f t="array" ref="A143">#REF!+(#REF!*marza)</f>
        <v>#REF!</v>
      </c>
      <c r="B143" s="17" t="e">
        <f>#REF!*A143</f>
        <v>#REF!</v>
      </c>
      <c r="C143" s="15" t="e" cm="1">
        <f t="array" ref="C143">A143-(A143*discount)</f>
        <v>#REF!</v>
      </c>
      <c r="D143" s="15" t="e">
        <f>#REF!*C143</f>
        <v>#REF!</v>
      </c>
    </row>
    <row r="144" spans="1:4" s="5" customFormat="1">
      <c r="A144" s="17" t="e" cm="1">
        <f t="array" ref="A144">#REF!+(#REF!*marza)</f>
        <v>#REF!</v>
      </c>
      <c r="B144" s="17" t="e">
        <f>#REF!*A144</f>
        <v>#REF!</v>
      </c>
      <c r="C144" s="15" t="e" cm="1">
        <f t="array" ref="C144">A144-(A144*discount)</f>
        <v>#REF!</v>
      </c>
      <c r="D144" s="15" t="e">
        <f>#REF!*C144</f>
        <v>#REF!</v>
      </c>
    </row>
    <row r="145" spans="1:4" s="5" customFormat="1">
      <c r="A145" s="17" t="e" cm="1">
        <f t="array" ref="A145">#REF!+(#REF!*marza)</f>
        <v>#REF!</v>
      </c>
      <c r="B145" s="17" t="e">
        <f>#REF!*A145</f>
        <v>#REF!</v>
      </c>
      <c r="C145" s="15" t="e" cm="1">
        <f t="array" ref="C145">A145-(A145*discount)</f>
        <v>#REF!</v>
      </c>
      <c r="D145" s="15" t="e">
        <f>#REF!*C145</f>
        <v>#REF!</v>
      </c>
    </row>
    <row r="146" spans="1:4" s="5" customFormat="1">
      <c r="A146" s="17" t="e" cm="1">
        <f t="array" ref="A146">#REF!+(#REF!*marza)</f>
        <v>#REF!</v>
      </c>
      <c r="B146" s="17" t="e">
        <f>#REF!*A146</f>
        <v>#REF!</v>
      </c>
      <c r="C146" s="15" t="e" cm="1">
        <f t="array" ref="C146">A146-(A146*discount)</f>
        <v>#REF!</v>
      </c>
      <c r="D146" s="15" t="e">
        <f>#REF!*C146</f>
        <v>#REF!</v>
      </c>
    </row>
    <row r="147" spans="1:4" s="5" customFormat="1">
      <c r="A147" s="17" t="e" cm="1">
        <f t="array" ref="A147">#REF!+(#REF!*marza)</f>
        <v>#REF!</v>
      </c>
      <c r="B147" s="17" t="e">
        <f>#REF!*A147</f>
        <v>#REF!</v>
      </c>
      <c r="C147" s="15" t="e" cm="1">
        <f t="array" ref="C147">A147-(A147*discount)</f>
        <v>#REF!</v>
      </c>
      <c r="D147" s="15" t="e">
        <f>#REF!*C147</f>
        <v>#REF!</v>
      </c>
    </row>
    <row r="148" spans="1:4" s="5" customFormat="1">
      <c r="A148" s="17" t="e" cm="1">
        <f t="array" ref="A148">#REF!+(#REF!*marza)</f>
        <v>#REF!</v>
      </c>
      <c r="B148" s="17" t="e">
        <f>#REF!*A148</f>
        <v>#REF!</v>
      </c>
      <c r="C148" s="15" t="e" cm="1">
        <f t="array" ref="C148">A148-(A148*discount)</f>
        <v>#REF!</v>
      </c>
      <c r="D148" s="15" t="e">
        <f>#REF!*C148</f>
        <v>#REF!</v>
      </c>
    </row>
    <row r="149" spans="1:4" s="5" customFormat="1">
      <c r="A149" s="17" t="e" cm="1">
        <f t="array" ref="A149">#REF!+(#REF!*marza)</f>
        <v>#REF!</v>
      </c>
      <c r="B149" s="17" t="e">
        <f>#REF!*A149</f>
        <v>#REF!</v>
      </c>
      <c r="C149" s="15" t="e" cm="1">
        <f t="array" ref="C149">A149-(A149*discount)</f>
        <v>#REF!</v>
      </c>
      <c r="D149" s="15" t="e">
        <f>#REF!*C149</f>
        <v>#REF!</v>
      </c>
    </row>
    <row r="150" spans="1:4" s="5" customFormat="1">
      <c r="A150" s="17" t="e" cm="1">
        <f t="array" ref="A150">#REF!+(#REF!*marza)</f>
        <v>#REF!</v>
      </c>
      <c r="B150" s="17" t="e">
        <f>#REF!*A150</f>
        <v>#REF!</v>
      </c>
      <c r="C150" s="15" t="e" cm="1">
        <f t="array" ref="C150">A150-(A150*discount)</f>
        <v>#REF!</v>
      </c>
      <c r="D150" s="15" t="e">
        <f>#REF!*C150</f>
        <v>#REF!</v>
      </c>
    </row>
    <row r="151" spans="1:4" s="5" customFormat="1">
      <c r="A151" s="17" t="e" cm="1">
        <f t="array" ref="A151">#REF!+(#REF!*marza)</f>
        <v>#REF!</v>
      </c>
      <c r="B151" s="17" t="e">
        <f>#REF!*A151</f>
        <v>#REF!</v>
      </c>
      <c r="C151" s="15" t="e" cm="1">
        <f t="array" ref="C151">A151-(A151*discount)</f>
        <v>#REF!</v>
      </c>
      <c r="D151" s="15" t="e">
        <f>#REF!*C151</f>
        <v>#REF!</v>
      </c>
    </row>
    <row r="152" spans="1:4" s="5" customFormat="1">
      <c r="A152" s="17" t="e" cm="1">
        <f t="array" ref="A152">#REF!+(#REF!*marza)</f>
        <v>#REF!</v>
      </c>
      <c r="B152" s="17" t="e">
        <f>#REF!*A152</f>
        <v>#REF!</v>
      </c>
      <c r="C152" s="15" t="e" cm="1">
        <f t="array" ref="C152">A152-(A152*discount)</f>
        <v>#REF!</v>
      </c>
      <c r="D152" s="15" t="e">
        <f>#REF!*C152</f>
        <v>#REF!</v>
      </c>
    </row>
    <row r="153" spans="1:4" s="5" customFormat="1">
      <c r="A153" s="17" t="e" cm="1">
        <f t="array" ref="A153">#REF!+(#REF!*marza)</f>
        <v>#REF!</v>
      </c>
      <c r="B153" s="17" t="e">
        <f>#REF!*A153</f>
        <v>#REF!</v>
      </c>
      <c r="C153" s="15" t="e" cm="1">
        <f t="array" ref="C153">A153-(A153*discount)</f>
        <v>#REF!</v>
      </c>
      <c r="D153" s="15" t="e">
        <f>#REF!*C153</f>
        <v>#REF!</v>
      </c>
    </row>
    <row r="154" spans="1:4" s="5" customFormat="1">
      <c r="A154" s="17" t="e" cm="1">
        <f t="array" ref="A154">#REF!+(#REF!*marza)</f>
        <v>#REF!</v>
      </c>
      <c r="B154" s="17" t="e">
        <f>#REF!*A154</f>
        <v>#REF!</v>
      </c>
      <c r="C154" s="15" t="e" cm="1">
        <f t="array" ref="C154">A154-(A154*discount)</f>
        <v>#REF!</v>
      </c>
      <c r="D154" s="15" t="e">
        <f>#REF!*C154</f>
        <v>#REF!</v>
      </c>
    </row>
    <row r="155" spans="1:4" s="5" customFormat="1">
      <c r="A155" s="17" t="e" cm="1">
        <f t="array" ref="A155">#REF!+(#REF!*marza)</f>
        <v>#REF!</v>
      </c>
      <c r="B155" s="17" t="e">
        <f>#REF!*A155</f>
        <v>#REF!</v>
      </c>
      <c r="C155" s="15" t="e" cm="1">
        <f t="array" ref="C155">A155-(A155*discount)</f>
        <v>#REF!</v>
      </c>
      <c r="D155" s="15" t="e">
        <f>#REF!*C155</f>
        <v>#REF!</v>
      </c>
    </row>
    <row r="156" spans="1:4" s="5" customFormat="1">
      <c r="A156" s="17" t="e" cm="1">
        <f t="array" ref="A156">#REF!+(#REF!*marza)</f>
        <v>#REF!</v>
      </c>
      <c r="B156" s="17" t="e">
        <f>#REF!*A156</f>
        <v>#REF!</v>
      </c>
      <c r="C156" s="15" t="e" cm="1">
        <f t="array" ref="C156">A156-(A156*discount)</f>
        <v>#REF!</v>
      </c>
      <c r="D156" s="15" t="e">
        <f>#REF!*C156</f>
        <v>#REF!</v>
      </c>
    </row>
    <row r="157" spans="1:4" s="5" customFormat="1">
      <c r="A157" s="17" t="e" cm="1">
        <f t="array" ref="A157">#REF!+(#REF!*marza)</f>
        <v>#REF!</v>
      </c>
      <c r="B157" s="17" t="e">
        <f>#REF!*A157</f>
        <v>#REF!</v>
      </c>
      <c r="C157" s="15" t="e" cm="1">
        <f t="array" ref="C157">A157-(A157*discount)</f>
        <v>#REF!</v>
      </c>
      <c r="D157" s="15" t="e">
        <f>#REF!*C157</f>
        <v>#REF!</v>
      </c>
    </row>
    <row r="158" spans="1:4" s="5" customFormat="1">
      <c r="A158" s="17" t="e" cm="1">
        <f t="array" ref="A158">#REF!+(#REF!*marza)</f>
        <v>#REF!</v>
      </c>
      <c r="B158" s="17" t="e">
        <f>#REF!*A158</f>
        <v>#REF!</v>
      </c>
      <c r="C158" s="15" t="e" cm="1">
        <f t="array" ref="C158">A158-(A158*discount)</f>
        <v>#REF!</v>
      </c>
      <c r="D158" s="15" t="e">
        <f>#REF!*C158</f>
        <v>#REF!</v>
      </c>
    </row>
    <row r="159" spans="1:4" s="5" customFormat="1">
      <c r="A159" s="17" t="e" cm="1">
        <f t="array" ref="A159">#REF!+(#REF!*marza)</f>
        <v>#REF!</v>
      </c>
      <c r="B159" s="17" t="e">
        <f>#REF!*A159</f>
        <v>#REF!</v>
      </c>
      <c r="C159" s="15" t="e" cm="1">
        <f t="array" ref="C159">A159-(A159*discount)</f>
        <v>#REF!</v>
      </c>
      <c r="D159" s="15" t="e">
        <f>#REF!*C159</f>
        <v>#REF!</v>
      </c>
    </row>
    <row r="160" spans="1:4" s="5" customFormat="1">
      <c r="A160" s="17" t="e" cm="1">
        <f t="array" ref="A160">#REF!+(#REF!*marza)</f>
        <v>#REF!</v>
      </c>
      <c r="B160" s="17" t="e">
        <f>#REF!*A160</f>
        <v>#REF!</v>
      </c>
      <c r="C160" s="15" t="e" cm="1">
        <f t="array" ref="C160">A160-(A160*discount)</f>
        <v>#REF!</v>
      </c>
      <c r="D160" s="15" t="e">
        <f>#REF!*C160</f>
        <v>#REF!</v>
      </c>
    </row>
    <row r="161" spans="1:4" s="5" customFormat="1">
      <c r="A161" s="17" t="e" cm="1">
        <f t="array" ref="A161">#REF!+(#REF!*marza)</f>
        <v>#REF!</v>
      </c>
      <c r="B161" s="17" t="e">
        <f>#REF!*A161</f>
        <v>#REF!</v>
      </c>
      <c r="C161" s="15" t="e" cm="1">
        <f t="array" ref="C161">A161-(A161*discount)</f>
        <v>#REF!</v>
      </c>
      <c r="D161" s="15" t="e">
        <f>#REF!*C161</f>
        <v>#REF!</v>
      </c>
    </row>
    <row r="162" spans="1:4" s="5" customFormat="1">
      <c r="A162" s="17" t="e" cm="1">
        <f t="array" ref="A162">#REF!+(#REF!*marza)</f>
        <v>#REF!</v>
      </c>
      <c r="B162" s="17" t="e">
        <f>#REF!*A162</f>
        <v>#REF!</v>
      </c>
      <c r="C162" s="15" t="e" cm="1">
        <f t="array" ref="C162">A162-(A162*discount)</f>
        <v>#REF!</v>
      </c>
      <c r="D162" s="15" t="e">
        <f>#REF!*C162</f>
        <v>#REF!</v>
      </c>
    </row>
    <row r="163" spans="1:4" s="5" customFormat="1">
      <c r="A163" s="17" t="e" cm="1">
        <f t="array" ref="A163">#REF!+(#REF!*marza)</f>
        <v>#REF!</v>
      </c>
      <c r="B163" s="17" t="e">
        <f>#REF!*A163</f>
        <v>#REF!</v>
      </c>
      <c r="C163" s="15" t="e" cm="1">
        <f t="array" ref="C163">A163-(A163*discount)</f>
        <v>#REF!</v>
      </c>
      <c r="D163" s="15" t="e">
        <f>#REF!*C163</f>
        <v>#REF!</v>
      </c>
    </row>
    <row r="164" spans="1:4" s="5" customFormat="1">
      <c r="A164" s="17" t="e" cm="1">
        <f t="array" ref="A164">#REF!+(#REF!*marza)</f>
        <v>#REF!</v>
      </c>
      <c r="B164" s="17" t="e">
        <f>#REF!*A164</f>
        <v>#REF!</v>
      </c>
      <c r="C164" s="15" t="e" cm="1">
        <f t="array" ref="C164">A164-(A164*discount)</f>
        <v>#REF!</v>
      </c>
      <c r="D164" s="15" t="e">
        <f>#REF!*C164</f>
        <v>#REF!</v>
      </c>
    </row>
    <row r="165" spans="1:4" s="5" customFormat="1">
      <c r="A165" s="17" t="e" cm="1">
        <f t="array" ref="A165">#REF!+(#REF!*marza)</f>
        <v>#REF!</v>
      </c>
      <c r="B165" s="17" t="e">
        <f>#REF!*A165</f>
        <v>#REF!</v>
      </c>
      <c r="C165" s="15" t="e" cm="1">
        <f t="array" ref="C165">A165-(A165*discount)</f>
        <v>#REF!</v>
      </c>
      <c r="D165" s="15" t="e">
        <f>#REF!*C165</f>
        <v>#REF!</v>
      </c>
    </row>
    <row r="166" spans="1:4" s="5" customFormat="1">
      <c r="A166" s="17" t="e" cm="1">
        <f t="array" ref="A166">#REF!+(#REF!*marza)</f>
        <v>#REF!</v>
      </c>
      <c r="B166" s="17" t="e">
        <f>#REF!*A166</f>
        <v>#REF!</v>
      </c>
      <c r="C166" s="15" t="e" cm="1">
        <f t="array" ref="C166">A166-(A166*discount)</f>
        <v>#REF!</v>
      </c>
      <c r="D166" s="15" t="e">
        <f>#REF!*C166</f>
        <v>#REF!</v>
      </c>
    </row>
    <row r="167" spans="1:4" s="5" customFormat="1">
      <c r="A167" s="17" t="e" cm="1">
        <f t="array" ref="A167">#REF!+(#REF!*marza)</f>
        <v>#REF!</v>
      </c>
      <c r="B167" s="17" t="e">
        <f>#REF!*A167</f>
        <v>#REF!</v>
      </c>
      <c r="C167" s="15" t="e" cm="1">
        <f t="array" ref="C167">A167-(A167*discount)</f>
        <v>#REF!</v>
      </c>
      <c r="D167" s="15" t="e">
        <f>#REF!*C167</f>
        <v>#REF!</v>
      </c>
    </row>
    <row r="168" spans="1:4" s="5" customFormat="1">
      <c r="A168" s="17" t="e" cm="1">
        <f t="array" ref="A168">#REF!+(#REF!*marza)</f>
        <v>#REF!</v>
      </c>
      <c r="B168" s="17" t="e">
        <f>#REF!*A168</f>
        <v>#REF!</v>
      </c>
      <c r="C168" s="15" t="e" cm="1">
        <f t="array" ref="C168">A168-(A168*discount)</f>
        <v>#REF!</v>
      </c>
      <c r="D168" s="15" t="e">
        <f>#REF!*C168</f>
        <v>#REF!</v>
      </c>
    </row>
  </sheetData>
  <pageMargins left="0.7" right="0.7" top="0.75" bottom="0.75" header="0.3" footer="0.3"/>
  <pageSetup paperSize="9" scale="41" fitToHeight="0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F3A5B-FDDC-476A-BAD6-5E34BD99AE4A}">
  <dimension ref="A1:AME69"/>
  <sheetViews>
    <sheetView tabSelected="1" topLeftCell="A20" workbookViewId="0">
      <selection activeCell="E8" sqref="E8"/>
    </sheetView>
  </sheetViews>
  <sheetFormatPr defaultColWidth="7.42578125" defaultRowHeight="15"/>
  <cols>
    <col min="1" max="1" width="17.5703125" style="26" customWidth="1"/>
    <col min="2" max="2" width="43" style="25" customWidth="1"/>
    <col min="3" max="3" width="4.85546875" style="22" customWidth="1"/>
    <col min="4" max="4" width="4" style="22" customWidth="1"/>
    <col min="5" max="5" width="12.140625" style="23" customWidth="1"/>
    <col min="6" max="6" width="16.7109375" style="23" customWidth="1"/>
    <col min="7" max="7" width="3.5703125" style="25" customWidth="1"/>
    <col min="8" max="220" width="8.42578125" style="25" customWidth="1"/>
    <col min="221" max="236" width="8.42578125" style="26" customWidth="1"/>
    <col min="237" max="1011" width="7.42578125" style="26"/>
    <col min="1012" max="1013" width="11.5703125" style="27" customWidth="1"/>
    <col min="1014" max="1019" width="7.42578125" style="27"/>
  </cols>
  <sheetData>
    <row r="1" spans="1:1013" ht="14.25" customHeight="1">
      <c r="A1" s="20" t="s">
        <v>78</v>
      </c>
      <c r="B1" s="21"/>
      <c r="F1" s="24"/>
      <c r="HL1" s="26"/>
    </row>
    <row r="2" spans="1:1013" ht="14.25" customHeight="1">
      <c r="A2" s="28" t="s">
        <v>25</v>
      </c>
      <c r="B2" s="28" t="s">
        <v>114</v>
      </c>
      <c r="HL2" s="26"/>
    </row>
    <row r="3" spans="1:1013" s="32" customFormat="1" ht="12.75" customHeight="1" thickBot="1">
      <c r="A3" s="28" t="s">
        <v>26</v>
      </c>
      <c r="B3" s="29"/>
      <c r="C3" s="30"/>
      <c r="D3" s="30"/>
      <c r="E3" s="30"/>
      <c r="F3" s="31"/>
      <c r="HM3" s="26"/>
      <c r="HN3" s="26"/>
      <c r="HO3" s="26"/>
      <c r="HP3" s="26"/>
      <c r="HQ3" s="26"/>
      <c r="ALX3" s="27"/>
      <c r="ALY3" s="27"/>
    </row>
    <row r="4" spans="1:1013" s="36" customFormat="1" ht="21" customHeight="1">
      <c r="A4" s="33" t="s">
        <v>79</v>
      </c>
      <c r="B4" s="34" t="s">
        <v>80</v>
      </c>
      <c r="C4" s="34" t="s">
        <v>81</v>
      </c>
      <c r="D4" s="34" t="s">
        <v>82</v>
      </c>
      <c r="E4" s="34" t="s">
        <v>83</v>
      </c>
      <c r="F4" s="35" t="s">
        <v>84</v>
      </c>
      <c r="HO4" s="37"/>
      <c r="HP4" s="37"/>
      <c r="HQ4" s="37"/>
      <c r="ALX4" s="27"/>
      <c r="ALY4" s="27"/>
    </row>
    <row r="5" spans="1:1013" s="32" customFormat="1" ht="12.75" customHeight="1">
      <c r="A5" s="38" t="s">
        <v>85</v>
      </c>
      <c r="B5" s="39" t="s">
        <v>86</v>
      </c>
      <c r="C5" s="39" t="s">
        <v>87</v>
      </c>
      <c r="D5" s="39">
        <v>4</v>
      </c>
      <c r="E5" s="39">
        <v>5</v>
      </c>
      <c r="F5" s="40">
        <v>6</v>
      </c>
      <c r="HS5" s="26"/>
      <c r="HT5" s="26"/>
      <c r="ALX5" s="27"/>
      <c r="ALY5" s="27"/>
    </row>
    <row r="6" spans="1:1013" s="42" customFormat="1" ht="12.75" customHeight="1">
      <c r="A6" s="66" t="s">
        <v>110</v>
      </c>
      <c r="B6" s="66"/>
      <c r="C6" s="66"/>
      <c r="D6" s="66"/>
      <c r="E6" s="66"/>
      <c r="F6" s="41">
        <f>SUM(F7:F20)</f>
        <v>0</v>
      </c>
      <c r="ALX6" s="27"/>
      <c r="ALY6" s="27"/>
    </row>
    <row r="7" spans="1:1013" s="42" customFormat="1" ht="12.75" customHeight="1">
      <c r="A7" s="43"/>
      <c r="B7" s="44" t="s">
        <v>93</v>
      </c>
      <c r="C7" s="45">
        <v>1</v>
      </c>
      <c r="D7" s="46" t="s">
        <v>88</v>
      </c>
      <c r="E7" s="47">
        <f>'Detailny rozpocet'!G6</f>
        <v>0</v>
      </c>
      <c r="F7" s="48">
        <f t="shared" ref="F7:F20" si="0">E7*C7</f>
        <v>0</v>
      </c>
      <c r="ALX7" s="27"/>
      <c r="ALY7" s="27"/>
    </row>
    <row r="8" spans="1:1013" s="42" customFormat="1" ht="12.75" customHeight="1">
      <c r="A8" s="43"/>
      <c r="B8" s="44" t="s">
        <v>102</v>
      </c>
      <c r="C8" s="45">
        <v>1</v>
      </c>
      <c r="D8" s="46" t="s">
        <v>88</v>
      </c>
      <c r="E8" s="47">
        <f>'Detailny rozpocet'!G12</f>
        <v>0</v>
      </c>
      <c r="F8" s="48">
        <f t="shared" ref="F8" si="1">E8*C8</f>
        <v>0</v>
      </c>
      <c r="ALX8" s="27"/>
      <c r="ALY8" s="27"/>
    </row>
    <row r="9" spans="1:1013" s="42" customFormat="1" ht="12.75" customHeight="1">
      <c r="A9" s="43"/>
      <c r="B9" s="44" t="s">
        <v>94</v>
      </c>
      <c r="C9" s="45">
        <v>1</v>
      </c>
      <c r="D9" s="46" t="s">
        <v>88</v>
      </c>
      <c r="E9" s="47">
        <f>'Detailny rozpocet'!G14</f>
        <v>0</v>
      </c>
      <c r="F9" s="48">
        <f t="shared" si="0"/>
        <v>0</v>
      </c>
      <c r="ALX9" s="27"/>
      <c r="ALY9" s="27"/>
    </row>
    <row r="10" spans="1:1013" s="42" customFormat="1" ht="12.75" customHeight="1">
      <c r="A10" s="43"/>
      <c r="B10" s="44" t="s">
        <v>103</v>
      </c>
      <c r="C10" s="45">
        <v>1</v>
      </c>
      <c r="D10" s="46" t="s">
        <v>88</v>
      </c>
      <c r="E10" s="47">
        <f>'Detailny rozpocet'!G28</f>
        <v>0</v>
      </c>
      <c r="F10" s="48">
        <f t="shared" ref="F10" si="2">E10*C10</f>
        <v>0</v>
      </c>
      <c r="ALX10" s="27"/>
      <c r="ALY10" s="27"/>
    </row>
    <row r="11" spans="1:1013" s="42" customFormat="1" ht="12.75" customHeight="1">
      <c r="A11" s="43"/>
      <c r="B11" s="44" t="s">
        <v>95</v>
      </c>
      <c r="C11" s="45">
        <v>1</v>
      </c>
      <c r="D11" s="46" t="s">
        <v>88</v>
      </c>
      <c r="E11" s="47">
        <f>'Detailny rozpocet'!G30</f>
        <v>0</v>
      </c>
      <c r="F11" s="48">
        <f t="shared" si="0"/>
        <v>0</v>
      </c>
      <c r="ALX11" s="27"/>
      <c r="ALY11" s="27"/>
    </row>
    <row r="12" spans="1:1013" s="42" customFormat="1" ht="12.75" customHeight="1">
      <c r="A12" s="43"/>
      <c r="B12" s="44" t="s">
        <v>96</v>
      </c>
      <c r="C12" s="45">
        <v>1</v>
      </c>
      <c r="D12" s="46" t="s">
        <v>88</v>
      </c>
      <c r="E12" s="47">
        <f>'Detailny rozpocet'!G34</f>
        <v>0</v>
      </c>
      <c r="F12" s="48">
        <f t="shared" si="0"/>
        <v>0</v>
      </c>
      <c r="ALX12" s="27"/>
      <c r="ALY12" s="27"/>
    </row>
    <row r="13" spans="1:1013" s="42" customFormat="1" ht="12.75" customHeight="1">
      <c r="A13" s="43"/>
      <c r="B13" s="44" t="s">
        <v>97</v>
      </c>
      <c r="C13" s="45">
        <v>1</v>
      </c>
      <c r="D13" s="46" t="s">
        <v>88</v>
      </c>
      <c r="E13" s="47">
        <f>'Detailny rozpocet'!G39</f>
        <v>0</v>
      </c>
      <c r="F13" s="48">
        <f t="shared" si="0"/>
        <v>0</v>
      </c>
      <c r="ALX13" s="27"/>
      <c r="ALY13" s="27"/>
    </row>
    <row r="14" spans="1:1013" s="42" customFormat="1" ht="13.5" customHeight="1">
      <c r="A14" s="43"/>
      <c r="B14" s="44" t="s">
        <v>98</v>
      </c>
      <c r="C14" s="45">
        <v>1</v>
      </c>
      <c r="D14" s="46" t="s">
        <v>88</v>
      </c>
      <c r="E14" s="47">
        <f>'Detailny rozpocet'!G46</f>
        <v>0</v>
      </c>
      <c r="F14" s="48">
        <f t="shared" si="0"/>
        <v>0</v>
      </c>
      <c r="ALX14" s="27"/>
      <c r="ALY14" s="27"/>
    </row>
    <row r="15" spans="1:1013" s="42" customFormat="1" ht="13.5" customHeight="1">
      <c r="A15" s="43"/>
      <c r="B15" s="44" t="s">
        <v>104</v>
      </c>
      <c r="C15" s="45">
        <v>1</v>
      </c>
      <c r="D15" s="46" t="s">
        <v>88</v>
      </c>
      <c r="E15" s="47">
        <f>'Detailny rozpocet'!G52</f>
        <v>0</v>
      </c>
      <c r="F15" s="48">
        <f t="shared" ref="F15" si="3">E15*C15</f>
        <v>0</v>
      </c>
      <c r="ALX15" s="27"/>
      <c r="ALY15" s="27"/>
    </row>
    <row r="16" spans="1:1013" s="42" customFormat="1" ht="13.5" customHeight="1">
      <c r="A16" s="43"/>
      <c r="B16" s="44" t="s">
        <v>105</v>
      </c>
      <c r="C16" s="45">
        <v>1</v>
      </c>
      <c r="D16" s="46" t="s">
        <v>88</v>
      </c>
      <c r="E16" s="47">
        <f>'Detailny rozpocet'!G54</f>
        <v>0</v>
      </c>
      <c r="F16" s="48">
        <f t="shared" ref="F16" si="4">E16*C16</f>
        <v>0</v>
      </c>
      <c r="ALX16" s="27"/>
      <c r="ALY16" s="27"/>
    </row>
    <row r="17" spans="1:1013" s="42" customFormat="1" ht="13.5" customHeight="1">
      <c r="A17" s="43"/>
      <c r="B17" s="44" t="s">
        <v>106</v>
      </c>
      <c r="C17" s="45">
        <v>1</v>
      </c>
      <c r="D17" s="46" t="s">
        <v>88</v>
      </c>
      <c r="E17" s="47">
        <f>'Detailny rozpocet'!G56</f>
        <v>0</v>
      </c>
      <c r="F17" s="48">
        <f t="shared" ref="F17" si="5">E17*C17</f>
        <v>0</v>
      </c>
      <c r="ALX17" s="27"/>
      <c r="ALY17" s="27"/>
    </row>
    <row r="18" spans="1:1013" s="42" customFormat="1" ht="13.5" customHeight="1">
      <c r="A18" s="43"/>
      <c r="B18" s="44" t="s">
        <v>108</v>
      </c>
      <c r="C18" s="45">
        <v>1</v>
      </c>
      <c r="D18" s="46" t="s">
        <v>88</v>
      </c>
      <c r="E18" s="47">
        <f>'Detailny rozpocet'!G58</f>
        <v>0</v>
      </c>
      <c r="F18" s="48">
        <f t="shared" ref="F18" si="6">E18*C18</f>
        <v>0</v>
      </c>
      <c r="ALX18" s="27"/>
      <c r="ALY18" s="27"/>
    </row>
    <row r="19" spans="1:1013" s="42" customFormat="1" ht="13.5" customHeight="1">
      <c r="A19" s="43"/>
      <c r="B19" s="44" t="s">
        <v>100</v>
      </c>
      <c r="C19" s="45">
        <v>1</v>
      </c>
      <c r="D19" s="46" t="s">
        <v>89</v>
      </c>
      <c r="E19" s="47">
        <f>'Detailny rozpocet'!G60</f>
        <v>0</v>
      </c>
      <c r="F19" s="48">
        <f t="shared" si="0"/>
        <v>0</v>
      </c>
      <c r="ALX19" s="27"/>
      <c r="ALY19" s="27"/>
    </row>
    <row r="20" spans="1:1013" s="42" customFormat="1" ht="12.75" customHeight="1">
      <c r="A20" s="43"/>
      <c r="B20" s="44" t="s">
        <v>99</v>
      </c>
      <c r="C20" s="45">
        <v>1</v>
      </c>
      <c r="D20" s="46" t="s">
        <v>88</v>
      </c>
      <c r="E20" s="47">
        <f>'Detailny rozpocet'!G66</f>
        <v>0</v>
      </c>
      <c r="F20" s="48">
        <f t="shared" si="0"/>
        <v>0</v>
      </c>
      <c r="ALX20" s="27"/>
      <c r="ALY20" s="27"/>
    </row>
    <row r="21" spans="1:1013" s="42" customFormat="1" ht="12.75" customHeight="1">
      <c r="A21" s="66" t="s">
        <v>75</v>
      </c>
      <c r="B21" s="66"/>
      <c r="C21" s="66"/>
      <c r="D21" s="66"/>
      <c r="E21" s="66"/>
      <c r="F21" s="41">
        <f>SUM(F22:F29)</f>
        <v>0</v>
      </c>
      <c r="ALX21" s="27"/>
      <c r="ALY21" s="27"/>
    </row>
    <row r="22" spans="1:1013" s="42" customFormat="1" ht="12.75" customHeight="1">
      <c r="A22" s="43"/>
      <c r="B22" s="44" t="s">
        <v>93</v>
      </c>
      <c r="C22" s="45">
        <v>1</v>
      </c>
      <c r="D22" s="46" t="s">
        <v>88</v>
      </c>
      <c r="E22" s="47">
        <f>SUM('Detailny rozpocet'!G7:G9)</f>
        <v>0</v>
      </c>
      <c r="F22" s="48">
        <f t="shared" ref="F22:F29" si="7">E22*C22</f>
        <v>0</v>
      </c>
      <c r="ALX22" s="27"/>
      <c r="ALY22" s="27"/>
    </row>
    <row r="23" spans="1:1013" s="42" customFormat="1" ht="12.75" customHeight="1">
      <c r="A23" s="43"/>
      <c r="B23" s="44" t="s">
        <v>94</v>
      </c>
      <c r="C23" s="45">
        <v>1</v>
      </c>
      <c r="D23" s="46" t="s">
        <v>88</v>
      </c>
      <c r="E23" s="47">
        <f>SUM('Detailny rozpocet'!G15:G25)</f>
        <v>0</v>
      </c>
      <c r="F23" s="48">
        <f t="shared" si="7"/>
        <v>0</v>
      </c>
      <c r="ALX23" s="27"/>
      <c r="ALY23" s="27"/>
    </row>
    <row r="24" spans="1:1013" s="42" customFormat="1" ht="12.75" customHeight="1">
      <c r="A24" s="43"/>
      <c r="B24" s="44" t="s">
        <v>95</v>
      </c>
      <c r="C24" s="45">
        <v>1</v>
      </c>
      <c r="D24" s="46" t="s">
        <v>88</v>
      </c>
      <c r="E24" s="47">
        <f>SUM('Detailny rozpocet'!G31)</f>
        <v>0</v>
      </c>
      <c r="F24" s="48">
        <f t="shared" si="7"/>
        <v>0</v>
      </c>
      <c r="ALX24" s="27"/>
      <c r="ALY24" s="27"/>
    </row>
    <row r="25" spans="1:1013" s="42" customFormat="1" ht="12.75" customHeight="1">
      <c r="A25" s="43"/>
      <c r="B25" s="44" t="s">
        <v>96</v>
      </c>
      <c r="C25" s="45">
        <v>1</v>
      </c>
      <c r="D25" s="46" t="s">
        <v>88</v>
      </c>
      <c r="E25" s="47">
        <f>SUM('Detailny rozpocet'!G35:G36)</f>
        <v>0</v>
      </c>
      <c r="F25" s="48">
        <f t="shared" si="7"/>
        <v>0</v>
      </c>
      <c r="ALX25" s="27"/>
      <c r="ALY25" s="27"/>
    </row>
    <row r="26" spans="1:1013" s="42" customFormat="1" ht="12.75" customHeight="1">
      <c r="A26" s="43"/>
      <c r="B26" s="44" t="s">
        <v>97</v>
      </c>
      <c r="C26" s="45">
        <v>1</v>
      </c>
      <c r="D26" s="46" t="s">
        <v>88</v>
      </c>
      <c r="E26" s="47">
        <f>SUM('Detailny rozpocet'!G40:G43)</f>
        <v>0</v>
      </c>
      <c r="F26" s="48">
        <f t="shared" si="7"/>
        <v>0</v>
      </c>
      <c r="ALX26" s="27"/>
      <c r="ALY26" s="27"/>
    </row>
    <row r="27" spans="1:1013" s="42" customFormat="1" ht="13.5" customHeight="1">
      <c r="A27" s="43"/>
      <c r="B27" s="44" t="s">
        <v>98</v>
      </c>
      <c r="C27" s="45">
        <v>1</v>
      </c>
      <c r="D27" s="46" t="s">
        <v>88</v>
      </c>
      <c r="E27" s="47">
        <f>SUM('Detailny rozpocet'!G47:G49)</f>
        <v>0</v>
      </c>
      <c r="F27" s="48">
        <f t="shared" si="7"/>
        <v>0</v>
      </c>
      <c r="ALX27" s="27"/>
      <c r="ALY27" s="27"/>
    </row>
    <row r="28" spans="1:1013" s="42" customFormat="1" ht="13.5" customHeight="1">
      <c r="A28" s="43"/>
      <c r="B28" s="44" t="s">
        <v>100</v>
      </c>
      <c r="C28" s="45">
        <v>1</v>
      </c>
      <c r="D28" s="46" t="s">
        <v>89</v>
      </c>
      <c r="E28" s="47">
        <f>SUM('Detailny rozpocet'!G61:G63)</f>
        <v>0</v>
      </c>
      <c r="F28" s="48">
        <f t="shared" si="7"/>
        <v>0</v>
      </c>
      <c r="ALX28" s="27"/>
      <c r="ALY28" s="27"/>
    </row>
    <row r="29" spans="1:1013" s="42" customFormat="1" ht="12.75" customHeight="1">
      <c r="A29" s="43"/>
      <c r="B29" s="44" t="s">
        <v>99</v>
      </c>
      <c r="C29" s="45">
        <v>1</v>
      </c>
      <c r="D29" s="46" t="s">
        <v>88</v>
      </c>
      <c r="E29" s="47">
        <f>SUM('Detailny rozpocet'!G67:G72)</f>
        <v>0</v>
      </c>
      <c r="F29" s="48">
        <f t="shared" si="7"/>
        <v>0</v>
      </c>
      <c r="ALX29" s="27"/>
      <c r="ALY29" s="27"/>
    </row>
    <row r="30" spans="1:1013" s="42" customFormat="1" ht="12.75" customHeight="1">
      <c r="A30" s="67" t="s">
        <v>8</v>
      </c>
      <c r="B30" s="68"/>
      <c r="C30" s="68"/>
      <c r="D30" s="68"/>
      <c r="E30" s="69"/>
      <c r="F30" s="41">
        <f>SUM(F31:F38)</f>
        <v>0</v>
      </c>
      <c r="ALX30" s="27"/>
      <c r="ALY30" s="27"/>
    </row>
    <row r="31" spans="1:1013" s="42" customFormat="1" ht="12.75" customHeight="1">
      <c r="A31" s="43"/>
      <c r="B31" s="44" t="s">
        <v>93</v>
      </c>
      <c r="C31" s="45">
        <v>1</v>
      </c>
      <c r="D31" s="46" t="s">
        <v>88</v>
      </c>
      <c r="E31" s="47">
        <f>'Detailny rozpocet'!G10</f>
        <v>0</v>
      </c>
      <c r="F31" s="48">
        <f t="shared" ref="F31:F38" si="8">E31*C31</f>
        <v>0</v>
      </c>
      <c r="ALX31" s="27"/>
      <c r="ALY31" s="27"/>
    </row>
    <row r="32" spans="1:1013" s="42" customFormat="1" ht="12.75" customHeight="1">
      <c r="A32" s="43"/>
      <c r="B32" s="44" t="s">
        <v>94</v>
      </c>
      <c r="C32" s="45">
        <v>1</v>
      </c>
      <c r="D32" s="46" t="s">
        <v>88</v>
      </c>
      <c r="E32" s="47">
        <f>SUM('Detailny rozpocet'!G26)</f>
        <v>0</v>
      </c>
      <c r="F32" s="48">
        <f t="shared" si="8"/>
        <v>0</v>
      </c>
      <c r="ALX32" s="27"/>
      <c r="ALY32" s="27"/>
    </row>
    <row r="33" spans="1:1013" s="42" customFormat="1" ht="12.75" customHeight="1">
      <c r="A33" s="43"/>
      <c r="B33" s="44" t="s">
        <v>95</v>
      </c>
      <c r="C33" s="45">
        <v>1</v>
      </c>
      <c r="D33" s="46" t="s">
        <v>88</v>
      </c>
      <c r="E33" s="47">
        <f>'Detailny rozpocet'!G32</f>
        <v>0</v>
      </c>
      <c r="F33" s="48">
        <f t="shared" si="8"/>
        <v>0</v>
      </c>
      <c r="ALX33" s="27"/>
      <c r="ALY33" s="27"/>
    </row>
    <row r="34" spans="1:1013" s="42" customFormat="1" ht="12.75" customHeight="1">
      <c r="A34" s="43"/>
      <c r="B34" s="44" t="s">
        <v>96</v>
      </c>
      <c r="C34" s="45">
        <v>1</v>
      </c>
      <c r="D34" s="46" t="s">
        <v>88</v>
      </c>
      <c r="E34" s="47">
        <f>'Detailny rozpocet'!G37</f>
        <v>0</v>
      </c>
      <c r="F34" s="48">
        <f t="shared" si="8"/>
        <v>0</v>
      </c>
      <c r="ALX34" s="27"/>
      <c r="ALY34" s="27"/>
    </row>
    <row r="35" spans="1:1013" s="42" customFormat="1" ht="12.75" customHeight="1">
      <c r="A35" s="43"/>
      <c r="B35" s="44" t="s">
        <v>97</v>
      </c>
      <c r="C35" s="45">
        <v>1</v>
      </c>
      <c r="D35" s="46" t="s">
        <v>88</v>
      </c>
      <c r="E35" s="47">
        <f>'Detailny rozpocet'!G44</f>
        <v>0</v>
      </c>
      <c r="F35" s="48">
        <f t="shared" si="8"/>
        <v>0</v>
      </c>
      <c r="ALX35" s="27"/>
      <c r="ALY35" s="27"/>
    </row>
    <row r="36" spans="1:1013" s="42" customFormat="1" ht="13.5" customHeight="1">
      <c r="A36" s="43"/>
      <c r="B36" s="44" t="s">
        <v>98</v>
      </c>
      <c r="C36" s="45">
        <v>1</v>
      </c>
      <c r="D36" s="46" t="s">
        <v>88</v>
      </c>
      <c r="E36" s="47">
        <f>'Detailny rozpocet'!G50</f>
        <v>0</v>
      </c>
      <c r="F36" s="48">
        <f t="shared" si="8"/>
        <v>0</v>
      </c>
      <c r="ALX36" s="27"/>
      <c r="ALY36" s="27"/>
    </row>
    <row r="37" spans="1:1013" s="42" customFormat="1" ht="13.5" customHeight="1">
      <c r="A37" s="43"/>
      <c r="B37" s="44" t="s">
        <v>100</v>
      </c>
      <c r="C37" s="45">
        <v>1</v>
      </c>
      <c r="D37" s="46" t="s">
        <v>89</v>
      </c>
      <c r="E37" s="47">
        <f>'Detailny rozpocet'!G64</f>
        <v>0</v>
      </c>
      <c r="F37" s="48">
        <f t="shared" si="8"/>
        <v>0</v>
      </c>
      <c r="ALX37" s="27"/>
      <c r="ALY37" s="27"/>
    </row>
    <row r="38" spans="1:1013" s="42" customFormat="1" ht="12.75" customHeight="1">
      <c r="A38" s="43"/>
      <c r="B38" s="44" t="s">
        <v>99</v>
      </c>
      <c r="C38" s="45">
        <v>1</v>
      </c>
      <c r="D38" s="46" t="s">
        <v>88</v>
      </c>
      <c r="E38" s="47">
        <f>'Detailny rozpocet'!G73</f>
        <v>0</v>
      </c>
      <c r="F38" s="48">
        <f t="shared" si="8"/>
        <v>0</v>
      </c>
      <c r="ALX38" s="27"/>
      <c r="ALY38" s="27"/>
    </row>
    <row r="39" spans="1:1013" s="42" customFormat="1" ht="12.75" customHeight="1">
      <c r="A39" s="67" t="s">
        <v>10</v>
      </c>
      <c r="B39" s="68"/>
      <c r="C39" s="68"/>
      <c r="D39" s="68"/>
      <c r="E39" s="69"/>
      <c r="F39" s="41">
        <f>SUM(F40:F53)</f>
        <v>0</v>
      </c>
      <c r="ALX39" s="27"/>
      <c r="ALY39" s="27"/>
    </row>
    <row r="40" spans="1:1013" s="42" customFormat="1" ht="12.75" customHeight="1">
      <c r="A40" s="43"/>
      <c r="B40" s="44" t="s">
        <v>93</v>
      </c>
      <c r="C40" s="45">
        <v>1</v>
      </c>
      <c r="D40" s="46" t="s">
        <v>88</v>
      </c>
      <c r="E40" s="47">
        <f>'Detailny rozpocet'!G11</f>
        <v>0</v>
      </c>
      <c r="F40" s="48">
        <f t="shared" ref="F40:F53" si="9">E40*C40</f>
        <v>0</v>
      </c>
      <c r="ALX40" s="27"/>
      <c r="ALY40" s="27"/>
    </row>
    <row r="41" spans="1:1013" s="42" customFormat="1" ht="12.75" customHeight="1">
      <c r="A41" s="43"/>
      <c r="B41" s="44" t="s">
        <v>102</v>
      </c>
      <c r="C41" s="45">
        <v>1</v>
      </c>
      <c r="D41" s="46" t="s">
        <v>88</v>
      </c>
      <c r="E41" s="47">
        <f>'Detailny rozpocet'!G13</f>
        <v>0</v>
      </c>
      <c r="F41" s="48">
        <f t="shared" si="9"/>
        <v>0</v>
      </c>
      <c r="ALX41" s="27"/>
      <c r="ALY41" s="27"/>
    </row>
    <row r="42" spans="1:1013" s="42" customFormat="1" ht="12.75" customHeight="1">
      <c r="A42" s="43"/>
      <c r="B42" s="44" t="s">
        <v>94</v>
      </c>
      <c r="C42" s="45">
        <v>1</v>
      </c>
      <c r="D42" s="46" t="s">
        <v>88</v>
      </c>
      <c r="E42" s="47">
        <f>'Detailny rozpocet'!G27</f>
        <v>0</v>
      </c>
      <c r="F42" s="48">
        <f t="shared" si="9"/>
        <v>0</v>
      </c>
      <c r="ALX42" s="27"/>
      <c r="ALY42" s="27"/>
    </row>
    <row r="43" spans="1:1013" s="42" customFormat="1" ht="12.75" customHeight="1">
      <c r="A43" s="43"/>
      <c r="B43" s="44" t="s">
        <v>103</v>
      </c>
      <c r="C43" s="45">
        <v>1</v>
      </c>
      <c r="D43" s="46" t="s">
        <v>88</v>
      </c>
      <c r="E43" s="47">
        <f>'Detailny rozpocet'!G29</f>
        <v>0</v>
      </c>
      <c r="F43" s="48">
        <f t="shared" si="9"/>
        <v>0</v>
      </c>
      <c r="ALX43" s="27"/>
      <c r="ALY43" s="27"/>
    </row>
    <row r="44" spans="1:1013" s="42" customFormat="1" ht="12.75" customHeight="1">
      <c r="A44" s="43"/>
      <c r="B44" s="44" t="s">
        <v>95</v>
      </c>
      <c r="C44" s="45">
        <v>1</v>
      </c>
      <c r="D44" s="46" t="s">
        <v>88</v>
      </c>
      <c r="E44" s="47">
        <f>'Detailny rozpocet'!G33</f>
        <v>0</v>
      </c>
      <c r="F44" s="48">
        <f t="shared" si="9"/>
        <v>0</v>
      </c>
      <c r="ALX44" s="27"/>
      <c r="ALY44" s="27"/>
    </row>
    <row r="45" spans="1:1013" s="42" customFormat="1" ht="12.75" customHeight="1">
      <c r="A45" s="43"/>
      <c r="B45" s="44" t="s">
        <v>96</v>
      </c>
      <c r="C45" s="45">
        <v>1</v>
      </c>
      <c r="D45" s="46" t="s">
        <v>88</v>
      </c>
      <c r="E45" s="47">
        <f>'Detailny rozpocet'!G38</f>
        <v>0</v>
      </c>
      <c r="F45" s="48">
        <f t="shared" si="9"/>
        <v>0</v>
      </c>
      <c r="ALX45" s="27"/>
      <c r="ALY45" s="27"/>
    </row>
    <row r="46" spans="1:1013" s="42" customFormat="1" ht="12.75" customHeight="1">
      <c r="A46" s="43"/>
      <c r="B46" s="44" t="s">
        <v>97</v>
      </c>
      <c r="C46" s="45">
        <v>1</v>
      </c>
      <c r="D46" s="46" t="s">
        <v>88</v>
      </c>
      <c r="E46" s="47">
        <f>'Detailny rozpocet'!G45</f>
        <v>0</v>
      </c>
      <c r="F46" s="48">
        <f t="shared" si="9"/>
        <v>0</v>
      </c>
      <c r="ALX46" s="27"/>
      <c r="ALY46" s="27"/>
    </row>
    <row r="47" spans="1:1013" s="42" customFormat="1" ht="13.5" customHeight="1">
      <c r="A47" s="43"/>
      <c r="B47" s="44" t="s">
        <v>98</v>
      </c>
      <c r="C47" s="45">
        <v>1</v>
      </c>
      <c r="D47" s="46" t="s">
        <v>88</v>
      </c>
      <c r="E47" s="47">
        <f>'Detailny rozpocet'!G51</f>
        <v>0</v>
      </c>
      <c r="F47" s="48">
        <f t="shared" si="9"/>
        <v>0</v>
      </c>
      <c r="ALX47" s="27"/>
      <c r="ALY47" s="27"/>
    </row>
    <row r="48" spans="1:1013" s="42" customFormat="1" ht="13.5" customHeight="1">
      <c r="A48" s="43"/>
      <c r="B48" s="44" t="s">
        <v>104</v>
      </c>
      <c r="C48" s="45">
        <v>1</v>
      </c>
      <c r="D48" s="46" t="s">
        <v>88</v>
      </c>
      <c r="E48" s="47">
        <f>'Detailny rozpocet'!G53</f>
        <v>0</v>
      </c>
      <c r="F48" s="48">
        <f t="shared" si="9"/>
        <v>0</v>
      </c>
      <c r="ALX48" s="27"/>
      <c r="ALY48" s="27"/>
    </row>
    <row r="49" spans="1:1018" s="42" customFormat="1" ht="13.5" customHeight="1">
      <c r="A49" s="43"/>
      <c r="B49" s="44" t="s">
        <v>105</v>
      </c>
      <c r="C49" s="45">
        <v>1</v>
      </c>
      <c r="D49" s="46" t="s">
        <v>88</v>
      </c>
      <c r="E49" s="47">
        <f>'Detailny rozpocet'!G55</f>
        <v>0</v>
      </c>
      <c r="F49" s="48">
        <f t="shared" si="9"/>
        <v>0</v>
      </c>
      <c r="ALX49" s="27"/>
      <c r="ALY49" s="27"/>
    </row>
    <row r="50" spans="1:1018" s="42" customFormat="1" ht="13.5" customHeight="1">
      <c r="A50" s="43"/>
      <c r="B50" s="44" t="s">
        <v>106</v>
      </c>
      <c r="C50" s="45">
        <v>1</v>
      </c>
      <c r="D50" s="46" t="s">
        <v>88</v>
      </c>
      <c r="E50" s="47">
        <f>'Detailny rozpocet'!G57</f>
        <v>0</v>
      </c>
      <c r="F50" s="48">
        <f t="shared" si="9"/>
        <v>0</v>
      </c>
      <c r="ALX50" s="27"/>
      <c r="ALY50" s="27"/>
    </row>
    <row r="51" spans="1:1018" s="42" customFormat="1" ht="13.5" customHeight="1">
      <c r="A51" s="43"/>
      <c r="B51" s="44" t="s">
        <v>108</v>
      </c>
      <c r="C51" s="45">
        <v>1</v>
      </c>
      <c r="D51" s="46" t="s">
        <v>88</v>
      </c>
      <c r="E51" s="47">
        <f>'Detailny rozpocet'!G59</f>
        <v>0</v>
      </c>
      <c r="F51" s="48">
        <f t="shared" ref="F51:F52" si="10">E51*C51</f>
        <v>0</v>
      </c>
      <c r="ALX51" s="27"/>
      <c r="ALY51" s="27"/>
    </row>
    <row r="52" spans="1:1018" s="42" customFormat="1" ht="13.5" customHeight="1">
      <c r="A52" s="43"/>
      <c r="B52" s="44" t="s">
        <v>100</v>
      </c>
      <c r="C52" s="45">
        <v>1</v>
      </c>
      <c r="D52" s="46" t="s">
        <v>89</v>
      </c>
      <c r="E52" s="47">
        <f>'Detailny rozpocet'!G65</f>
        <v>0</v>
      </c>
      <c r="F52" s="48">
        <f t="shared" si="10"/>
        <v>0</v>
      </c>
      <c r="ALX52" s="27"/>
      <c r="ALY52" s="27"/>
    </row>
    <row r="53" spans="1:1018" s="42" customFormat="1" ht="12.75" customHeight="1">
      <c r="A53" s="43"/>
      <c r="B53" s="44" t="s">
        <v>99</v>
      </c>
      <c r="C53" s="45">
        <v>1</v>
      </c>
      <c r="D53" s="46" t="s">
        <v>88</v>
      </c>
      <c r="E53" s="47">
        <f>'Detailny rozpocet'!G74</f>
        <v>0</v>
      </c>
      <c r="F53" s="48">
        <f t="shared" si="9"/>
        <v>0</v>
      </c>
      <c r="ALX53" s="27"/>
      <c r="ALY53" s="27"/>
    </row>
    <row r="54" spans="1:1018" s="26" customFormat="1" ht="14.25" customHeight="1">
      <c r="A54" s="63" t="s">
        <v>109</v>
      </c>
      <c r="B54" s="63"/>
      <c r="C54" s="63"/>
      <c r="D54" s="63"/>
      <c r="E54" s="63"/>
      <c r="F54" s="49">
        <f>F6</f>
        <v>0</v>
      </c>
      <c r="HU54" s="50"/>
      <c r="HV54" s="50"/>
      <c r="AMC54" s="51"/>
      <c r="AMD54" s="51"/>
    </row>
    <row r="55" spans="1:1018" s="26" customFormat="1" ht="14.25" customHeight="1">
      <c r="A55" s="63" t="s">
        <v>90</v>
      </c>
      <c r="B55" s="63"/>
      <c r="C55" s="63"/>
      <c r="D55" s="63"/>
      <c r="E55" s="63"/>
      <c r="F55" s="49">
        <f>F21</f>
        <v>0</v>
      </c>
      <c r="HU55" s="50"/>
      <c r="HV55" s="50"/>
      <c r="AMC55" s="51"/>
      <c r="AMD55" s="51"/>
    </row>
    <row r="56" spans="1:1018" s="26" customFormat="1" ht="14.25" customHeight="1">
      <c r="A56" s="63" t="s">
        <v>91</v>
      </c>
      <c r="B56" s="63"/>
      <c r="C56" s="63"/>
      <c r="D56" s="63"/>
      <c r="E56" s="63"/>
      <c r="F56" s="49">
        <f>F30</f>
        <v>0</v>
      </c>
      <c r="HU56" s="50"/>
      <c r="HV56" s="50"/>
      <c r="AMC56" s="51"/>
      <c r="AMD56" s="51"/>
    </row>
    <row r="57" spans="1:1018" s="26" customFormat="1" ht="14.25" customHeight="1">
      <c r="A57" s="63" t="s">
        <v>92</v>
      </c>
      <c r="B57" s="63"/>
      <c r="C57" s="63"/>
      <c r="D57" s="63"/>
      <c r="E57" s="63"/>
      <c r="F57" s="41">
        <f>F39</f>
        <v>0</v>
      </c>
      <c r="HV57" s="50"/>
      <c r="HW57" s="50"/>
      <c r="AMC57" s="51"/>
      <c r="AMD57" s="51"/>
    </row>
    <row r="58" spans="1:1018" s="26" customFormat="1" ht="15.75" customHeight="1" thickBot="1">
      <c r="A58" s="64">
        <f>SUM(F54:F57)</f>
        <v>0</v>
      </c>
      <c r="B58" s="65"/>
      <c r="C58" s="65"/>
      <c r="D58" s="65"/>
      <c r="E58" s="65"/>
      <c r="F58" s="52">
        <f>SUM(F54:F57)</f>
        <v>0</v>
      </c>
      <c r="HU58" s="50"/>
      <c r="HV58" s="50"/>
      <c r="AMC58" s="51"/>
      <c r="AMD58" s="51"/>
    </row>
    <row r="61" spans="1:1018">
      <c r="E61" s="25"/>
      <c r="F61" s="25"/>
      <c r="HF61" s="26"/>
      <c r="HG61" s="26"/>
      <c r="HH61" s="26"/>
      <c r="HI61" s="26"/>
      <c r="HJ61" s="26"/>
      <c r="HK61" s="26"/>
      <c r="HL61" s="26"/>
      <c r="ALQ61" s="27"/>
      <c r="ALR61" s="27"/>
      <c r="ALS61" s="27"/>
      <c r="ALT61" s="27"/>
      <c r="ALU61" s="27"/>
      <c r="ALV61" s="27"/>
      <c r="ALW61" s="27"/>
    </row>
    <row r="62" spans="1:1018">
      <c r="E62" s="25"/>
      <c r="F62" s="53"/>
      <c r="HF62" s="26"/>
      <c r="HG62" s="26"/>
      <c r="HH62" s="26"/>
      <c r="HI62" s="26"/>
      <c r="HJ62" s="26"/>
      <c r="HK62" s="26"/>
      <c r="HL62" s="26"/>
      <c r="ALQ62" s="27"/>
      <c r="ALR62" s="27"/>
      <c r="ALS62" s="27"/>
      <c r="ALT62" s="27"/>
      <c r="ALU62" s="27"/>
      <c r="ALV62" s="27"/>
      <c r="ALW62" s="27"/>
    </row>
    <row r="63" spans="1:1018">
      <c r="E63" s="25"/>
      <c r="F63" s="53"/>
      <c r="HF63" s="26"/>
      <c r="HG63" s="26"/>
      <c r="HH63" s="26"/>
      <c r="HI63" s="26"/>
      <c r="HJ63" s="26"/>
      <c r="HK63" s="26"/>
      <c r="HL63" s="26"/>
      <c r="ALQ63" s="27"/>
      <c r="ALR63" s="27"/>
      <c r="ALS63" s="27"/>
      <c r="ALT63" s="27"/>
      <c r="ALU63" s="27"/>
      <c r="ALV63" s="27"/>
      <c r="ALW63" s="27"/>
    </row>
    <row r="64" spans="1:1018">
      <c r="E64" s="25"/>
      <c r="F64" s="25"/>
      <c r="HF64" s="26"/>
      <c r="HG64" s="26"/>
      <c r="HH64" s="26"/>
      <c r="HI64" s="26"/>
      <c r="HJ64" s="26"/>
      <c r="HK64" s="26"/>
      <c r="HL64" s="26"/>
      <c r="ALQ64" s="27"/>
      <c r="ALR64" s="27"/>
      <c r="ALS64" s="27"/>
      <c r="ALT64" s="27"/>
      <c r="ALU64" s="27"/>
      <c r="ALV64" s="27"/>
      <c r="ALW64" s="27"/>
    </row>
    <row r="65" spans="5:1011">
      <c r="E65" s="25"/>
      <c r="F65" s="25"/>
      <c r="HF65" s="26"/>
      <c r="HG65" s="26"/>
      <c r="HH65" s="26"/>
      <c r="HI65" s="26"/>
      <c r="HJ65" s="26"/>
      <c r="HK65" s="26"/>
      <c r="HL65" s="26"/>
      <c r="ALQ65" s="27"/>
      <c r="ALR65" s="27"/>
      <c r="ALS65" s="27"/>
      <c r="ALT65" s="27"/>
      <c r="ALU65" s="27"/>
      <c r="ALV65" s="27"/>
      <c r="ALW65" s="27"/>
    </row>
    <row r="66" spans="5:1011">
      <c r="E66" s="25"/>
      <c r="F66" s="25"/>
      <c r="HF66" s="26"/>
      <c r="HG66" s="26"/>
      <c r="HH66" s="26"/>
      <c r="HI66" s="26"/>
      <c r="HJ66" s="26"/>
      <c r="HK66" s="26"/>
      <c r="HL66" s="26"/>
      <c r="ALQ66" s="27"/>
      <c r="ALR66" s="27"/>
      <c r="ALS66" s="27"/>
      <c r="ALT66" s="27"/>
      <c r="ALU66" s="27"/>
      <c r="ALV66" s="27"/>
      <c r="ALW66" s="27"/>
    </row>
    <row r="67" spans="5:1011">
      <c r="E67" s="25"/>
      <c r="F67" s="25"/>
      <c r="HF67" s="26"/>
      <c r="HG67" s="26"/>
      <c r="HH67" s="26"/>
      <c r="HI67" s="26"/>
      <c r="HJ67" s="26"/>
      <c r="HK67" s="26"/>
      <c r="HL67" s="26"/>
      <c r="ALQ67" s="27"/>
      <c r="ALR67" s="27"/>
      <c r="ALS67" s="27"/>
      <c r="ALT67" s="27"/>
      <c r="ALU67" s="27"/>
      <c r="ALV67" s="27"/>
      <c r="ALW67" s="27"/>
    </row>
    <row r="68" spans="5:1011">
      <c r="E68" s="25"/>
      <c r="F68" s="25"/>
      <c r="HF68" s="26"/>
      <c r="HG68" s="26"/>
      <c r="HH68" s="26"/>
      <c r="HI68" s="26"/>
      <c r="HJ68" s="26"/>
      <c r="HK68" s="26"/>
      <c r="HL68" s="26"/>
      <c r="ALQ68" s="27"/>
      <c r="ALR68" s="27"/>
      <c r="ALS68" s="27"/>
      <c r="ALT68" s="27"/>
      <c r="ALU68" s="27"/>
      <c r="ALV68" s="27"/>
      <c r="ALW68" s="27"/>
    </row>
    <row r="69" spans="5:1011">
      <c r="E69" s="25"/>
      <c r="F69" s="25"/>
      <c r="HF69" s="26"/>
      <c r="HG69" s="26"/>
      <c r="HH69" s="26"/>
      <c r="HI69" s="26"/>
      <c r="HJ69" s="26"/>
      <c r="HK69" s="26"/>
      <c r="HL69" s="26"/>
      <c r="ALQ69" s="27"/>
      <c r="ALR69" s="27"/>
      <c r="ALS69" s="27"/>
      <c r="ALT69" s="27"/>
      <c r="ALU69" s="27"/>
      <c r="ALV69" s="27"/>
      <c r="ALW69" s="27"/>
    </row>
  </sheetData>
  <mergeCells count="9">
    <mergeCell ref="A57:E57"/>
    <mergeCell ref="A58:E58"/>
    <mergeCell ref="A21:E21"/>
    <mergeCell ref="A55:E55"/>
    <mergeCell ref="A6:E6"/>
    <mergeCell ref="A30:E30"/>
    <mergeCell ref="A39:E39"/>
    <mergeCell ref="A54:E54"/>
    <mergeCell ref="A56:E5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1D990-4585-485E-B174-02B729DEF44A}">
  <dimension ref="A1:G75"/>
  <sheetViews>
    <sheetView zoomScale="85" zoomScaleNormal="85" workbookViewId="0">
      <pane ySplit="5" topLeftCell="A6" activePane="bottomLeft" state="frozen"/>
      <selection pane="bottomLeft" activeCell="I69" sqref="I69"/>
    </sheetView>
  </sheetViews>
  <sheetFormatPr defaultRowHeight="15"/>
  <cols>
    <col min="1" max="1" width="43.7109375" bestFit="1" customWidth="1"/>
    <col min="2" max="2" width="28.42578125" style="4" customWidth="1"/>
    <col min="3" max="3" width="56.5703125" customWidth="1"/>
    <col min="4" max="4" width="10.5703125" style="1" customWidth="1"/>
    <col min="5" max="5" width="12" style="1" customWidth="1"/>
    <col min="6" max="6" width="16.7109375" customWidth="1"/>
    <col min="7" max="7" width="17" customWidth="1"/>
  </cols>
  <sheetData>
    <row r="1" spans="1:7" ht="18.75">
      <c r="A1" s="70" t="s">
        <v>24</v>
      </c>
      <c r="B1" s="70"/>
      <c r="C1" s="70"/>
      <c r="D1" s="59"/>
      <c r="F1" s="9"/>
      <c r="G1" s="10"/>
    </row>
    <row r="2" spans="1:7">
      <c r="B2" s="3" t="s">
        <v>25</v>
      </c>
      <c r="C2" s="28" t="s">
        <v>114</v>
      </c>
      <c r="G2" s="18"/>
    </row>
    <row r="3" spans="1:7">
      <c r="B3" s="3" t="s">
        <v>26</v>
      </c>
      <c r="C3" s="29"/>
    </row>
    <row r="4" spans="1:7">
      <c r="G4" s="13"/>
    </row>
    <row r="5" spans="1:7" s="12" customFormat="1" ht="33" customHeight="1">
      <c r="A5" s="11" t="s">
        <v>111</v>
      </c>
      <c r="B5" s="11" t="s">
        <v>112</v>
      </c>
      <c r="C5" s="11" t="s">
        <v>80</v>
      </c>
      <c r="D5" s="11" t="s">
        <v>113</v>
      </c>
      <c r="E5" s="11" t="s">
        <v>27</v>
      </c>
      <c r="F5" s="11" t="s">
        <v>76</v>
      </c>
      <c r="G5" s="11" t="s">
        <v>77</v>
      </c>
    </row>
    <row r="6" spans="1:7" ht="15.75">
      <c r="A6" s="54" t="s">
        <v>9</v>
      </c>
      <c r="B6" s="55" t="s">
        <v>13</v>
      </c>
      <c r="C6" s="56" t="s">
        <v>101</v>
      </c>
      <c r="D6" s="58">
        <v>1</v>
      </c>
      <c r="E6" s="57" t="s">
        <v>28</v>
      </c>
      <c r="F6" s="62"/>
      <c r="G6" s="60">
        <f t="shared" ref="G6" si="0">D6*F6</f>
        <v>0</v>
      </c>
    </row>
    <row r="7" spans="1:7" s="5" customFormat="1" ht="15.75">
      <c r="A7" s="54" t="s">
        <v>75</v>
      </c>
      <c r="B7" s="55" t="s">
        <v>13</v>
      </c>
      <c r="C7" s="56" t="s">
        <v>72</v>
      </c>
      <c r="D7" s="58">
        <v>72</v>
      </c>
      <c r="E7" s="57" t="s">
        <v>28</v>
      </c>
      <c r="F7" s="62"/>
      <c r="G7" s="60"/>
    </row>
    <row r="8" spans="1:7" s="5" customFormat="1" ht="15.75">
      <c r="A8" s="54" t="s">
        <v>75</v>
      </c>
      <c r="B8" s="55" t="s">
        <v>13</v>
      </c>
      <c r="C8" s="56" t="s">
        <v>74</v>
      </c>
      <c r="D8" s="58">
        <v>1</v>
      </c>
      <c r="E8" s="57" t="s">
        <v>28</v>
      </c>
      <c r="F8" s="62"/>
      <c r="G8" s="60"/>
    </row>
    <row r="9" spans="1:7" s="5" customFormat="1" ht="15.75">
      <c r="A9" s="54" t="s">
        <v>75</v>
      </c>
      <c r="B9" s="55" t="s">
        <v>13</v>
      </c>
      <c r="C9" s="56" t="s">
        <v>29</v>
      </c>
      <c r="D9" s="58">
        <v>1</v>
      </c>
      <c r="E9" s="57" t="s">
        <v>28</v>
      </c>
      <c r="F9" s="62"/>
      <c r="G9" s="60"/>
    </row>
    <row r="10" spans="1:7" s="5" customFormat="1" ht="15.75">
      <c r="A10" s="54" t="s">
        <v>8</v>
      </c>
      <c r="B10" s="55" t="s">
        <v>13</v>
      </c>
      <c r="C10" s="56" t="s">
        <v>73</v>
      </c>
      <c r="D10" s="58">
        <v>1</v>
      </c>
      <c r="E10" s="57" t="s">
        <v>28</v>
      </c>
      <c r="F10" s="62"/>
      <c r="G10" s="60"/>
    </row>
    <row r="11" spans="1:7" ht="15.75">
      <c r="A11" s="2" t="s">
        <v>10</v>
      </c>
      <c r="B11" s="55" t="s">
        <v>13</v>
      </c>
      <c r="C11" t="s">
        <v>30</v>
      </c>
      <c r="D11" s="19">
        <v>1</v>
      </c>
      <c r="E11" s="1" t="s">
        <v>28</v>
      </c>
      <c r="F11" s="62"/>
      <c r="G11" s="60"/>
    </row>
    <row r="12" spans="1:7" ht="15.75">
      <c r="A12" s="2" t="s">
        <v>9</v>
      </c>
      <c r="B12" s="4" t="s">
        <v>15</v>
      </c>
      <c r="C12" t="s">
        <v>31</v>
      </c>
      <c r="D12" s="19">
        <v>1</v>
      </c>
      <c r="E12" s="1" t="s">
        <v>28</v>
      </c>
      <c r="F12" s="62"/>
      <c r="G12" s="60"/>
    </row>
    <row r="13" spans="1:7" ht="15.75">
      <c r="A13" s="2" t="s">
        <v>10</v>
      </c>
      <c r="B13" s="4" t="s">
        <v>15</v>
      </c>
      <c r="C13" t="s">
        <v>30</v>
      </c>
      <c r="D13" s="19">
        <v>1</v>
      </c>
      <c r="E13" s="1" t="s">
        <v>28</v>
      </c>
      <c r="F13" s="62"/>
      <c r="G13" s="60"/>
    </row>
    <row r="14" spans="1:7" ht="15.75">
      <c r="A14" s="2" t="s">
        <v>9</v>
      </c>
      <c r="B14" s="4" t="s">
        <v>7</v>
      </c>
      <c r="C14" t="s">
        <v>32</v>
      </c>
      <c r="D14" s="19">
        <v>1</v>
      </c>
      <c r="E14" s="1" t="s">
        <v>28</v>
      </c>
      <c r="F14" s="62"/>
      <c r="G14" s="60"/>
    </row>
    <row r="15" spans="1:7" ht="15.75">
      <c r="A15" s="2" t="s">
        <v>75</v>
      </c>
      <c r="B15" s="4" t="s">
        <v>7</v>
      </c>
      <c r="C15" t="s">
        <v>33</v>
      </c>
      <c r="D15" s="19">
        <v>1</v>
      </c>
      <c r="E15" s="1" t="s">
        <v>28</v>
      </c>
      <c r="F15" s="62"/>
      <c r="G15" s="60"/>
    </row>
    <row r="16" spans="1:7" ht="15.75">
      <c r="A16" s="2" t="s">
        <v>75</v>
      </c>
      <c r="B16" s="4" t="s">
        <v>7</v>
      </c>
      <c r="C16" t="s">
        <v>34</v>
      </c>
      <c r="D16" s="19">
        <v>2</v>
      </c>
      <c r="E16" s="1" t="s">
        <v>28</v>
      </c>
      <c r="F16" s="62"/>
      <c r="G16" s="60"/>
    </row>
    <row r="17" spans="1:7" ht="15.75">
      <c r="A17" s="2" t="s">
        <v>75</v>
      </c>
      <c r="B17" s="4" t="s">
        <v>7</v>
      </c>
      <c r="C17" t="s">
        <v>35</v>
      </c>
      <c r="D17" s="19">
        <v>2</v>
      </c>
      <c r="E17" s="1" t="s">
        <v>28</v>
      </c>
      <c r="F17" s="62"/>
      <c r="G17" s="60"/>
    </row>
    <row r="18" spans="1:7" ht="15.75">
      <c r="A18" s="2" t="s">
        <v>75</v>
      </c>
      <c r="B18" s="4" t="s">
        <v>7</v>
      </c>
      <c r="C18" t="s">
        <v>36</v>
      </c>
      <c r="D18" s="19">
        <v>1</v>
      </c>
      <c r="E18" s="1" t="s">
        <v>28</v>
      </c>
      <c r="F18" s="62"/>
      <c r="G18" s="60"/>
    </row>
    <row r="19" spans="1:7" ht="15.75">
      <c r="A19" s="2" t="s">
        <v>75</v>
      </c>
      <c r="B19" s="4" t="s">
        <v>7</v>
      </c>
      <c r="C19" t="s">
        <v>37</v>
      </c>
      <c r="D19" s="19">
        <v>1</v>
      </c>
      <c r="E19" s="1" t="s">
        <v>28</v>
      </c>
      <c r="F19" s="62"/>
      <c r="G19" s="60"/>
    </row>
    <row r="20" spans="1:7" ht="15.75">
      <c r="A20" s="2" t="s">
        <v>75</v>
      </c>
      <c r="B20" s="4" t="s">
        <v>7</v>
      </c>
      <c r="C20" t="s">
        <v>38</v>
      </c>
      <c r="D20" s="19">
        <v>1</v>
      </c>
      <c r="E20" s="1" t="s">
        <v>28</v>
      </c>
      <c r="F20" s="62"/>
      <c r="G20" s="60"/>
    </row>
    <row r="21" spans="1:7" ht="15.75">
      <c r="A21" s="2" t="s">
        <v>75</v>
      </c>
      <c r="B21" s="4" t="s">
        <v>7</v>
      </c>
      <c r="C21" t="s">
        <v>39</v>
      </c>
      <c r="D21" s="19">
        <v>3</v>
      </c>
      <c r="E21" s="1" t="s">
        <v>28</v>
      </c>
      <c r="F21" s="62"/>
      <c r="G21" s="60"/>
    </row>
    <row r="22" spans="1:7" ht="15.75">
      <c r="A22" s="2" t="s">
        <v>75</v>
      </c>
      <c r="B22" s="4" t="s">
        <v>7</v>
      </c>
      <c r="C22" t="s">
        <v>40</v>
      </c>
      <c r="D22" s="19">
        <v>1</v>
      </c>
      <c r="E22" s="1" t="s">
        <v>28</v>
      </c>
      <c r="F22" s="62"/>
      <c r="G22" s="60"/>
    </row>
    <row r="23" spans="1:7" ht="15.75">
      <c r="A23" s="2" t="s">
        <v>75</v>
      </c>
      <c r="B23" s="4" t="s">
        <v>7</v>
      </c>
      <c r="C23" t="s">
        <v>41</v>
      </c>
      <c r="D23" s="19">
        <v>1</v>
      </c>
      <c r="E23" s="1" t="s">
        <v>28</v>
      </c>
      <c r="F23" s="62"/>
      <c r="G23" s="60"/>
    </row>
    <row r="24" spans="1:7" ht="15.75">
      <c r="A24" s="2" t="s">
        <v>75</v>
      </c>
      <c r="B24" s="4" t="s">
        <v>7</v>
      </c>
      <c r="C24" t="s">
        <v>42</v>
      </c>
      <c r="D24" s="19">
        <v>1</v>
      </c>
      <c r="E24" s="1" t="s">
        <v>28</v>
      </c>
      <c r="F24" s="62"/>
      <c r="G24" s="60"/>
    </row>
    <row r="25" spans="1:7" ht="15.75">
      <c r="A25" s="2" t="s">
        <v>75</v>
      </c>
      <c r="B25" s="4" t="s">
        <v>7</v>
      </c>
      <c r="C25" t="s">
        <v>43</v>
      </c>
      <c r="D25" s="19">
        <v>1</v>
      </c>
      <c r="E25" s="1" t="s">
        <v>28</v>
      </c>
      <c r="F25" s="62"/>
      <c r="G25" s="60"/>
    </row>
    <row r="26" spans="1:7" ht="15.75">
      <c r="A26" s="2" t="s">
        <v>8</v>
      </c>
      <c r="B26" s="4" t="s">
        <v>7</v>
      </c>
      <c r="C26" t="s">
        <v>30</v>
      </c>
      <c r="D26" s="19">
        <v>1</v>
      </c>
      <c r="E26" s="1" t="s">
        <v>28</v>
      </c>
      <c r="F26" s="62"/>
      <c r="G26" s="60"/>
    </row>
    <row r="27" spans="1:7" ht="15.75">
      <c r="A27" s="2" t="s">
        <v>10</v>
      </c>
      <c r="B27" s="4" t="s">
        <v>7</v>
      </c>
      <c r="C27" t="s">
        <v>30</v>
      </c>
      <c r="D27" s="19">
        <v>1</v>
      </c>
      <c r="E27" s="1" t="s">
        <v>28</v>
      </c>
      <c r="F27" s="62"/>
      <c r="G27" s="60"/>
    </row>
    <row r="28" spans="1:7" ht="15.75">
      <c r="A28" s="2" t="s">
        <v>9</v>
      </c>
      <c r="B28" s="4" t="s">
        <v>12</v>
      </c>
      <c r="C28" t="s">
        <v>44</v>
      </c>
      <c r="D28" s="19">
        <v>1</v>
      </c>
      <c r="E28" s="1" t="s">
        <v>28</v>
      </c>
      <c r="F28" s="62"/>
      <c r="G28" s="60"/>
    </row>
    <row r="29" spans="1:7" ht="15.75">
      <c r="A29" s="2" t="s">
        <v>10</v>
      </c>
      <c r="B29" s="4" t="s">
        <v>12</v>
      </c>
      <c r="C29" t="s">
        <v>30</v>
      </c>
      <c r="D29" s="19">
        <v>1</v>
      </c>
      <c r="E29" s="1" t="s">
        <v>28</v>
      </c>
      <c r="F29" s="62"/>
      <c r="G29" s="60"/>
    </row>
    <row r="30" spans="1:7" ht="15.75">
      <c r="A30" s="2" t="s">
        <v>9</v>
      </c>
      <c r="B30" s="4" t="s">
        <v>14</v>
      </c>
      <c r="C30" t="s">
        <v>45</v>
      </c>
      <c r="D30" s="19">
        <v>1</v>
      </c>
      <c r="E30" s="1" t="s">
        <v>28</v>
      </c>
      <c r="F30" s="62"/>
      <c r="G30" s="60"/>
    </row>
    <row r="31" spans="1:7" ht="15.75">
      <c r="A31" s="2" t="s">
        <v>75</v>
      </c>
      <c r="B31" s="4" t="s">
        <v>14</v>
      </c>
      <c r="C31" t="s">
        <v>46</v>
      </c>
      <c r="D31" s="19">
        <v>1</v>
      </c>
      <c r="E31" s="1" t="s">
        <v>28</v>
      </c>
      <c r="F31" s="62"/>
      <c r="G31" s="60"/>
    </row>
    <row r="32" spans="1:7" ht="15.75">
      <c r="A32" s="2" t="s">
        <v>8</v>
      </c>
      <c r="B32" s="4" t="s">
        <v>14</v>
      </c>
      <c r="C32" t="s">
        <v>46</v>
      </c>
      <c r="D32" s="19">
        <v>1</v>
      </c>
      <c r="E32" s="1" t="s">
        <v>28</v>
      </c>
      <c r="F32" s="62"/>
      <c r="G32" s="60"/>
    </row>
    <row r="33" spans="1:7" ht="15.75">
      <c r="A33" s="2" t="s">
        <v>10</v>
      </c>
      <c r="B33" s="4" t="s">
        <v>14</v>
      </c>
      <c r="C33" t="s">
        <v>30</v>
      </c>
      <c r="D33" s="19">
        <v>1</v>
      </c>
      <c r="E33" s="1" t="s">
        <v>28</v>
      </c>
      <c r="F33" s="62"/>
      <c r="G33" s="60"/>
    </row>
    <row r="34" spans="1:7" ht="15.75">
      <c r="A34" s="2" t="s">
        <v>9</v>
      </c>
      <c r="B34" s="4" t="s">
        <v>16</v>
      </c>
      <c r="C34" t="s">
        <v>47</v>
      </c>
      <c r="D34" s="19">
        <v>1</v>
      </c>
      <c r="E34" s="1" t="s">
        <v>28</v>
      </c>
      <c r="F34" s="62"/>
      <c r="G34" s="60"/>
    </row>
    <row r="35" spans="1:7" ht="15.75">
      <c r="A35" s="2" t="s">
        <v>75</v>
      </c>
      <c r="B35" s="4" t="s">
        <v>16</v>
      </c>
      <c r="C35" t="s">
        <v>48</v>
      </c>
      <c r="D35" s="19">
        <v>1</v>
      </c>
      <c r="E35" s="1" t="s">
        <v>28</v>
      </c>
      <c r="F35" s="62"/>
      <c r="G35" s="60"/>
    </row>
    <row r="36" spans="1:7" ht="15.75">
      <c r="A36" s="2" t="s">
        <v>75</v>
      </c>
      <c r="B36" s="4" t="s">
        <v>16</v>
      </c>
      <c r="C36" t="s">
        <v>49</v>
      </c>
      <c r="D36" s="19">
        <v>1</v>
      </c>
      <c r="E36" s="1" t="s">
        <v>30</v>
      </c>
      <c r="F36" s="62"/>
      <c r="G36" s="60"/>
    </row>
    <row r="37" spans="1:7" ht="15.75">
      <c r="A37" s="2" t="s">
        <v>8</v>
      </c>
      <c r="B37" s="4" t="s">
        <v>16</v>
      </c>
      <c r="C37" t="s">
        <v>107</v>
      </c>
      <c r="D37" s="19">
        <v>1</v>
      </c>
      <c r="E37" s="1" t="s">
        <v>28</v>
      </c>
      <c r="F37" s="62"/>
      <c r="G37" s="60"/>
    </row>
    <row r="38" spans="1:7" ht="15.75">
      <c r="A38" s="2" t="s">
        <v>10</v>
      </c>
      <c r="B38" s="4" t="s">
        <v>16</v>
      </c>
      <c r="C38" t="s">
        <v>30</v>
      </c>
      <c r="D38" s="19">
        <v>1</v>
      </c>
      <c r="E38" s="1" t="s">
        <v>28</v>
      </c>
      <c r="F38" s="62"/>
      <c r="G38" s="60"/>
    </row>
    <row r="39" spans="1:7" ht="15.75">
      <c r="A39" s="2" t="s">
        <v>9</v>
      </c>
      <c r="B39" s="4" t="s">
        <v>17</v>
      </c>
      <c r="C39" t="s">
        <v>50</v>
      </c>
      <c r="D39" s="19">
        <v>1</v>
      </c>
      <c r="E39" s="1" t="s">
        <v>28</v>
      </c>
      <c r="F39" s="62"/>
      <c r="G39" s="60"/>
    </row>
    <row r="40" spans="1:7" ht="15.75">
      <c r="A40" s="2" t="s">
        <v>75</v>
      </c>
      <c r="B40" s="4" t="s">
        <v>17</v>
      </c>
      <c r="C40" t="s">
        <v>51</v>
      </c>
      <c r="D40" s="19">
        <v>1</v>
      </c>
      <c r="E40" s="1" t="s">
        <v>28</v>
      </c>
      <c r="F40" s="62"/>
      <c r="G40" s="60"/>
    </row>
    <row r="41" spans="1:7" ht="15.75">
      <c r="A41" s="2" t="s">
        <v>75</v>
      </c>
      <c r="B41" s="4" t="s">
        <v>17</v>
      </c>
      <c r="C41" t="s">
        <v>52</v>
      </c>
      <c r="D41" s="19">
        <v>1</v>
      </c>
      <c r="E41" s="1" t="s">
        <v>28</v>
      </c>
      <c r="F41" s="62"/>
      <c r="G41" s="60"/>
    </row>
    <row r="42" spans="1:7" ht="15.75">
      <c r="A42" s="2" t="s">
        <v>75</v>
      </c>
      <c r="B42" s="4" t="s">
        <v>17</v>
      </c>
      <c r="C42" t="s">
        <v>51</v>
      </c>
      <c r="D42" s="19">
        <v>1</v>
      </c>
      <c r="E42" s="1" t="s">
        <v>28</v>
      </c>
      <c r="F42" s="62"/>
      <c r="G42" s="60"/>
    </row>
    <row r="43" spans="1:7" ht="15.75">
      <c r="A43" s="2" t="s">
        <v>75</v>
      </c>
      <c r="B43" s="4" t="s">
        <v>17</v>
      </c>
      <c r="C43" t="s">
        <v>53</v>
      </c>
      <c r="D43" s="19">
        <v>1</v>
      </c>
      <c r="E43" s="1" t="s">
        <v>28</v>
      </c>
      <c r="F43" s="62"/>
      <c r="G43" s="60"/>
    </row>
    <row r="44" spans="1:7" ht="15.75">
      <c r="A44" s="2" t="s">
        <v>8</v>
      </c>
      <c r="B44" s="4" t="s">
        <v>17</v>
      </c>
      <c r="C44" t="s">
        <v>107</v>
      </c>
      <c r="D44" s="19">
        <v>1</v>
      </c>
      <c r="E44" s="1" t="s">
        <v>28</v>
      </c>
      <c r="F44" s="62"/>
      <c r="G44" s="60"/>
    </row>
    <row r="45" spans="1:7" ht="15.75">
      <c r="A45" s="2" t="s">
        <v>10</v>
      </c>
      <c r="B45" s="4" t="s">
        <v>17</v>
      </c>
      <c r="C45" t="s">
        <v>30</v>
      </c>
      <c r="D45" s="19">
        <v>1</v>
      </c>
      <c r="E45" s="1" t="s">
        <v>28</v>
      </c>
      <c r="F45" s="62"/>
      <c r="G45" s="60"/>
    </row>
    <row r="46" spans="1:7" ht="15.75">
      <c r="A46" s="2" t="s">
        <v>9</v>
      </c>
      <c r="B46" s="4" t="s">
        <v>18</v>
      </c>
      <c r="C46" t="s">
        <v>54</v>
      </c>
      <c r="D46" s="19">
        <v>1</v>
      </c>
      <c r="E46" s="1" t="s">
        <v>28</v>
      </c>
      <c r="F46" s="62"/>
      <c r="G46" s="60"/>
    </row>
    <row r="47" spans="1:7" ht="15.75">
      <c r="A47" s="2" t="s">
        <v>75</v>
      </c>
      <c r="B47" s="4" t="s">
        <v>18</v>
      </c>
      <c r="C47" t="s">
        <v>51</v>
      </c>
      <c r="D47" s="19">
        <v>1</v>
      </c>
      <c r="E47" s="1" t="s">
        <v>28</v>
      </c>
      <c r="F47" s="62"/>
      <c r="G47" s="60"/>
    </row>
    <row r="48" spans="1:7" ht="15.75">
      <c r="A48" s="2" t="s">
        <v>75</v>
      </c>
      <c r="B48" s="4" t="s">
        <v>18</v>
      </c>
      <c r="C48" t="s">
        <v>55</v>
      </c>
      <c r="D48" s="19">
        <v>1</v>
      </c>
      <c r="E48" s="1" t="s">
        <v>28</v>
      </c>
      <c r="F48" s="62"/>
      <c r="G48" s="60"/>
    </row>
    <row r="49" spans="1:7" ht="15.75">
      <c r="A49" s="2" t="s">
        <v>75</v>
      </c>
      <c r="B49" s="4" t="s">
        <v>18</v>
      </c>
      <c r="C49" t="s">
        <v>52</v>
      </c>
      <c r="D49" s="19">
        <v>1</v>
      </c>
      <c r="E49" s="1" t="s">
        <v>28</v>
      </c>
      <c r="F49" s="62"/>
      <c r="G49" s="60"/>
    </row>
    <row r="50" spans="1:7" ht="15.75">
      <c r="A50" s="2" t="s">
        <v>8</v>
      </c>
      <c r="B50" s="4" t="s">
        <v>18</v>
      </c>
      <c r="C50" t="s">
        <v>107</v>
      </c>
      <c r="D50" s="19">
        <v>1</v>
      </c>
      <c r="E50" s="1" t="s">
        <v>28</v>
      </c>
      <c r="F50" s="62"/>
      <c r="G50" s="60"/>
    </row>
    <row r="51" spans="1:7" ht="15.75">
      <c r="A51" s="2" t="s">
        <v>10</v>
      </c>
      <c r="B51" s="4" t="s">
        <v>18</v>
      </c>
      <c r="C51" t="s">
        <v>30</v>
      </c>
      <c r="D51" s="19">
        <v>1</v>
      </c>
      <c r="E51" s="1" t="s">
        <v>28</v>
      </c>
      <c r="F51" s="62"/>
      <c r="G51" s="60"/>
    </row>
    <row r="52" spans="1:7" ht="15.75">
      <c r="A52" s="2" t="s">
        <v>9</v>
      </c>
      <c r="B52" s="4" t="s">
        <v>19</v>
      </c>
      <c r="C52" t="s">
        <v>56</v>
      </c>
      <c r="D52" s="19">
        <v>1</v>
      </c>
      <c r="E52" s="1" t="s">
        <v>28</v>
      </c>
      <c r="F52" s="62"/>
      <c r="G52" s="60"/>
    </row>
    <row r="53" spans="1:7" ht="15.75">
      <c r="A53" s="2" t="s">
        <v>10</v>
      </c>
      <c r="B53" s="4" t="s">
        <v>19</v>
      </c>
      <c r="C53" t="s">
        <v>30</v>
      </c>
      <c r="D53" s="19">
        <v>1</v>
      </c>
      <c r="E53" s="1" t="s">
        <v>28</v>
      </c>
      <c r="F53" s="62"/>
      <c r="G53" s="60"/>
    </row>
    <row r="54" spans="1:7" ht="15.75">
      <c r="A54" s="2" t="s">
        <v>9</v>
      </c>
      <c r="B54" s="4" t="s">
        <v>20</v>
      </c>
      <c r="C54" t="s">
        <v>57</v>
      </c>
      <c r="D54" s="19">
        <v>1</v>
      </c>
      <c r="E54" s="1" t="s">
        <v>28</v>
      </c>
      <c r="F54" s="62"/>
      <c r="G54" s="60"/>
    </row>
    <row r="55" spans="1:7" ht="15.75">
      <c r="A55" s="2" t="s">
        <v>10</v>
      </c>
      <c r="B55" s="4" t="s">
        <v>20</v>
      </c>
      <c r="C55" t="s">
        <v>30</v>
      </c>
      <c r="D55" s="19">
        <v>1</v>
      </c>
      <c r="E55" s="1" t="s">
        <v>28</v>
      </c>
      <c r="F55" s="62"/>
      <c r="G55" s="60"/>
    </row>
    <row r="56" spans="1:7" ht="15.75">
      <c r="A56" s="2" t="s">
        <v>9</v>
      </c>
      <c r="B56" s="4" t="s">
        <v>21</v>
      </c>
      <c r="C56" t="s">
        <v>58</v>
      </c>
      <c r="D56" s="19">
        <v>1</v>
      </c>
      <c r="E56" s="1" t="s">
        <v>28</v>
      </c>
      <c r="F56" s="62"/>
      <c r="G56" s="60"/>
    </row>
    <row r="57" spans="1:7" ht="15.75">
      <c r="A57" s="2" t="s">
        <v>10</v>
      </c>
      <c r="B57" s="4" t="s">
        <v>21</v>
      </c>
      <c r="C57" t="s">
        <v>30</v>
      </c>
      <c r="D57" s="19">
        <v>1</v>
      </c>
      <c r="E57" s="1" t="s">
        <v>28</v>
      </c>
      <c r="F57" s="62"/>
      <c r="G57" s="60"/>
    </row>
    <row r="58" spans="1:7" ht="15.75">
      <c r="A58" s="2" t="s">
        <v>9</v>
      </c>
      <c r="B58" s="4" t="s">
        <v>22</v>
      </c>
      <c r="C58" t="s">
        <v>59</v>
      </c>
      <c r="D58" s="19">
        <v>1</v>
      </c>
      <c r="E58" s="1" t="s">
        <v>28</v>
      </c>
      <c r="F58" s="62"/>
      <c r="G58" s="60"/>
    </row>
    <row r="59" spans="1:7" ht="15.75">
      <c r="A59" s="2" t="s">
        <v>10</v>
      </c>
      <c r="B59" s="4" t="s">
        <v>22</v>
      </c>
      <c r="C59" t="s">
        <v>30</v>
      </c>
      <c r="D59" s="19">
        <v>1</v>
      </c>
      <c r="E59" s="1" t="s">
        <v>28</v>
      </c>
      <c r="F59" s="62"/>
      <c r="G59" s="60"/>
    </row>
    <row r="60" spans="1:7" ht="15.75">
      <c r="A60" s="2" t="s">
        <v>9</v>
      </c>
      <c r="B60" s="4" t="s">
        <v>11</v>
      </c>
      <c r="C60" t="s">
        <v>60</v>
      </c>
      <c r="D60" s="19">
        <v>1</v>
      </c>
      <c r="E60" s="1" t="s">
        <v>28</v>
      </c>
      <c r="F60" s="62"/>
      <c r="G60" s="60"/>
    </row>
    <row r="61" spans="1:7" ht="15.75">
      <c r="A61" s="2" t="s">
        <v>75</v>
      </c>
      <c r="B61" s="4" t="s">
        <v>11</v>
      </c>
      <c r="C61" t="s">
        <v>61</v>
      </c>
      <c r="D61" s="19">
        <v>4</v>
      </c>
      <c r="E61" s="1" t="s">
        <v>28</v>
      </c>
      <c r="F61" s="62"/>
      <c r="G61" s="60"/>
    </row>
    <row r="62" spans="1:7" ht="15.75">
      <c r="A62" s="2" t="s">
        <v>75</v>
      </c>
      <c r="B62" s="4" t="s">
        <v>11</v>
      </c>
      <c r="C62" t="s">
        <v>62</v>
      </c>
      <c r="D62" s="19">
        <v>1</v>
      </c>
      <c r="E62" s="1" t="s">
        <v>28</v>
      </c>
      <c r="F62" s="62"/>
      <c r="G62" s="60"/>
    </row>
    <row r="63" spans="1:7" ht="15.75">
      <c r="A63" s="2" t="s">
        <v>75</v>
      </c>
      <c r="B63" s="4" t="s">
        <v>11</v>
      </c>
      <c r="C63" t="s">
        <v>63</v>
      </c>
      <c r="D63" s="19">
        <v>1</v>
      </c>
      <c r="E63" s="1" t="s">
        <v>28</v>
      </c>
      <c r="F63" s="62"/>
      <c r="G63" s="60"/>
    </row>
    <row r="64" spans="1:7" ht="15.75">
      <c r="A64" s="2" t="s">
        <v>8</v>
      </c>
      <c r="B64" s="4" t="s">
        <v>11</v>
      </c>
      <c r="C64" t="s">
        <v>30</v>
      </c>
      <c r="D64" s="19">
        <v>1</v>
      </c>
      <c r="E64" s="1" t="s">
        <v>28</v>
      </c>
      <c r="F64" s="62"/>
      <c r="G64" s="60"/>
    </row>
    <row r="65" spans="1:7" ht="15.75">
      <c r="A65" s="2" t="s">
        <v>10</v>
      </c>
      <c r="B65" s="4" t="s">
        <v>11</v>
      </c>
      <c r="C65" t="s">
        <v>30</v>
      </c>
      <c r="D65" s="19">
        <v>1</v>
      </c>
      <c r="E65" s="1" t="s">
        <v>28</v>
      </c>
      <c r="F65" s="62"/>
      <c r="G65" s="60"/>
    </row>
    <row r="66" spans="1:7" ht="15.75">
      <c r="A66" s="2" t="s">
        <v>9</v>
      </c>
      <c r="B66" s="4" t="s">
        <v>23</v>
      </c>
      <c r="C66" t="s">
        <v>64</v>
      </c>
      <c r="D66" s="19">
        <v>1</v>
      </c>
      <c r="E66" s="1" t="s">
        <v>28</v>
      </c>
      <c r="F66" s="62"/>
      <c r="G66" s="60"/>
    </row>
    <row r="67" spans="1:7" ht="15.75">
      <c r="A67" s="2" t="s">
        <v>75</v>
      </c>
      <c r="B67" s="4" t="s">
        <v>23</v>
      </c>
      <c r="C67" t="s">
        <v>65</v>
      </c>
      <c r="D67" s="19">
        <v>1</v>
      </c>
      <c r="E67" s="1" t="s">
        <v>28</v>
      </c>
      <c r="F67" s="62"/>
      <c r="G67" s="60"/>
    </row>
    <row r="68" spans="1:7" ht="15.75">
      <c r="A68" s="2" t="s">
        <v>75</v>
      </c>
      <c r="B68" s="4" t="s">
        <v>23</v>
      </c>
      <c r="C68" t="s">
        <v>66</v>
      </c>
      <c r="D68" s="19">
        <v>1</v>
      </c>
      <c r="E68" s="1" t="s">
        <v>28</v>
      </c>
      <c r="F68" s="62"/>
      <c r="G68" s="60"/>
    </row>
    <row r="69" spans="1:7" ht="15.75">
      <c r="A69" s="2" t="s">
        <v>75</v>
      </c>
      <c r="B69" s="4" t="s">
        <v>23</v>
      </c>
      <c r="C69" t="s">
        <v>67</v>
      </c>
      <c r="D69" s="19">
        <v>1</v>
      </c>
      <c r="E69" s="1" t="s">
        <v>28</v>
      </c>
      <c r="F69" s="62"/>
      <c r="G69" s="60"/>
    </row>
    <row r="70" spans="1:7" ht="15.75">
      <c r="A70" s="2" t="s">
        <v>75</v>
      </c>
      <c r="B70" s="4" t="s">
        <v>23</v>
      </c>
      <c r="C70" t="s">
        <v>68</v>
      </c>
      <c r="D70" s="19">
        <v>12</v>
      </c>
      <c r="E70" s="1" t="s">
        <v>28</v>
      </c>
      <c r="F70" s="62"/>
      <c r="G70" s="60"/>
    </row>
    <row r="71" spans="1:7" ht="15.75">
      <c r="A71" s="2" t="s">
        <v>75</v>
      </c>
      <c r="B71" s="4" t="s">
        <v>23</v>
      </c>
      <c r="C71" t="s">
        <v>69</v>
      </c>
      <c r="D71" s="19">
        <v>12</v>
      </c>
      <c r="E71" s="1" t="s">
        <v>28</v>
      </c>
      <c r="F71" s="62"/>
      <c r="G71" s="60"/>
    </row>
    <row r="72" spans="1:7" ht="15.75">
      <c r="A72" s="2" t="s">
        <v>75</v>
      </c>
      <c r="B72" s="4" t="s">
        <v>23</v>
      </c>
      <c r="C72" t="s">
        <v>70</v>
      </c>
      <c r="D72" s="19">
        <v>1</v>
      </c>
      <c r="E72" s="1" t="s">
        <v>28</v>
      </c>
      <c r="F72" s="62"/>
      <c r="G72" s="60"/>
    </row>
    <row r="73" spans="1:7" ht="15.75">
      <c r="A73" s="2" t="s">
        <v>8</v>
      </c>
      <c r="B73" s="4" t="s">
        <v>23</v>
      </c>
      <c r="C73" t="s">
        <v>71</v>
      </c>
      <c r="D73" s="19">
        <v>1</v>
      </c>
      <c r="E73" s="1" t="s">
        <v>28</v>
      </c>
      <c r="F73" s="62"/>
      <c r="G73" s="60"/>
    </row>
    <row r="74" spans="1:7" ht="15.75">
      <c r="A74" s="2" t="s">
        <v>10</v>
      </c>
      <c r="B74" s="4" t="s">
        <v>23</v>
      </c>
      <c r="C74" t="s">
        <v>30</v>
      </c>
      <c r="D74" s="19">
        <v>1</v>
      </c>
      <c r="E74" s="1" t="s">
        <v>28</v>
      </c>
      <c r="F74" s="62"/>
      <c r="G74" s="60"/>
    </row>
    <row r="75" spans="1:7">
      <c r="D75" s="19"/>
      <c r="G75" s="61"/>
    </row>
  </sheetData>
  <autoFilter ref="A6:G74" xr:uid="{1CF1D990-4585-485E-B174-02B729DEF44A}"/>
  <mergeCells count="1">
    <mergeCell ref="A1:C1"/>
  </mergeCells>
  <phoneticPr fontId="24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4507DDDACDDA4E992952BC230D9E87" ma:contentTypeVersion="18" ma:contentTypeDescription="Create a new document." ma:contentTypeScope="" ma:versionID="24875314eb17e8f1c8a98b5b3918050b">
  <xsd:schema xmlns:xsd="http://www.w3.org/2001/XMLSchema" xmlns:xs="http://www.w3.org/2001/XMLSchema" xmlns:p="http://schemas.microsoft.com/office/2006/metadata/properties" xmlns:ns1="http://schemas.microsoft.com/sharepoint/v3" xmlns:ns2="fe236c1a-5f00-4dc4-bd13-7879de85fdfd" xmlns:ns3="e56c11e9-b976-482b-a0eb-0a6dbb76db6a" targetNamespace="http://schemas.microsoft.com/office/2006/metadata/properties" ma:root="true" ma:fieldsID="c157787d08cf1903c08a33288ec099f9" ns1:_="" ns2:_="" ns3:_="">
    <xsd:import namespace="http://schemas.microsoft.com/sharepoint/v3"/>
    <xsd:import namespace="fe236c1a-5f00-4dc4-bd13-7879de85fdfd"/>
    <xsd:import namespace="e56c11e9-b976-482b-a0eb-0a6dbb76db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236c1a-5f00-4dc4-bd13-7879de85fdf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d2b5276d-4305-4a00-accf-54d059d36d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6c11e9-b976-482b-a0eb-0a6dbb76db6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14575955-40ed-4d51-b13b-4f4f46a765ee}" ma:internalName="TaxCatchAll" ma:showField="CatchAllData" ma:web="e56c11e9-b976-482b-a0eb-0a6dbb76db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fe236c1a-5f00-4dc4-bd13-7879de85fdfd">
      <Terms xmlns="http://schemas.microsoft.com/office/infopath/2007/PartnerControls"/>
    </lcf76f155ced4ddcb4097134ff3c332f>
    <TaxCatchAll xmlns="e56c11e9-b976-482b-a0eb-0a6dbb76db6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32E3994-7125-4674-91A9-97BFE54B438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e236c1a-5f00-4dc4-bd13-7879de85fdfd"/>
    <ds:schemaRef ds:uri="e56c11e9-b976-482b-a0eb-0a6dbb76db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BB6D2B7-3B5B-4E35-95EF-B39DAF9A8CC1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fe236c1a-5f00-4dc4-bd13-7879de85fdfd"/>
    <ds:schemaRef ds:uri="e56c11e9-b976-482b-a0eb-0a6dbb76db6a"/>
  </ds:schemaRefs>
</ds:datastoreItem>
</file>

<file path=customXml/itemProps3.xml><?xml version="1.0" encoding="utf-8"?>
<ds:datastoreItem xmlns:ds="http://schemas.openxmlformats.org/officeDocument/2006/customXml" ds:itemID="{C0D2CD71-6D4E-4A2B-8722-5B6F51FFA75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For send</vt:lpstr>
      <vt:lpstr>Rekapitulacia</vt:lpstr>
      <vt:lpstr>Detailny rozpocet</vt:lpstr>
      <vt:lpstr>'For send'!discount</vt:lpstr>
      <vt:lpstr>'For send'!marza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Patrik</dc:creator>
  <cp:keywords/>
  <dc:description/>
  <cp:lastModifiedBy>Benková Adriana, Bc.</cp:lastModifiedBy>
  <cp:revision/>
  <dcterms:created xsi:type="dcterms:W3CDTF">2021-08-12T08:29:35Z</dcterms:created>
  <dcterms:modified xsi:type="dcterms:W3CDTF">2022-08-24T07:15:45Z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0x0101009C4507DDDACDDA4E992952BC230D9E87</vt:lpwstr>
  </property>
  <property fmtid="{D5CDD505-2E9C-101B-9397-08002B2CF9AE}" pid="3" name="MediaServiceImageTags">
    <vt:lpwstr/>
  </property>
</Properties>
</file>