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"/>
    </mc:Choice>
  </mc:AlternateContent>
  <workbookProtection workbookAlgorithmName="SHA-512" workbookHashValue="sscP9AGJu381Nc7kqsuTrFUXvzUCbW2PNNxJlSajnntRDaNSpVl+DasQL5rsJzWboO+oQpGe+Rb8T32KL2l6aw==" workbookSaltValue="H7w0cfxk5GQ3Lax5wGnr8w==" workbookSpinCount="100000" lockStructure="1"/>
  <bookViews>
    <workbookView xWindow="0" yWindow="0" windowWidth="19125" windowHeight="1032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77" i="1" l="1"/>
  <c r="O50" i="1" l="1"/>
  <c r="Q50" i="1" s="1"/>
  <c r="O83" i="1"/>
  <c r="Q83" i="1" s="1"/>
  <c r="Q77" i="1"/>
  <c r="P45" i="1"/>
  <c r="N45" i="1"/>
  <c r="O45" i="1" s="1"/>
  <c r="I45" i="1"/>
  <c r="K45" i="1" s="1"/>
  <c r="L45" i="1" s="1"/>
  <c r="P42" i="1"/>
  <c r="N42" i="1"/>
  <c r="O42" i="1" s="1"/>
  <c r="I42" i="1"/>
  <c r="P37" i="1"/>
  <c r="N37" i="1"/>
  <c r="O37" i="1" s="1"/>
  <c r="I37" i="1"/>
  <c r="K37" i="1" s="1"/>
  <c r="L37" i="1" s="1"/>
  <c r="P32" i="1"/>
  <c r="N32" i="1"/>
  <c r="O32" i="1" s="1"/>
  <c r="I32" i="1"/>
  <c r="K32" i="1" s="1"/>
  <c r="L32" i="1" s="1"/>
  <c r="Q95" i="1" l="1"/>
  <c r="B95" i="1" s="1"/>
  <c r="O46" i="1"/>
  <c r="B46" i="1" s="1"/>
  <c r="F47" i="1"/>
  <c r="K42" i="1"/>
  <c r="L42" i="1" s="1"/>
  <c r="F48" i="1" s="1"/>
  <c r="B26" i="1" s="1"/>
  <c r="P46" i="1"/>
  <c r="B49" i="1" s="1"/>
</calcChain>
</file>

<file path=xl/sharedStrings.xml><?xml version="1.0" encoding="utf-8"?>
<sst xmlns="http://schemas.openxmlformats.org/spreadsheetml/2006/main" count="116" uniqueCount="66">
  <si>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</si>
  <si>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</si>
  <si>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</si>
  <si>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</si>
  <si>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</si>
  <si>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</si>
  <si>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</si>
  <si>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</si>
  <si>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</si>
  <si>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</si>
  <si>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</si>
  <si>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</si>
  <si>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</si>
  <si>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</si>
  <si>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</si>
  <si>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</si>
  <si>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</si>
  <si>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</si>
  <si>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</si>
  <si>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</si>
  <si>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</si>
  <si>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</si>
  <si>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</si>
  <si>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</si>
  <si>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</si>
  <si>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</si>
  <si>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</si>
  <si>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</si>
  <si>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</si>
  <si>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</si>
  <si>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Cięcia zupełne - rębne (rębnie I)</t>
  </si>
  <si>
    <t>Pozostałe cięcia rębne</t>
  </si>
  <si>
    <t>Trzebieże późne i cięcia sanitarno – selekcyjne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</si>
  <si>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</si>
  <si>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</si>
  <si>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</si>
  <si>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</si>
  <si>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</si>
  <si>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</si>
  <si>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</si>
  <si>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</si>
  <si>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</si>
  <si>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</si>
  <si>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</si>
  <si>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</si>
  <si>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</si>
  <si>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</si>
  <si>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</si>
  <si>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</si>
  <si>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</si>
  <si>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</si>
  <si>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12. Oświadczamy, że Wykonawca jest:</t>
  </si>
  <si>
    <t>13. Załącznikami do niniejszej oferty są:</t>
  </si>
  <si>
    <t>•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</si>
  <si>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</si>
  <si>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</si>
  <si>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</si>
  <si>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</si>
  <si>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</si>
  <si>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</si>
  <si>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</si>
  <si>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</si>
  <si>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</si>
  <si>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</si>
  <si>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</si>
  <si>
    <t>Odpowiadając na ogłoszenie o przetargu nieograniczonym na „Wykonywanie usług z zakresu gospodarki leśnej na terenie Nadleśnictwa Lutówko w roku 2023''  składamy niniejszym ofertę na pakiet 10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</si>
</sst>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0" borderId="0"/>
  </cellStyleXfs>
  <cellXfs count="10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10" fillId="2" borderId="0" xfId="0" applyNumberFormat="1" applyFont="1" applyFill="1" applyAlignment="1">
      <alignment vertical="top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43" fontId="9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" fontId="13" fillId="2" borderId="0" xfId="2" applyNumberFormat="1" applyFont="1" applyFill="1" applyBorder="1" applyAlignment="1" applyProtection="1">
      <alignment vertical="center"/>
    </xf>
    <xf numFmtId="0" fontId="1" fillId="5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9" fillId="4" borderId="0" xfId="0" applyFont="1" applyFill="1" applyAlignment="1">
      <alignment horizontal="left"/>
    </xf>
    <xf numFmtId="49" fontId="9" fillId="5" borderId="0" xfId="0" applyNumberFormat="1" applyFont="1" applyFill="1" applyBorder="1" applyAlignment="1"/>
    <xf numFmtId="0" fontId="10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Border="1" applyAlignment="1" applyProtection="1">
      <alignment vertical="top" wrapText="1"/>
      <protection locked="0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10" fillId="2" borderId="1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10" xfId="0" applyFont="1" applyFill="1" applyBorder="1" applyProtection="1">
      <protection locked="0"/>
    </xf>
    <xf numFmtId="0" fontId="9" fillId="2" borderId="0" xfId="0" applyFont="1" applyFill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 applyProtection="1">
      <alignment vertical="top"/>
      <protection locked="0"/>
    </xf>
    <xf numFmtId="49" fontId="10" fillId="2" borderId="0" xfId="0" applyNumberFormat="1" applyFont="1" applyFill="1" applyBorder="1" applyAlignment="1">
      <alignment vertical="center" wrapText="1"/>
    </xf>
    <xf numFmtId="4" fontId="13" fillId="2" borderId="0" xfId="2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4" fontId="9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0" fillId="0" borderId="0" xfId="0" applyFill="1"/>
    <xf numFmtId="0" fontId="12" fillId="0" borderId="0" xfId="3"/>
    <xf numFmtId="43" fontId="9" fillId="2" borderId="1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protection locked="0"/>
    </xf>
    <xf numFmtId="0" fontId="9" fillId="2" borderId="10" xfId="0" applyFont="1" applyFill="1" applyBorder="1" applyAlignment="1" applyProtection="1">
      <alignment horizontal="left" vertical="top"/>
      <protection locked="0"/>
    </xf>
    <xf numFmtId="49" fontId="10" fillId="2" borderId="3" xfId="0" applyNumberFormat="1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wrapText="1"/>
    </xf>
    <xf numFmtId="0" fontId="16" fillId="3" borderId="1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/>
    </xf>
    <xf numFmtId="43" fontId="9" fillId="2" borderId="10" xfId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49" fontId="9" fillId="2" borderId="0" xfId="0" applyNumberFormat="1" applyFont="1" applyFill="1" applyAlignment="1">
      <alignment horizontal="center" vertical="top"/>
    </xf>
    <xf numFmtId="0" fontId="9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5" fillId="2" borderId="10" xfId="1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 applyProtection="1">
      <alignment horizontal="left"/>
      <protection locked="0"/>
    </xf>
    <xf numFmtId="0" fontId="10" fillId="2" borderId="8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 vertical="center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9" fillId="5" borderId="10" xfId="0" applyFont="1" applyFill="1" applyBorder="1" applyAlignment="1" applyProtection="1">
      <alignment horizontal="center" vertical="top"/>
      <protection locked="0"/>
    </xf>
    <xf numFmtId="0" fontId="11" fillId="5" borderId="0" xfId="0" applyFont="1" applyFill="1" applyAlignment="1">
      <alignment horizontal="left" vertical="top" wrapText="1"/>
    </xf>
    <xf numFmtId="0" fontId="10" fillId="5" borderId="0" xfId="0" applyFont="1" applyFill="1" applyAlignment="1">
      <alignment horizontal="left" vertical="center" wrapText="1"/>
    </xf>
    <xf numFmtId="0" fontId="14" fillId="5" borderId="0" xfId="0" applyFont="1" applyFill="1" applyAlignment="1">
      <alignment horizontal="left"/>
    </xf>
    <xf numFmtId="0" fontId="10" fillId="2" borderId="13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10" fillId="5" borderId="0" xfId="0" applyFont="1" applyFill="1" applyAlignment="1" applyProtection="1">
      <alignment horizontal="left" vertical="center" wrapText="1"/>
      <protection locked="0"/>
    </xf>
    <xf numFmtId="43" fontId="1" fillId="2" borderId="1" xfId="1" applyFont="1" applyFill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50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showWhiteSpace="0" view="pageLayout" zoomScale="85" zoomScaleNormal="100" zoomScalePageLayoutView="85" workbookViewId="0">
      <selection activeCell="B4" sqref="B4:E9"/>
    </sheetView>
  </sheetViews>
  <sheetFormatPr defaultRowHeight="12.75" x14ac:dyDescent="0.2"/>
  <cols>
    <col min="1" max="1" width="0.140625" customWidth="1"/>
    <col min="2" max="2" width="3.85546875" customWidth="1"/>
    <col min="3" max="3" width="7.28515625" customWidth="1"/>
    <col min="4" max="4" width="11.140625" customWidth="1"/>
    <col min="5" max="5" width="32.5703125" customWidth="1"/>
    <col min="6" max="6" width="5.7109375" customWidth="1"/>
    <col min="7" max="7" width="11.85546875" customWidth="1"/>
    <col min="8" max="8" width="14.7109375" customWidth="1"/>
    <col min="9" max="9" width="18.28515625" customWidth="1"/>
    <col min="10" max="10" width="6.28515625" customWidth="1"/>
    <col min="11" max="11" width="15.28515625" customWidth="1"/>
    <col min="12" max="12" width="18.5703125" customWidth="1"/>
    <col min="13" max="16" width="9.7109375" hidden="1" customWidth="1"/>
    <col min="17" max="17" width="9.140625" hidden="1" customWidth="1"/>
    <col min="18" max="16384" width="9.140625" style="55"/>
  </cols>
  <sheetData>
    <row r="1" spans="1:16" s="9" customFormat="1" ht="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11" customFormat="1" ht="5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0"/>
      <c r="M2" s="1"/>
      <c r="N2" s="1"/>
      <c r="O2" s="1"/>
    </row>
    <row r="3" spans="1:16" s="11" customFormat="1" ht="25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2"/>
      <c r="K3" s="12" t="s">
        <v>23</v>
      </c>
      <c r="L3" s="12"/>
      <c r="M3" s="1"/>
      <c r="N3" s="1"/>
      <c r="O3" s="1"/>
    </row>
    <row r="4" spans="1:16" s="11" customFormat="1" ht="13.5" customHeight="1" x14ac:dyDescent="0.2">
      <c r="A4" s="1"/>
      <c r="B4" s="71"/>
      <c r="C4" s="72"/>
      <c r="D4" s="72"/>
      <c r="E4" s="73"/>
      <c r="F4" s="1"/>
      <c r="G4" s="1"/>
      <c r="H4" s="1"/>
      <c r="I4" s="1"/>
      <c r="J4" s="1"/>
      <c r="K4" s="1"/>
      <c r="L4" s="10"/>
      <c r="M4" s="1"/>
      <c r="N4" s="1"/>
      <c r="O4" s="1"/>
    </row>
    <row r="5" spans="1:16" s="11" customFormat="1" ht="13.5" customHeight="1" x14ac:dyDescent="0.2">
      <c r="A5" s="1"/>
      <c r="B5" s="74"/>
      <c r="C5" s="75"/>
      <c r="D5" s="75"/>
      <c r="E5" s="76"/>
      <c r="F5" s="1"/>
      <c r="G5" s="1"/>
      <c r="H5" s="1"/>
      <c r="I5" s="1"/>
      <c r="J5" s="1"/>
      <c r="K5" s="1"/>
      <c r="L5" s="10"/>
      <c r="M5" s="1"/>
      <c r="N5" s="1"/>
      <c r="O5" s="1"/>
    </row>
    <row r="6" spans="1:16" s="11" customFormat="1" ht="13.5" customHeight="1" x14ac:dyDescent="0.2">
      <c r="A6" s="1"/>
      <c r="B6" s="74"/>
      <c r="C6" s="75"/>
      <c r="D6" s="75"/>
      <c r="E6" s="76"/>
      <c r="F6" s="1"/>
      <c r="G6" s="1"/>
      <c r="H6" s="1"/>
      <c r="I6" s="1"/>
      <c r="J6" s="1"/>
      <c r="K6" s="1"/>
      <c r="L6" s="10"/>
      <c r="M6" s="1"/>
      <c r="N6" s="1"/>
      <c r="O6" s="1"/>
    </row>
    <row r="7" spans="1:16" s="11" customFormat="1" ht="13.5" customHeight="1" x14ac:dyDescent="0.2">
      <c r="A7" s="1"/>
      <c r="B7" s="74"/>
      <c r="C7" s="75"/>
      <c r="D7" s="75"/>
      <c r="E7" s="76"/>
      <c r="F7" s="1"/>
      <c r="G7" s="1"/>
      <c r="H7" s="1"/>
      <c r="I7" s="1"/>
      <c r="J7" s="1"/>
      <c r="K7" s="1"/>
      <c r="L7" s="10"/>
      <c r="M7" s="1"/>
      <c r="N7" s="1"/>
      <c r="O7" s="1"/>
    </row>
    <row r="8" spans="1:16" s="11" customFormat="1" ht="13.5" customHeight="1" x14ac:dyDescent="0.2">
      <c r="A8" s="1"/>
      <c r="B8" s="74"/>
      <c r="C8" s="75"/>
      <c r="D8" s="75"/>
      <c r="E8" s="76"/>
      <c r="F8" s="1"/>
      <c r="G8" s="1"/>
      <c r="H8" s="1"/>
      <c r="I8" s="1"/>
      <c r="J8" s="1"/>
      <c r="K8" s="13"/>
      <c r="L8" s="13"/>
      <c r="M8" s="1"/>
      <c r="N8" s="1"/>
      <c r="O8" s="1"/>
    </row>
    <row r="9" spans="1:16" s="11" customFormat="1" ht="13.5" customHeight="1" x14ac:dyDescent="0.2">
      <c r="A9" s="1"/>
      <c r="B9" s="77"/>
      <c r="C9" s="78"/>
      <c r="D9" s="78"/>
      <c r="E9" s="79"/>
      <c r="F9" s="1"/>
      <c r="G9" s="1"/>
      <c r="H9" s="1"/>
      <c r="I9" s="1"/>
      <c r="J9" s="1"/>
      <c r="K9" s="13"/>
      <c r="L9" s="13"/>
      <c r="M9" s="1"/>
      <c r="N9" s="1"/>
      <c r="O9" s="1"/>
    </row>
    <row r="10" spans="1:16" s="11" customFormat="1" ht="19.5" customHeight="1" x14ac:dyDescent="0.2">
      <c r="A10" s="1"/>
      <c r="B10" s="1"/>
      <c r="C10" s="1"/>
      <c r="D10" s="1"/>
      <c r="E10" s="1"/>
      <c r="F10" s="1"/>
      <c r="G10" s="14"/>
      <c r="H10" s="14"/>
      <c r="I10" s="14"/>
      <c r="J10" s="14"/>
      <c r="K10" s="15"/>
      <c r="L10" s="15"/>
      <c r="M10" s="1"/>
      <c r="N10" s="1"/>
      <c r="O10" s="1"/>
    </row>
    <row r="11" spans="1:16" s="11" customFormat="1" ht="19.5" customHeight="1" x14ac:dyDescent="0.2">
      <c r="A11" s="1"/>
      <c r="B11" s="80" t="s">
        <v>24</v>
      </c>
      <c r="C11" s="80"/>
      <c r="D11" s="80"/>
      <c r="E11" s="80"/>
      <c r="F11" s="1"/>
      <c r="G11" s="14"/>
      <c r="H11" s="14"/>
      <c r="I11" s="14"/>
      <c r="J11" s="14"/>
      <c r="K11" s="15"/>
      <c r="L11" s="15"/>
      <c r="M11" s="1"/>
      <c r="N11" s="1"/>
      <c r="O11" s="1"/>
    </row>
    <row r="12" spans="1:16" s="11" customFormat="1" ht="21" customHeight="1" x14ac:dyDescent="0.2">
      <c r="A12" s="1"/>
      <c r="B12" s="80"/>
      <c r="C12" s="80"/>
      <c r="D12" s="80"/>
      <c r="E12" s="80"/>
      <c r="F12" s="1"/>
      <c r="G12" s="81"/>
      <c r="H12" s="82"/>
      <c r="I12" s="82"/>
      <c r="J12" s="16" t="s">
        <v>38</v>
      </c>
      <c r="K12" s="59"/>
      <c r="L12" s="17"/>
      <c r="M12" s="1"/>
      <c r="N12" s="1"/>
      <c r="O12" s="1"/>
    </row>
    <row r="13" spans="1:16" s="11" customFormat="1" ht="21" customHeight="1" x14ac:dyDescent="0.2">
      <c r="A13" s="1"/>
      <c r="B13" s="1"/>
      <c r="C13" s="1"/>
      <c r="D13" s="1"/>
      <c r="E13" s="1"/>
      <c r="F13" s="1"/>
      <c r="G13" s="14"/>
      <c r="H13" s="18"/>
      <c r="I13" s="18"/>
      <c r="J13" s="18"/>
      <c r="K13" s="19"/>
      <c r="L13" s="19"/>
      <c r="M13" s="1"/>
      <c r="N13" s="1"/>
      <c r="O13" s="1"/>
    </row>
    <row r="14" spans="1:16" s="11" customFormat="1" ht="24" customHeight="1" x14ac:dyDescent="0.2">
      <c r="A14" s="1"/>
      <c r="B14" s="1"/>
      <c r="C14" s="1"/>
      <c r="D14" s="1"/>
      <c r="E14" s="83" t="s">
        <v>25</v>
      </c>
      <c r="F14" s="83"/>
      <c r="G14" s="83"/>
      <c r="H14" s="1"/>
      <c r="I14" s="1"/>
      <c r="J14" s="1"/>
      <c r="K14" s="15"/>
      <c r="L14" s="20"/>
      <c r="M14" s="1"/>
      <c r="N14" s="1"/>
      <c r="O14" s="1"/>
    </row>
    <row r="15" spans="1:16" s="11" customFormat="1" ht="4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5"/>
      <c r="L15" s="20"/>
      <c r="M15" s="1"/>
      <c r="N15" s="1"/>
      <c r="O15" s="1"/>
    </row>
    <row r="16" spans="1:16" s="11" customFormat="1" ht="20.85" customHeight="1" x14ac:dyDescent="0.2">
      <c r="A16" s="1"/>
      <c r="B16" s="21" t="s">
        <v>26</v>
      </c>
      <c r="C16" s="21"/>
      <c r="D16" s="1"/>
      <c r="E16" s="1"/>
      <c r="F16" s="1"/>
      <c r="G16" s="1"/>
      <c r="H16" s="1"/>
      <c r="I16" s="1"/>
      <c r="J16" s="1"/>
      <c r="K16" s="13"/>
      <c r="L16" s="22"/>
      <c r="M16" s="1"/>
      <c r="N16" s="1"/>
      <c r="O16" s="1"/>
    </row>
    <row r="17" spans="1:17" s="11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3"/>
      <c r="L17" s="22"/>
      <c r="M17" s="1"/>
      <c r="N17" s="1"/>
      <c r="O17" s="1"/>
    </row>
    <row r="18" spans="1:17" s="11" customFormat="1" ht="20.85" customHeight="1" x14ac:dyDescent="0.2">
      <c r="A18" s="1"/>
      <c r="B18" s="21" t="s">
        <v>27</v>
      </c>
      <c r="C18" s="21"/>
      <c r="D18" s="1"/>
      <c r="E18" s="1"/>
      <c r="F18" s="1"/>
      <c r="G18" s="1"/>
      <c r="H18" s="1"/>
      <c r="I18" s="1"/>
      <c r="J18" s="1"/>
      <c r="K18" s="13"/>
      <c r="L18" s="22"/>
      <c r="M18" s="1"/>
      <c r="N18" s="1"/>
      <c r="O18" s="1"/>
    </row>
    <row r="19" spans="1:17" s="11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3"/>
      <c r="L19" s="22"/>
      <c r="M19" s="1"/>
      <c r="N19" s="1"/>
      <c r="O19" s="1"/>
    </row>
    <row r="20" spans="1:17" s="11" customFormat="1" ht="20.85" customHeight="1" x14ac:dyDescent="0.2">
      <c r="A20" s="1"/>
      <c r="B20" s="21" t="s">
        <v>28</v>
      </c>
      <c r="C20" s="21"/>
      <c r="D20" s="1"/>
      <c r="E20" s="1"/>
      <c r="F20" s="1"/>
      <c r="G20" s="1"/>
      <c r="H20" s="1"/>
      <c r="I20" s="1"/>
      <c r="J20" s="1"/>
      <c r="K20" s="13"/>
      <c r="L20" s="22"/>
      <c r="M20" s="1"/>
      <c r="N20" s="1"/>
      <c r="O20" s="1"/>
    </row>
    <row r="21" spans="1:17" s="11" customFormat="1" ht="2.6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0"/>
      <c r="M21" s="1"/>
      <c r="N21" s="1"/>
      <c r="O21" s="1"/>
    </row>
    <row r="22" spans="1:17" s="11" customFormat="1" ht="20.85" customHeight="1" x14ac:dyDescent="0.2">
      <c r="A22" s="1"/>
      <c r="B22" s="21" t="s">
        <v>29</v>
      </c>
      <c r="C22" s="21"/>
      <c r="D22" s="1"/>
      <c r="E22" s="1"/>
      <c r="F22" s="1"/>
      <c r="G22" s="1"/>
      <c r="H22" s="1"/>
      <c r="I22" s="1"/>
      <c r="J22" s="1"/>
      <c r="K22" s="1"/>
      <c r="L22" s="10"/>
      <c r="M22" s="1"/>
      <c r="N22" s="1"/>
      <c r="O22" s="1"/>
    </row>
    <row r="23" spans="1:17" s="11" customFormat="1" ht="34.700000000000003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0"/>
      <c r="M23" s="1"/>
      <c r="N23" s="1"/>
      <c r="O23" s="1"/>
    </row>
    <row r="24" spans="1:17" s="11" customFormat="1" ht="50.1" customHeight="1" x14ac:dyDescent="0.2">
      <c r="A24" s="1"/>
      <c r="B24" s="84" t="s">
        <v>65</v>
      </c>
      <c r="C24" s="84"/>
      <c r="D24" s="84"/>
      <c r="E24" s="84"/>
      <c r="F24" s="84"/>
      <c r="G24" s="84"/>
      <c r="H24" s="84"/>
      <c r="I24" s="84"/>
      <c r="J24" s="84"/>
      <c r="K24" s="84"/>
      <c r="L24" s="23"/>
      <c r="M24" s="1"/>
      <c r="N24" s="1"/>
      <c r="O24" s="1"/>
    </row>
    <row r="25" spans="1:17" s="11" customFormat="1" ht="2.6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0"/>
      <c r="M25" s="1"/>
      <c r="N25" s="1"/>
      <c r="O25" s="1"/>
    </row>
    <row r="26" spans="1:17" s="11" customFormat="1" ht="57" customHeight="1" x14ac:dyDescent="0.2">
      <c r="A26" s="1"/>
      <c r="B26" s="85" t="str">
        <f>"1. Za wykonanie przedmiotu zamówienia w tym Pakiecie oferujemy następujące wynagrodzenie brutto: " &amp;F48&amp;"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85"/>
      <c r="D26" s="85"/>
      <c r="E26" s="85"/>
      <c r="F26" s="85"/>
      <c r="G26" s="85"/>
      <c r="H26" s="85"/>
      <c r="I26" s="85"/>
      <c r="J26" s="85"/>
      <c r="K26" s="85"/>
      <c r="L26" s="24"/>
      <c r="M26" s="1"/>
      <c r="N26" s="1"/>
      <c r="O26" s="1"/>
    </row>
    <row r="27" spans="1:17" s="11" customFormat="1" ht="39.950000000000003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11" customFormat="1" ht="1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11" customFormat="1" ht="18.2" customHeight="1" x14ac:dyDescent="0.2">
      <c r="A29" s="1"/>
      <c r="B29" s="89" t="s">
        <v>30</v>
      </c>
      <c r="C29" s="89"/>
      <c r="D29" s="89"/>
      <c r="E29" s="89"/>
      <c r="F29" s="89"/>
      <c r="G29" s="89"/>
      <c r="H29" s="89"/>
      <c r="I29" s="89"/>
      <c r="J29" s="89"/>
      <c r="K29" s="89"/>
      <c r="L29" s="1"/>
      <c r="M29" s="1"/>
      <c r="N29" s="1"/>
      <c r="O29" s="1"/>
      <c r="P29" s="1"/>
      <c r="Q29" s="1"/>
    </row>
    <row r="30" spans="1:17" s="11" customFormat="1" ht="5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s="11" customFormat="1" ht="45.4" customHeight="1" x14ac:dyDescent="0.2">
      <c r="A31" s="1"/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39</v>
      </c>
      <c r="M31" s="1"/>
      <c r="N31" s="1"/>
      <c r="O31" s="1"/>
      <c r="P31" s="1"/>
      <c r="Q31" s="1"/>
    </row>
    <row r="32" spans="1:17" s="11" customFormat="1" ht="42.75" customHeight="1" x14ac:dyDescent="0.2">
      <c r="A32" s="1"/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106">
        <v>12115</v>
      </c>
      <c r="H32" s="57"/>
      <c r="I32" s="25">
        <f>ROUND(G32*H32,2)</f>
        <v>0</v>
      </c>
      <c r="J32" s="58">
        <v>8</v>
      </c>
      <c r="K32" s="25">
        <f>ROUND(I32*J32/100,2)</f>
        <v>0</v>
      </c>
      <c r="L32" s="26">
        <f>I32+K32</f>
        <v>0</v>
      </c>
      <c r="M32" s="8"/>
      <c r="N32" s="27" t="str">
        <f t="shared" ref="N32" si="0">IF(AND(G32&gt;0,OR(ISBLANK(H32),H32=0)),"podaj stawkę!",IF(AND(ISBLANK(G32),H32&gt;0),"usuń stawkę",""))</f>
        <v>podaj stawkę!</v>
      </c>
      <c r="O32" s="8">
        <f t="shared" ref="O32" si="1">IF(N32&lt;&gt;"",1,0)</f>
        <v>1</v>
      </c>
      <c r="P32" s="8">
        <f>IF(J32="",1,0)</f>
        <v>0</v>
      </c>
      <c r="Q32" s="1"/>
    </row>
    <row r="33" spans="1:17" s="11" customFormat="1" ht="1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s="11" customFormat="1" ht="18.2" customHeight="1" x14ac:dyDescent="0.2">
      <c r="A34" s="1"/>
      <c r="B34" s="89" t="s">
        <v>31</v>
      </c>
      <c r="C34" s="89"/>
      <c r="D34" s="89"/>
      <c r="E34" s="89"/>
      <c r="F34" s="89"/>
      <c r="G34" s="89"/>
      <c r="H34" s="89"/>
      <c r="I34" s="89"/>
      <c r="J34" s="89"/>
      <c r="K34" s="89"/>
      <c r="L34" s="1"/>
      <c r="M34" s="1"/>
      <c r="N34" s="1"/>
      <c r="O34" s="1"/>
      <c r="P34" s="1"/>
      <c r="Q34" s="1"/>
    </row>
    <row r="35" spans="1:17" s="11" customFormat="1" ht="5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s="11" customFormat="1" ht="45.4" customHeight="1" x14ac:dyDescent="0.2">
      <c r="A36" s="1"/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39</v>
      </c>
      <c r="M36" s="1"/>
      <c r="N36" s="1"/>
      <c r="O36" s="1"/>
      <c r="P36" s="1"/>
      <c r="Q36" s="1"/>
    </row>
    <row r="37" spans="1:17" s="11" customFormat="1" ht="39.75" customHeight="1" x14ac:dyDescent="0.2">
      <c r="A37" s="1"/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106">
        <v>4848</v>
      </c>
      <c r="H37" s="57"/>
      <c r="I37" s="25">
        <f>ROUND(G37*H37,2)</f>
        <v>0</v>
      </c>
      <c r="J37" s="58">
        <v>8</v>
      </c>
      <c r="K37" s="25">
        <f>ROUND(I37*J37/100,2)</f>
        <v>0</v>
      </c>
      <c r="L37" s="26">
        <f>I37+K37</f>
        <v>0</v>
      </c>
      <c r="M37" s="8"/>
      <c r="N37" s="27" t="str">
        <f t="shared" ref="N37" si="2">IF(AND(G37&gt;0,OR(ISBLANK(H37),H37=0)),"podaj stawkę!",IF(AND(ISBLANK(G37),H37&gt;0),"usuń stawkę",""))</f>
        <v>podaj stawkę!</v>
      </c>
      <c r="O37" s="8">
        <f t="shared" ref="O37" si="3">IF(N37&lt;&gt;"",1,0)</f>
        <v>1</v>
      </c>
      <c r="P37" s="8">
        <f>IF(J37="",1,0)</f>
        <v>0</v>
      </c>
      <c r="Q37" s="1"/>
    </row>
    <row r="38" spans="1:17" s="11" customFormat="1" ht="1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s="11" customFormat="1" ht="18.2" customHeight="1" x14ac:dyDescent="0.2">
      <c r="A39" s="1"/>
      <c r="B39" s="89" t="s">
        <v>32</v>
      </c>
      <c r="C39" s="89"/>
      <c r="D39" s="89"/>
      <c r="E39" s="89"/>
      <c r="F39" s="89"/>
      <c r="G39" s="89"/>
      <c r="H39" s="89"/>
      <c r="I39" s="89"/>
      <c r="J39" s="89"/>
      <c r="K39" s="89"/>
      <c r="L39" s="1"/>
      <c r="M39" s="1"/>
      <c r="N39" s="1"/>
      <c r="O39" s="1"/>
      <c r="P39" s="1"/>
      <c r="Q39" s="1"/>
    </row>
    <row r="40" spans="1:17" s="11" customFormat="1" ht="5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s="11" customFormat="1" ht="45.4" customHeight="1" x14ac:dyDescent="0.2">
      <c r="A41" s="1"/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39</v>
      </c>
      <c r="M41" s="1"/>
      <c r="N41" s="1"/>
      <c r="O41" s="1"/>
      <c r="P41" s="1"/>
      <c r="Q41" s="1"/>
    </row>
    <row r="42" spans="1:17" s="11" customFormat="1" ht="37.5" customHeight="1" x14ac:dyDescent="0.2">
      <c r="A42" s="1"/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106">
        <v>1269</v>
      </c>
      <c r="H42" s="57"/>
      <c r="I42" s="25">
        <f>ROUND(G42*H42,2)</f>
        <v>0</v>
      </c>
      <c r="J42" s="58">
        <v>8</v>
      </c>
      <c r="K42" s="25">
        <f>ROUND(I42*J42/100,2)</f>
        <v>0</v>
      </c>
      <c r="L42" s="26">
        <f>I42+K42</f>
        <v>0</v>
      </c>
      <c r="M42" s="8"/>
      <c r="N42" s="27" t="str">
        <f t="shared" ref="N42" si="4">IF(AND(G42&gt;0,OR(ISBLANK(H42),H42=0)),"podaj stawkę!",IF(AND(ISBLANK(G42),H42&gt;0),"usuń stawkę",""))</f>
        <v>podaj stawkę!</v>
      </c>
      <c r="O42" s="8">
        <f t="shared" ref="O42" si="5">IF(N42&lt;&gt;"",1,0)</f>
        <v>1</v>
      </c>
      <c r="P42" s="8">
        <f>IF(J42="",1,0)</f>
        <v>0</v>
      </c>
      <c r="Q42" s="1"/>
    </row>
    <row r="43" spans="1:17" s="11" customFormat="1" ht="7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s="11" customFormat="1" ht="45.4" customHeight="1" x14ac:dyDescent="0.2">
      <c r="A44" s="1"/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39</v>
      </c>
      <c r="M44" s="1"/>
      <c r="N44" s="1"/>
      <c r="O44" s="1"/>
      <c r="P44" s="1"/>
      <c r="Q44" s="1"/>
    </row>
    <row r="45" spans="1:17" s="11" customFormat="1" ht="52.5" customHeight="1" x14ac:dyDescent="0.2">
      <c r="A45" s="1"/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106">
        <v>24.34</v>
      </c>
      <c r="H45" s="57"/>
      <c r="I45" s="25">
        <f>ROUND(G45*H45,2)</f>
        <v>0</v>
      </c>
      <c r="J45" s="58">
        <v>8</v>
      </c>
      <c r="K45" s="25">
        <f>ROUND(I45*J45/100,2)</f>
        <v>0</v>
      </c>
      <c r="L45" s="26">
        <f>I45+K45</f>
        <v>0</v>
      </c>
      <c r="M45" s="8"/>
      <c r="N45" s="27" t="str">
        <f t="shared" ref="N45" si="6">IF(AND(G45&gt;0,OR(ISBLANK(H45),H45=0)),"podaj stawkę!",IF(AND(ISBLANK(G45),H45&gt;0),"usuń stawkę",""))</f>
        <v>podaj stawkę!</v>
      </c>
      <c r="O45" s="8">
        <f t="shared" ref="O45" si="7">IF(N45&lt;&gt;"",1,0)</f>
        <v>1</v>
      </c>
      <c r="P45" s="8">
        <f>IF(J45="",1,0)</f>
        <v>0</v>
      </c>
      <c r="Q45" s="1"/>
    </row>
    <row r="46" spans="1:17" s="11" customFormat="1" ht="30.4" customHeight="1" x14ac:dyDescent="0.2">
      <c r="A46" s="1"/>
      <c r="B46" s="86" t="str">
        <f>IF(O46&gt;0,"Nie wypełniono wszystkich stawek!!!!!!","")</f>
        <v>Nie wypełniono wszystkich stawek!!!!!!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28"/>
      <c r="N46" s="1"/>
      <c r="O46" s="1">
        <f>SUM(O32:O45)</f>
        <v>4</v>
      </c>
      <c r="P46" s="1">
        <f>SUM(P32:P45)</f>
        <v>0</v>
      </c>
      <c r="Q46" s="1"/>
    </row>
    <row r="47" spans="1:17" s="11" customFormat="1" ht="34.5" customHeight="1" x14ac:dyDescent="0.2">
      <c r="A47" s="1"/>
      <c r="B47" s="87" t="s">
        <v>18</v>
      </c>
      <c r="C47" s="87"/>
      <c r="D47" s="87"/>
      <c r="E47" s="87"/>
      <c r="F47" s="88">
        <f>I45+I42+I37+I32</f>
        <v>0</v>
      </c>
      <c r="G47" s="88"/>
      <c r="H47" s="88"/>
      <c r="I47" s="88"/>
      <c r="J47" s="88"/>
      <c r="K47" s="88"/>
      <c r="L47" s="88"/>
      <c r="M47" s="29"/>
      <c r="N47" s="1"/>
      <c r="O47" s="1"/>
      <c r="P47" s="1"/>
      <c r="Q47" s="1"/>
    </row>
    <row r="48" spans="1:17" s="11" customFormat="1" ht="34.5" customHeight="1" x14ac:dyDescent="0.2">
      <c r="A48" s="1"/>
      <c r="B48" s="87" t="s">
        <v>19</v>
      </c>
      <c r="C48" s="87"/>
      <c r="D48" s="87"/>
      <c r="E48" s="87"/>
      <c r="F48" s="88">
        <f>L45+L42+L37+L32</f>
        <v>0</v>
      </c>
      <c r="G48" s="88"/>
      <c r="H48" s="88"/>
      <c r="I48" s="88"/>
      <c r="J48" s="88"/>
      <c r="K48" s="88"/>
      <c r="L48" s="88"/>
      <c r="M48" s="30"/>
      <c r="N48" s="1"/>
      <c r="O48" s="1"/>
      <c r="P48" s="1"/>
      <c r="Q48" s="1"/>
    </row>
    <row r="49" spans="1:17" s="9" customFormat="1" ht="33.75" customHeight="1" x14ac:dyDescent="0.35">
      <c r="A49" s="31"/>
      <c r="B49" s="69" t="str">
        <f>IF(P46&gt;0,"Nie wypełniono wszystkich stawek VAT!!!!!!","")</f>
        <v/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32"/>
      <c r="N49" s="31"/>
      <c r="O49" s="31"/>
      <c r="P49" s="31"/>
      <c r="Q49" s="31"/>
    </row>
    <row r="50" spans="1:17" s="11" customFormat="1" ht="38.25" customHeight="1" x14ac:dyDescent="0.2">
      <c r="A50" s="1"/>
      <c r="B50" s="65" t="s">
        <v>40</v>
      </c>
      <c r="C50" s="65"/>
      <c r="D50" s="65"/>
      <c r="E50" s="65"/>
      <c r="F50" s="70"/>
      <c r="G50" s="70"/>
      <c r="H50" s="65" t="s">
        <v>41</v>
      </c>
      <c r="I50" s="65"/>
      <c r="J50" s="65"/>
      <c r="K50" s="65"/>
      <c r="L50" s="65"/>
      <c r="M50" s="1"/>
      <c r="N50" s="1"/>
      <c r="O50" s="27" t="str">
        <f>IF((ISBLANK(F50)),"uzupełnij wpis!","")</f>
        <v>uzupełnij wpis!</v>
      </c>
      <c r="P50" s="8"/>
      <c r="Q50" s="48">
        <f>IF(O50&lt;&gt;"",1,0)</f>
        <v>1</v>
      </c>
    </row>
    <row r="51" spans="1:17" s="35" customFormat="1" ht="30.75" customHeight="1" x14ac:dyDescent="0.2">
      <c r="A51" s="34"/>
      <c r="B51" s="65" t="s">
        <v>42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33"/>
      <c r="N51" s="33"/>
      <c r="O51" s="34"/>
      <c r="P51" s="34"/>
      <c r="Q51" s="34"/>
    </row>
    <row r="52" spans="1:17" s="9" customFormat="1" ht="102.75" customHeight="1" x14ac:dyDescent="0.2">
      <c r="A52" s="8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36"/>
      <c r="N52" s="36"/>
      <c r="O52" s="8"/>
      <c r="P52" s="8"/>
      <c r="Q52" s="8"/>
    </row>
    <row r="53" spans="1:17" s="9" customFormat="1" ht="34.5" customHeight="1" x14ac:dyDescent="0.2">
      <c r="A53" s="8"/>
      <c r="B53" s="64" t="s">
        <v>63</v>
      </c>
      <c r="C53" s="65"/>
      <c r="D53" s="65"/>
      <c r="E53" s="65"/>
      <c r="F53" s="65"/>
      <c r="G53" s="65"/>
      <c r="H53" s="65"/>
      <c r="I53" s="65"/>
      <c r="J53" s="65"/>
      <c r="K53" s="37"/>
      <c r="L53" s="38" t="s">
        <v>43</v>
      </c>
      <c r="M53" s="39"/>
      <c r="N53" s="39"/>
      <c r="O53" s="8"/>
      <c r="P53" s="8"/>
      <c r="Q53" s="8"/>
    </row>
    <row r="54" spans="1:17" s="9" customFormat="1" ht="34.5" customHeight="1" x14ac:dyDescent="0.2">
      <c r="A54" s="8"/>
      <c r="B54" s="65" t="s">
        <v>44</v>
      </c>
      <c r="C54" s="65"/>
      <c r="D54" s="65"/>
      <c r="E54" s="65"/>
      <c r="F54" s="65"/>
      <c r="G54" s="65"/>
      <c r="H54" s="65"/>
      <c r="I54" s="65"/>
      <c r="J54" s="65"/>
      <c r="K54" s="40"/>
      <c r="L54" s="38" t="s">
        <v>45</v>
      </c>
      <c r="M54" s="39"/>
      <c r="N54" s="39"/>
      <c r="O54" s="8"/>
      <c r="P54" s="8"/>
      <c r="Q54" s="8"/>
    </row>
    <row r="55" spans="1:17" s="43" customFormat="1" ht="89.1" customHeight="1" x14ac:dyDescent="0.2">
      <c r="A55" s="41"/>
      <c r="B55" s="66" t="s">
        <v>46</v>
      </c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42"/>
      <c r="N55" s="42"/>
      <c r="O55" s="41"/>
      <c r="P55" s="41"/>
      <c r="Q55" s="41"/>
    </row>
    <row r="56" spans="1:17" s="9" customFormat="1" ht="5.2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44"/>
      <c r="N56" s="44"/>
      <c r="O56" s="8"/>
      <c r="P56" s="8"/>
      <c r="Q56" s="8"/>
    </row>
    <row r="57" spans="1:17" s="9" customFormat="1" ht="37.9" customHeight="1" x14ac:dyDescent="0.2">
      <c r="A57" s="8"/>
      <c r="B57" s="67" t="s">
        <v>20</v>
      </c>
      <c r="C57" s="67"/>
      <c r="D57" s="67"/>
      <c r="E57" s="67"/>
      <c r="F57" s="68" t="s">
        <v>21</v>
      </c>
      <c r="G57" s="68"/>
      <c r="H57" s="68"/>
      <c r="I57" s="68"/>
      <c r="J57" s="68"/>
      <c r="K57" s="68"/>
      <c r="L57" s="68"/>
      <c r="M57" s="44"/>
      <c r="N57" s="44"/>
      <c r="O57" s="8"/>
      <c r="P57" s="8"/>
      <c r="Q57" s="8"/>
    </row>
    <row r="58" spans="1:17" s="9" customFormat="1" ht="28.7" customHeight="1" x14ac:dyDescent="0.2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44"/>
      <c r="N58" s="44"/>
      <c r="O58" s="8"/>
      <c r="P58" s="8"/>
      <c r="Q58" s="8"/>
    </row>
    <row r="59" spans="1:17" s="9" customFormat="1" ht="28.7" customHeight="1" x14ac:dyDescent="0.2">
      <c r="A59" s="8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44"/>
      <c r="N59" s="44"/>
      <c r="O59" s="8"/>
      <c r="P59" s="8"/>
      <c r="Q59" s="8"/>
    </row>
    <row r="60" spans="1:17" s="9" customFormat="1" ht="28.7" customHeight="1" x14ac:dyDescent="0.2">
      <c r="A60" s="8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44"/>
      <c r="N60" s="44"/>
      <c r="O60" s="8"/>
      <c r="P60" s="8"/>
      <c r="Q60" s="8"/>
    </row>
    <row r="61" spans="1:17" s="9" customFormat="1" ht="28.7" customHeight="1" x14ac:dyDescent="0.2">
      <c r="A61" s="8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44"/>
      <c r="N61" s="44"/>
      <c r="O61" s="8"/>
      <c r="P61" s="8"/>
      <c r="Q61" s="8"/>
    </row>
    <row r="62" spans="1:17" s="9" customFormat="1" ht="2.6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44"/>
      <c r="N62" s="44"/>
      <c r="O62" s="8"/>
      <c r="P62" s="8"/>
      <c r="Q62" s="8"/>
    </row>
    <row r="63" spans="1:17" s="9" customFormat="1" ht="29.25" customHeight="1" x14ac:dyDescent="0.2">
      <c r="A63" s="8"/>
      <c r="B63" s="62" t="s">
        <v>47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45"/>
      <c r="N63" s="45"/>
      <c r="O63" s="8"/>
      <c r="P63" s="8"/>
      <c r="Q63" s="8"/>
    </row>
    <row r="64" spans="1:17" s="9" customFormat="1" ht="119.25" customHeight="1" x14ac:dyDescent="0.2">
      <c r="A64" s="8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46"/>
      <c r="N64" s="44"/>
      <c r="O64" s="8"/>
      <c r="P64" s="8"/>
      <c r="Q64" s="8"/>
    </row>
    <row r="65" spans="1:17" s="9" customFormat="1" ht="33.6" customHeight="1" x14ac:dyDescent="0.2">
      <c r="A65" s="8"/>
      <c r="B65" s="61" t="s">
        <v>33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47"/>
      <c r="N65" s="47"/>
      <c r="O65" s="8"/>
      <c r="P65" s="8"/>
      <c r="Q65" s="8"/>
    </row>
    <row r="66" spans="1:17" s="9" customFormat="1" ht="2.6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44"/>
      <c r="N66" s="44"/>
      <c r="O66" s="8"/>
      <c r="P66" s="8"/>
      <c r="Q66" s="8"/>
    </row>
    <row r="67" spans="1:17" s="9" customFormat="1" ht="37.9" customHeight="1" x14ac:dyDescent="0.2">
      <c r="A67" s="8"/>
      <c r="B67" s="90" t="s">
        <v>64</v>
      </c>
      <c r="C67" s="67"/>
      <c r="D67" s="67"/>
      <c r="E67" s="67"/>
      <c r="F67" s="91" t="s">
        <v>22</v>
      </c>
      <c r="G67" s="91"/>
      <c r="H67" s="91"/>
      <c r="I67" s="91"/>
      <c r="J67" s="91"/>
      <c r="K67" s="91"/>
      <c r="L67" s="91"/>
      <c r="M67" s="44"/>
      <c r="N67" s="44"/>
      <c r="O67" s="8"/>
      <c r="P67" s="8"/>
      <c r="Q67" s="8"/>
    </row>
    <row r="68" spans="1:17" s="9" customFormat="1" ht="28.7" customHeight="1" x14ac:dyDescent="0.2">
      <c r="A68" s="8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44"/>
      <c r="N68" s="44"/>
      <c r="O68" s="8"/>
      <c r="P68" s="8"/>
      <c r="Q68" s="8"/>
    </row>
    <row r="69" spans="1:17" s="9" customFormat="1" ht="28.7" customHeight="1" x14ac:dyDescent="0.2">
      <c r="A69" s="8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44"/>
      <c r="N69" s="44"/>
      <c r="O69" s="8"/>
      <c r="P69" s="8"/>
      <c r="Q69" s="8"/>
    </row>
    <row r="70" spans="1:17" s="9" customFormat="1" ht="28.7" customHeight="1" x14ac:dyDescent="0.2">
      <c r="A70" s="8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44"/>
      <c r="N70" s="44"/>
      <c r="O70" s="8"/>
      <c r="P70" s="8"/>
      <c r="Q70" s="8"/>
    </row>
    <row r="71" spans="1:17" s="9" customFormat="1" ht="28.7" customHeight="1" x14ac:dyDescent="0.2">
      <c r="A71" s="8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44"/>
      <c r="N71" s="44"/>
      <c r="O71" s="8"/>
      <c r="P71" s="8"/>
      <c r="Q71" s="8"/>
    </row>
    <row r="72" spans="1:17" s="9" customFormat="1" ht="2.6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44"/>
      <c r="N72" s="44"/>
      <c r="O72" s="8"/>
      <c r="P72" s="8"/>
      <c r="Q72" s="8"/>
    </row>
    <row r="73" spans="1:17" s="9" customFormat="1" ht="14.25" customHeight="1" x14ac:dyDescent="0.2">
      <c r="A73" s="8"/>
      <c r="B73" s="93" t="s">
        <v>48</v>
      </c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45"/>
      <c r="N73" s="45"/>
      <c r="O73" s="8"/>
      <c r="P73" s="8"/>
      <c r="Q73" s="8"/>
    </row>
    <row r="74" spans="1:17" s="9" customFormat="1" ht="83.25" customHeight="1" x14ac:dyDescent="0.2">
      <c r="A74" s="8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46"/>
      <c r="N74" s="44"/>
      <c r="O74" s="8"/>
      <c r="P74" s="8"/>
      <c r="Q74" s="8"/>
    </row>
    <row r="75" spans="1:17" s="9" customFormat="1" ht="2.6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44"/>
      <c r="N75" s="44"/>
      <c r="O75" s="8"/>
      <c r="P75" s="8"/>
      <c r="Q75" s="8"/>
    </row>
    <row r="76" spans="1:17" s="9" customFormat="1" ht="40.5" customHeight="1" x14ac:dyDescent="0.2">
      <c r="A76" s="8"/>
      <c r="B76" s="94" t="s">
        <v>49</v>
      </c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44"/>
      <c r="N76" s="44"/>
      <c r="O76" s="8"/>
      <c r="P76" s="8"/>
      <c r="Q76" s="8"/>
    </row>
    <row r="77" spans="1:17" s="9" customFormat="1" ht="25.5" customHeight="1" x14ac:dyDescent="0.2">
      <c r="A77" s="8"/>
      <c r="B77" s="95" t="s">
        <v>50</v>
      </c>
      <c r="C77" s="95"/>
      <c r="D77" s="96"/>
      <c r="E77" s="96"/>
      <c r="F77" s="96"/>
      <c r="G77" s="96"/>
      <c r="H77" s="96"/>
      <c r="I77" s="96"/>
      <c r="J77" s="96"/>
      <c r="K77" s="96"/>
      <c r="L77" s="96"/>
      <c r="M77" s="44"/>
      <c r="N77" s="44"/>
      <c r="O77" s="27" t="str">
        <f>IF((ISBLANK(D77)),"uzupełnij wpis!","")</f>
        <v>uzupełnij wpis!</v>
      </c>
      <c r="P77" s="8"/>
      <c r="Q77" s="48">
        <f>IF(O77&lt;&gt;"",1,0)</f>
        <v>1</v>
      </c>
    </row>
    <row r="78" spans="1:17" s="9" customFormat="1" ht="3.75" customHeight="1" x14ac:dyDescent="0.2">
      <c r="A78" s="8"/>
      <c r="B78" s="49"/>
      <c r="C78" s="50"/>
      <c r="D78" s="50"/>
      <c r="E78" s="50"/>
      <c r="F78" s="50"/>
      <c r="G78" s="50"/>
      <c r="H78" s="8"/>
      <c r="I78" s="8"/>
      <c r="J78" s="8"/>
      <c r="K78" s="8"/>
      <c r="L78" s="8"/>
      <c r="M78" s="44"/>
      <c r="N78" s="44"/>
      <c r="O78" s="8"/>
      <c r="P78" s="8"/>
      <c r="Q78" s="8"/>
    </row>
    <row r="79" spans="1:17" s="9" customFormat="1" ht="47.45" customHeight="1" x14ac:dyDescent="0.2">
      <c r="A79" s="8"/>
      <c r="B79" s="85" t="s">
        <v>34</v>
      </c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45"/>
      <c r="N79" s="45"/>
      <c r="O79" s="8"/>
      <c r="P79" s="8"/>
      <c r="Q79" s="8"/>
    </row>
    <row r="80" spans="1:17" s="9" customFormat="1" ht="2.6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44"/>
      <c r="N80" s="44"/>
      <c r="O80" s="8"/>
      <c r="P80" s="8"/>
      <c r="Q80" s="8"/>
    </row>
    <row r="81" spans="1:17" s="9" customFormat="1" ht="33.6" customHeight="1" x14ac:dyDescent="0.2">
      <c r="A81" s="8"/>
      <c r="B81" s="85" t="s">
        <v>35</v>
      </c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45"/>
      <c r="N81" s="45"/>
      <c r="O81" s="8"/>
      <c r="P81" s="8"/>
      <c r="Q81" s="8"/>
    </row>
    <row r="82" spans="1:17" s="9" customFormat="1" ht="13.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44"/>
      <c r="N82" s="44"/>
      <c r="O82" s="8"/>
      <c r="P82" s="8"/>
      <c r="Q82" s="8"/>
    </row>
    <row r="83" spans="1:17" s="11" customFormat="1" ht="28.5" customHeight="1" x14ac:dyDescent="0.2">
      <c r="A83" s="1"/>
      <c r="B83" s="101" t="s">
        <v>51</v>
      </c>
      <c r="C83" s="102"/>
      <c r="D83" s="102"/>
      <c r="E83" s="103"/>
      <c r="F83" s="96"/>
      <c r="G83" s="96"/>
      <c r="H83" s="96"/>
      <c r="I83" s="96"/>
      <c r="J83" s="96"/>
      <c r="K83" s="96"/>
      <c r="L83" s="96"/>
      <c r="M83" s="1"/>
      <c r="N83" s="1"/>
      <c r="O83" s="27" t="str">
        <f>IF((ISBLANK(F83)),"uzupełnij wpis!","")</f>
        <v>uzupełnij wpis!</v>
      </c>
      <c r="P83" s="8"/>
      <c r="Q83" s="48">
        <f>IF(O83&lt;&gt;"",1,0)</f>
        <v>1</v>
      </c>
    </row>
    <row r="84" spans="1:17" s="9" customFormat="1" ht="20.25" customHeight="1" x14ac:dyDescent="0.2">
      <c r="A84" s="8"/>
      <c r="B84" s="99" t="s">
        <v>52</v>
      </c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44"/>
      <c r="N84" s="44"/>
      <c r="O84" s="8"/>
      <c r="P84" s="8"/>
      <c r="Q84" s="8"/>
    </row>
    <row r="85" spans="1:17" s="9" customFormat="1" ht="21" customHeight="1" x14ac:dyDescent="0.2">
      <c r="A85" s="8"/>
      <c r="B85" s="104" t="s">
        <v>53</v>
      </c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44"/>
      <c r="N85" s="44"/>
      <c r="O85" s="8"/>
      <c r="P85" s="8"/>
      <c r="Q85" s="8"/>
    </row>
    <row r="86" spans="1:17" s="9" customFormat="1" ht="21" customHeight="1" x14ac:dyDescent="0.2">
      <c r="A86" s="8"/>
      <c r="B86" s="104" t="s">
        <v>53</v>
      </c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44"/>
      <c r="N86" s="44"/>
      <c r="O86" s="8"/>
      <c r="P86" s="8"/>
      <c r="Q86" s="8"/>
    </row>
    <row r="87" spans="1:17" s="9" customFormat="1" ht="21" customHeight="1" x14ac:dyDescent="0.2">
      <c r="A87" s="8"/>
      <c r="B87" s="104" t="s">
        <v>53</v>
      </c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44"/>
      <c r="N87" s="44"/>
      <c r="O87" s="8"/>
      <c r="P87" s="8"/>
      <c r="Q87" s="8"/>
    </row>
    <row r="88" spans="1:17" s="9" customFormat="1" ht="21" customHeight="1" x14ac:dyDescent="0.2">
      <c r="A88" s="8"/>
      <c r="B88" s="104" t="s">
        <v>53</v>
      </c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44"/>
      <c r="N88" s="44"/>
      <c r="O88" s="8"/>
      <c r="P88" s="8"/>
      <c r="Q88" s="8"/>
    </row>
    <row r="89" spans="1:17" s="9" customFormat="1" ht="21" customHeight="1" x14ac:dyDescent="0.2">
      <c r="A89" s="8"/>
      <c r="B89" s="104" t="s">
        <v>53</v>
      </c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44"/>
      <c r="N89" s="44"/>
      <c r="O89" s="8"/>
      <c r="P89" s="8"/>
      <c r="Q89" s="8"/>
    </row>
    <row r="90" spans="1:17" s="9" customFormat="1" ht="21" customHeight="1" x14ac:dyDescent="0.2">
      <c r="A90" s="8"/>
      <c r="B90" s="104" t="s">
        <v>53</v>
      </c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44"/>
      <c r="N90" s="44"/>
      <c r="O90" s="8"/>
      <c r="P90" s="8"/>
      <c r="Q90" s="8"/>
    </row>
    <row r="91" spans="1:17" s="9" customFormat="1" ht="21" customHeight="1" x14ac:dyDescent="0.2">
      <c r="A91" s="8"/>
      <c r="B91" s="104" t="s">
        <v>53</v>
      </c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44"/>
      <c r="N91" s="44"/>
      <c r="O91" s="8"/>
      <c r="P91" s="8"/>
      <c r="Q91" s="8"/>
    </row>
    <row r="92" spans="1:17" s="9" customFormat="1" ht="21" customHeight="1" x14ac:dyDescent="0.2">
      <c r="A92" s="8"/>
      <c r="B92" s="104" t="s">
        <v>53</v>
      </c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44"/>
      <c r="N92" s="44"/>
      <c r="O92" s="8"/>
      <c r="P92" s="8"/>
      <c r="Q92" s="8"/>
    </row>
    <row r="93" spans="1:17" s="9" customFormat="1" ht="21" customHeight="1" x14ac:dyDescent="0.2">
      <c r="A93" s="8"/>
      <c r="B93" s="104" t="s">
        <v>53</v>
      </c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44"/>
      <c r="N93" s="44"/>
      <c r="O93" s="8"/>
      <c r="P93" s="8"/>
      <c r="Q93" s="8"/>
    </row>
    <row r="94" spans="1:17" s="9" customFormat="1" ht="21" customHeight="1" x14ac:dyDescent="0.2">
      <c r="A94" s="8"/>
      <c r="B94" s="104" t="s">
        <v>53</v>
      </c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44"/>
      <c r="N94" s="44"/>
      <c r="O94" s="8"/>
      <c r="P94" s="8"/>
      <c r="Q94" s="8"/>
    </row>
    <row r="95" spans="1:17" s="9" customFormat="1" ht="25.5" customHeight="1" x14ac:dyDescent="0.35">
      <c r="A95" s="8"/>
      <c r="B95" s="100" t="str">
        <f>IF(Q95&gt;0,"Nie wypełniono wpisu w pkt. 3, 9 lub 12!","")</f>
        <v>Nie wypełniono wpisu w pkt. 3, 9 lub 12!</v>
      </c>
      <c r="C95" s="100"/>
      <c r="D95" s="100"/>
      <c r="E95" s="100"/>
      <c r="F95" s="100"/>
      <c r="G95" s="100"/>
      <c r="H95" s="51"/>
      <c r="I95" s="51"/>
      <c r="J95" s="51"/>
      <c r="K95" s="51"/>
      <c r="L95" s="51"/>
      <c r="M95" s="44"/>
      <c r="N95" s="44"/>
      <c r="O95" s="8"/>
      <c r="P95" s="8"/>
      <c r="Q95" s="52">
        <f>SUM(Q49:Q94)</f>
        <v>3</v>
      </c>
    </row>
    <row r="96" spans="1:17" s="9" customFormat="1" ht="145.5" customHeight="1" x14ac:dyDescent="0.2">
      <c r="A96" s="8"/>
      <c r="B96" s="51"/>
      <c r="C96" s="51"/>
      <c r="D96" s="51"/>
      <c r="E96" s="51"/>
      <c r="F96" s="51"/>
      <c r="G96" s="97"/>
      <c r="H96" s="97"/>
      <c r="I96" s="97"/>
      <c r="J96" s="97"/>
      <c r="K96" s="97"/>
      <c r="L96" s="97"/>
      <c r="M96" s="44"/>
      <c r="N96" s="44"/>
      <c r="O96" s="8"/>
      <c r="P96" s="8"/>
      <c r="Q96" s="8"/>
    </row>
    <row r="97" spans="1:17" s="9" customFormat="1" ht="36" customHeight="1" x14ac:dyDescent="0.2">
      <c r="A97" s="8"/>
      <c r="B97" s="51"/>
      <c r="C97" s="51"/>
      <c r="D97" s="51"/>
      <c r="E97" s="51"/>
      <c r="F97" s="51"/>
      <c r="G97" s="51"/>
      <c r="H97" s="51"/>
      <c r="I97" s="53" t="s">
        <v>36</v>
      </c>
      <c r="J97" s="53"/>
      <c r="K97" s="51"/>
      <c r="L97" s="51"/>
      <c r="M97" s="44"/>
      <c r="N97" s="44"/>
      <c r="O97" s="8"/>
      <c r="P97" s="8"/>
      <c r="Q97" s="8"/>
    </row>
    <row r="98" spans="1:17" s="9" customFormat="1" ht="145.5" customHeight="1" x14ac:dyDescent="0.2">
      <c r="A98" s="8"/>
      <c r="B98" s="98" t="s">
        <v>37</v>
      </c>
      <c r="C98" s="98"/>
      <c r="D98" s="98"/>
      <c r="E98" s="98"/>
      <c r="F98" s="98"/>
      <c r="G98" s="98"/>
      <c r="H98" s="54"/>
      <c r="I98" s="54"/>
      <c r="J98" s="54"/>
      <c r="K98" s="51"/>
      <c r="L98" s="51"/>
      <c r="M98" s="44"/>
      <c r="N98" s="44"/>
      <c r="O98" s="8"/>
      <c r="P98" s="8"/>
      <c r="Q98" s="8"/>
    </row>
  </sheetData>
  <sheetProtection algorithmName="SHA-512" hashValue="cdS3ZULkfm2cq3jZoTzcBY2qMo0iuqIAUzaKUGFnKH4EY4PXin5RgyAPLleHuUp5oOmTdm2XfbE6+SLw//QViQ==" saltValue="Fehg4cEvCLp5cfPmpJrgqg==" spinCount="100000" sheet="1" objects="1" scenarios="1" selectLockedCells="1"/>
  <mergeCells count="69">
    <mergeCell ref="G96:L96"/>
    <mergeCell ref="B98:G98"/>
    <mergeCell ref="F83:L83"/>
    <mergeCell ref="B91:L91"/>
    <mergeCell ref="B92:L92"/>
    <mergeCell ref="B93:L93"/>
    <mergeCell ref="B94:L94"/>
    <mergeCell ref="B95:G95"/>
    <mergeCell ref="B86:L86"/>
    <mergeCell ref="B87:L87"/>
    <mergeCell ref="B88:L88"/>
    <mergeCell ref="B89:L89"/>
    <mergeCell ref="B90:L90"/>
    <mergeCell ref="B83:E83"/>
    <mergeCell ref="B84:L84"/>
    <mergeCell ref="B85:L85"/>
    <mergeCell ref="B81:L81"/>
    <mergeCell ref="B74:L74"/>
    <mergeCell ref="B76:L76"/>
    <mergeCell ref="B77:C77"/>
    <mergeCell ref="D77:L77"/>
    <mergeCell ref="B79:L79"/>
    <mergeCell ref="B70:E70"/>
    <mergeCell ref="F70:L70"/>
    <mergeCell ref="B71:E71"/>
    <mergeCell ref="F71:L71"/>
    <mergeCell ref="B73:L73"/>
    <mergeCell ref="B67:E67"/>
    <mergeCell ref="F67:L67"/>
    <mergeCell ref="B68:E68"/>
    <mergeCell ref="F68:L68"/>
    <mergeCell ref="B69:E69"/>
    <mergeCell ref="F69:L69"/>
    <mergeCell ref="B26:K26"/>
    <mergeCell ref="B46:L46"/>
    <mergeCell ref="B47:E47"/>
    <mergeCell ref="F47:L47"/>
    <mergeCell ref="B48:E48"/>
    <mergeCell ref="F48:L48"/>
    <mergeCell ref="B29:K29"/>
    <mergeCell ref="B34:K34"/>
    <mergeCell ref="B39:K39"/>
    <mergeCell ref="B4:E9"/>
    <mergeCell ref="B11:E12"/>
    <mergeCell ref="G12:I12"/>
    <mergeCell ref="E14:G14"/>
    <mergeCell ref="B24:K24"/>
    <mergeCell ref="B49:L49"/>
    <mergeCell ref="B50:E50"/>
    <mergeCell ref="H50:L50"/>
    <mergeCell ref="F50:G50"/>
    <mergeCell ref="B51:L51"/>
    <mergeCell ref="B58:E58"/>
    <mergeCell ref="F58:L58"/>
    <mergeCell ref="B59:E59"/>
    <mergeCell ref="F59:L59"/>
    <mergeCell ref="B52:L52"/>
    <mergeCell ref="B53:J53"/>
    <mergeCell ref="B54:J54"/>
    <mergeCell ref="B55:L55"/>
    <mergeCell ref="B57:E57"/>
    <mergeCell ref="F57:L57"/>
    <mergeCell ref="B64:L64"/>
    <mergeCell ref="B65:L65"/>
    <mergeCell ref="B60:E60"/>
    <mergeCell ref="F60:L60"/>
    <mergeCell ref="B61:E61"/>
    <mergeCell ref="F61:L61"/>
    <mergeCell ref="B63:L63"/>
  </mergeCells>
  <conditionalFormatting sqref="L2:L7 L13:L26">
    <cfRule type="cellIs" dxfId="49" priority="51" operator="equal">
      <formula>0</formula>
    </cfRule>
  </conditionalFormatting>
  <conditionalFormatting sqref="B4:E9">
    <cfRule type="containsBlanks" dxfId="48" priority="50">
      <formula>LEN(TRIM(B4))=0</formula>
    </cfRule>
  </conditionalFormatting>
  <conditionalFormatting sqref="K12">
    <cfRule type="containsBlanks" dxfId="47" priority="48">
      <formula>LEN(TRIM(K12))=0</formula>
    </cfRule>
  </conditionalFormatting>
  <conditionalFormatting sqref="G12:I12">
    <cfRule type="containsBlanks" dxfId="46" priority="49">
      <formula>LEN(TRIM(G12))=0</formula>
    </cfRule>
  </conditionalFormatting>
  <conditionalFormatting sqref="I32">
    <cfRule type="cellIs" dxfId="45" priority="47" operator="equal">
      <formula>0</formula>
    </cfRule>
  </conditionalFormatting>
  <conditionalFormatting sqref="K32">
    <cfRule type="cellIs" dxfId="44" priority="46" operator="equal">
      <formula>0</formula>
    </cfRule>
  </conditionalFormatting>
  <conditionalFormatting sqref="L32">
    <cfRule type="cellIs" dxfId="43" priority="45" operator="equal">
      <formula>0</formula>
    </cfRule>
  </conditionalFormatting>
  <conditionalFormatting sqref="H32">
    <cfRule type="containsBlanks" dxfId="42" priority="44">
      <formula>LEN(TRIM(H32))=0</formula>
    </cfRule>
  </conditionalFormatting>
  <conditionalFormatting sqref="P32">
    <cfRule type="cellIs" dxfId="41" priority="41" operator="greaterThan">
      <formula>0</formula>
    </cfRule>
  </conditionalFormatting>
  <conditionalFormatting sqref="N32">
    <cfRule type="cellIs" dxfId="40" priority="42" operator="equal">
      <formula>""</formula>
    </cfRule>
    <cfRule type="cellIs" dxfId="39" priority="43" operator="notEqual">
      <formula>"OK"</formula>
    </cfRule>
  </conditionalFormatting>
  <conditionalFormatting sqref="I37">
    <cfRule type="cellIs" dxfId="38" priority="40" operator="equal">
      <formula>0</formula>
    </cfRule>
  </conditionalFormatting>
  <conditionalFormatting sqref="K37">
    <cfRule type="cellIs" dxfId="37" priority="39" operator="equal">
      <formula>0</formula>
    </cfRule>
  </conditionalFormatting>
  <conditionalFormatting sqref="L37">
    <cfRule type="cellIs" dxfId="36" priority="38" operator="equal">
      <formula>0</formula>
    </cfRule>
  </conditionalFormatting>
  <conditionalFormatting sqref="H37">
    <cfRule type="containsBlanks" dxfId="35" priority="37">
      <formula>LEN(TRIM(H37))=0</formula>
    </cfRule>
  </conditionalFormatting>
  <conditionalFormatting sqref="P37">
    <cfRule type="cellIs" dxfId="34" priority="34" operator="greaterThan">
      <formula>0</formula>
    </cfRule>
  </conditionalFormatting>
  <conditionalFormatting sqref="N37">
    <cfRule type="cellIs" dxfId="33" priority="35" operator="equal">
      <formula>""</formula>
    </cfRule>
    <cfRule type="cellIs" dxfId="32" priority="36" operator="notEqual">
      <formula>"OK"</formula>
    </cfRule>
  </conditionalFormatting>
  <conditionalFormatting sqref="I42">
    <cfRule type="cellIs" dxfId="31" priority="33" operator="equal">
      <formula>0</formula>
    </cfRule>
  </conditionalFormatting>
  <conditionalFormatting sqref="K42">
    <cfRule type="cellIs" dxfId="30" priority="32" operator="equal">
      <formula>0</formula>
    </cfRule>
  </conditionalFormatting>
  <conditionalFormatting sqref="L42">
    <cfRule type="cellIs" dxfId="29" priority="31" operator="equal">
      <formula>0</formula>
    </cfRule>
  </conditionalFormatting>
  <conditionalFormatting sqref="H42">
    <cfRule type="containsBlanks" dxfId="28" priority="30">
      <formula>LEN(TRIM(H42))=0</formula>
    </cfRule>
  </conditionalFormatting>
  <conditionalFormatting sqref="P42">
    <cfRule type="cellIs" dxfId="27" priority="27" operator="greaterThan">
      <formula>0</formula>
    </cfRule>
  </conditionalFormatting>
  <conditionalFormatting sqref="N42">
    <cfRule type="cellIs" dxfId="26" priority="28" operator="equal">
      <formula>""</formula>
    </cfRule>
    <cfRule type="cellIs" dxfId="25" priority="29" operator="notEqual">
      <formula>"OK"</formula>
    </cfRule>
  </conditionalFormatting>
  <conditionalFormatting sqref="I45">
    <cfRule type="cellIs" dxfId="24" priority="26" operator="equal">
      <formula>0</formula>
    </cfRule>
  </conditionalFormatting>
  <conditionalFormatting sqref="K45">
    <cfRule type="cellIs" dxfId="23" priority="25" operator="equal">
      <formula>0</formula>
    </cfRule>
  </conditionalFormatting>
  <conditionalFormatting sqref="L45">
    <cfRule type="cellIs" dxfId="22" priority="24" operator="equal">
      <formula>0</formula>
    </cfRule>
  </conditionalFormatting>
  <conditionalFormatting sqref="H45">
    <cfRule type="containsBlanks" dxfId="21" priority="23">
      <formula>LEN(TRIM(H45))=0</formula>
    </cfRule>
  </conditionalFormatting>
  <conditionalFormatting sqref="P45">
    <cfRule type="cellIs" dxfId="20" priority="20" operator="greaterThan">
      <formula>0</formula>
    </cfRule>
  </conditionalFormatting>
  <conditionalFormatting sqref="N45">
    <cfRule type="cellIs" dxfId="19" priority="21" operator="equal">
      <formula>""</formula>
    </cfRule>
    <cfRule type="cellIs" dxfId="18" priority="22" operator="notEqual">
      <formula>"OK"</formula>
    </cfRule>
  </conditionalFormatting>
  <conditionalFormatting sqref="F50">
    <cfRule type="containsBlanks" dxfId="17" priority="18">
      <formula>LEN(TRIM(F50))=0</formula>
    </cfRule>
  </conditionalFormatting>
  <conditionalFormatting sqref="Q77">
    <cfRule type="cellIs" dxfId="16" priority="12" operator="greaterThan">
      <formula>0</formula>
    </cfRule>
  </conditionalFormatting>
  <conditionalFormatting sqref="D77">
    <cfRule type="notContainsBlanks" dxfId="15" priority="17">
      <formula>LEN(TRIM(D77))&gt;0</formula>
    </cfRule>
  </conditionalFormatting>
  <conditionalFormatting sqref="O77">
    <cfRule type="cellIs" dxfId="14" priority="15" operator="equal">
      <formula>""</formula>
    </cfRule>
    <cfRule type="cellIs" dxfId="13" priority="16" operator="notEqual">
      <formula>"OK"</formula>
    </cfRule>
  </conditionalFormatting>
  <conditionalFormatting sqref="Q77">
    <cfRule type="cellIs" dxfId="12" priority="13" operator="equal">
      <formula>""</formula>
    </cfRule>
    <cfRule type="cellIs" dxfId="11" priority="14" operator="notEqual">
      <formula>"OK"</formula>
    </cfRule>
  </conditionalFormatting>
  <conditionalFormatting sqref="F83">
    <cfRule type="notContainsBlanks" dxfId="10" priority="11">
      <formula>LEN(TRIM(F83))&gt;0</formula>
    </cfRule>
  </conditionalFormatting>
  <conditionalFormatting sqref="Q83">
    <cfRule type="cellIs" dxfId="9" priority="6" operator="greaterThan">
      <formula>0</formula>
    </cfRule>
  </conditionalFormatting>
  <conditionalFormatting sqref="O83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83">
    <cfRule type="cellIs" dxfId="6" priority="7" operator="equal">
      <formula>""</formula>
    </cfRule>
    <cfRule type="cellIs" dxfId="5" priority="8" operator="notEqual">
      <formula>"OK"</formula>
    </cfRule>
  </conditionalFormatting>
  <conditionalFormatting sqref="Q50">
    <cfRule type="cellIs" dxfId="4" priority="1" operator="greaterThan">
      <formula>0</formula>
    </cfRule>
  </conditionalFormatting>
  <conditionalFormatting sqref="O50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Q50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F83:L83</xm:sqref>
        </x14:dataValidation>
        <x14:dataValidation type="list" allowBlank="1" showInputMessage="1" showErrorMessage="1">
          <x14:formula1>
            <xm:f>Arkusz1!$A$9:$A$10</xm:f>
          </x14:formula1>
          <xm:sqref>F50:G50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6"/>
  </cols>
  <sheetData>
    <row r="9" spans="1:3" x14ac:dyDescent="0.2">
      <c r="A9" s="56" t="s">
        <v>54</v>
      </c>
      <c r="C9" s="56" t="s">
        <v>55</v>
      </c>
    </row>
    <row r="10" spans="1:3" x14ac:dyDescent="0.2">
      <c r="A10" s="56" t="s">
        <v>56</v>
      </c>
      <c r="C10" s="56" t="s">
        <v>57</v>
      </c>
    </row>
    <row r="11" spans="1:3" x14ac:dyDescent="0.2">
      <c r="C11" s="56" t="s">
        <v>58</v>
      </c>
    </row>
    <row r="12" spans="1:3" x14ac:dyDescent="0.2">
      <c r="C12" s="56" t="s">
        <v>59</v>
      </c>
    </row>
    <row r="13" spans="1:3" x14ac:dyDescent="0.2">
      <c r="C13" s="56" t="s">
        <v>60</v>
      </c>
    </row>
    <row r="14" spans="1:3" x14ac:dyDescent="0.2">
      <c r="C14" s="56" t="s">
        <v>61</v>
      </c>
    </row>
    <row r="15" spans="1:3" x14ac:dyDescent="0.2">
      <c r="C15" s="56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2022-10-27T10:00:12Z</dcterms:created>
  <dcterms:modified xsi:type="dcterms:W3CDTF">2022-10-27T11:49:05Z</dcterms:modified>
</cp:coreProperties>
</file>