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_2021/028_2022 NKP Diagnostika oprava ,ND turbogenerátor -Kontína/Výzva JOSEPHINE/"/>
    </mc:Choice>
  </mc:AlternateContent>
  <xr:revisionPtr revIDLastSave="143" documentId="8_{D326DA3B-146F-438A-B1FC-20E8EEBC6F8A}" xr6:coauthVersionLast="47" xr6:coauthVersionMax="47" xr10:uidLastSave="{7B4A0968-CA64-4D22-AD28-D21C43AD980E}"/>
  <bookViews>
    <workbookView xWindow="-108" yWindow="-108" windowWidth="23256" windowHeight="12576" xr2:uid="{E7420163-7CFA-44B2-A9A8-72CFBA7B74D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0" i="1" l="1"/>
  <c r="E120" i="1"/>
  <c r="E92" i="1"/>
  <c r="E55" i="1"/>
  <c r="E138" i="1"/>
  <c r="E126" i="1"/>
  <c r="E127" i="1"/>
  <c r="E128" i="1"/>
  <c r="E129" i="1"/>
  <c r="E125" i="1"/>
  <c r="E124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96" i="1"/>
  <c r="E62" i="1"/>
  <c r="E63" i="1"/>
  <c r="E64" i="1"/>
  <c r="E65" i="1"/>
  <c r="E66" i="1"/>
  <c r="E67" i="1"/>
  <c r="E68" i="1"/>
  <c r="E69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6" i="1"/>
  <c r="E87" i="1"/>
  <c r="E88" i="1"/>
  <c r="E89" i="1"/>
  <c r="E90" i="1"/>
  <c r="E91" i="1"/>
  <c r="E61" i="1"/>
  <c r="E10" i="1"/>
  <c r="E11" i="1"/>
  <c r="E12" i="1"/>
  <c r="E13" i="1"/>
  <c r="E15" i="1"/>
  <c r="E16" i="1"/>
  <c r="E17" i="1"/>
  <c r="E18" i="1"/>
  <c r="E19" i="1"/>
  <c r="E20" i="1"/>
  <c r="E21" i="1"/>
  <c r="E22" i="1"/>
  <c r="E24" i="1"/>
  <c r="E26" i="1"/>
  <c r="E28" i="1"/>
  <c r="E30" i="1"/>
  <c r="E32" i="1"/>
  <c r="E33" i="1"/>
  <c r="E34" i="1"/>
  <c r="E36" i="1"/>
  <c r="E38" i="1"/>
  <c r="E40" i="1"/>
  <c r="E41" i="1"/>
  <c r="E43" i="1"/>
  <c r="E45" i="1"/>
  <c r="E47" i="1"/>
  <c r="E49" i="1"/>
  <c r="E51" i="1"/>
  <c r="E52" i="1"/>
  <c r="E53" i="1"/>
  <c r="E54" i="1"/>
  <c r="E9" i="1"/>
  <c r="E148" i="1" l="1"/>
</calcChain>
</file>

<file path=xl/sharedStrings.xml><?xml version="1.0" encoding="utf-8"?>
<sst xmlns="http://schemas.openxmlformats.org/spreadsheetml/2006/main" count="176" uniqueCount="163">
  <si>
    <t xml:space="preserve">Cena </t>
  </si>
  <si>
    <t xml:space="preserve">Inšpekcia typu 1. A </t>
  </si>
  <si>
    <t xml:space="preserve">INŠPEKCIA TYPU A  -   DIAGNOSTIKA </t>
  </si>
  <si>
    <t xml:space="preserve">ZOZNAM SERVISNÝCH ČINNOSTÍ  - Popis </t>
  </si>
  <si>
    <t xml:space="preserve">Počet úkonov/ opakovaní </t>
  </si>
  <si>
    <t>Cena za úkon 
v EUR bez DPH</t>
  </si>
  <si>
    <t>Cena celkom 
v EUR bez DPH</t>
  </si>
  <si>
    <t>TURBOSÚSTROJ</t>
  </si>
  <si>
    <t>Kontrola záznamov prevádzkových údajov turbosústroja, porovnanie s prevádzkovými predpismi a konzultácia s prevádzkovateľom.</t>
  </si>
  <si>
    <t>Diagnostika vibrácii turbosústroja a príslušenstva (turbína, prevodovka, generátor, 4x čerpadlá, 4x motory).</t>
  </si>
  <si>
    <t>Vizuálna kontrola turbíny a pomocných zariadení vrátane parného a olejového potrubia.</t>
  </si>
  <si>
    <t>Kontrola stavu zariadenia termokamerou (funkčnosť izolácie, parné netesnosti, funkcia odvodnení).</t>
  </si>
  <si>
    <t>Videoskopická (endoskopická) kontrola lopattkovania a príslušných častí turbíny.</t>
  </si>
  <si>
    <t>TURBÍNA</t>
  </si>
  <si>
    <t>Rýchlozáverný ventil:</t>
  </si>
  <si>
    <t>Kontrola pohyblivosti a tesnosti RZV pri odstavení TG.</t>
  </si>
  <si>
    <t>Regulačné ventily</t>
  </si>
  <si>
    <t>Kontrola tesnosti</t>
  </si>
  <si>
    <t>Kontrola charakteristiky servopohonov (zdvih, riadiaci signál, impulzný tlak)</t>
  </si>
  <si>
    <t>PREVODOVKA</t>
  </si>
  <si>
    <t>Diagnostika prevodovky a hlavného olejového čerpadla.</t>
  </si>
  <si>
    <t>Subjektívne hodnotenie  hluku a vibrácii, netesnosti, upchávky.</t>
  </si>
  <si>
    <t>GENERÁTOR</t>
  </si>
  <si>
    <t>Diagnostika generátora, hodnotenie hluku, meranie vibrácií</t>
  </si>
  <si>
    <t>OLEJOVÉ HOSPODÁRSTVO</t>
  </si>
  <si>
    <t>Systém mazacieho a regulačného oleja. Vizuálna kontrola potrubí, komponentov a miestnych meraní. Kontrola únikov oleja, vody.  Kontrola prevádzkových parametrov (tlaky, teploty, tlakový rozdiel na filtroch, hladina oleja).</t>
  </si>
  <si>
    <t>Hlavné olejové čerpadlo</t>
  </si>
  <si>
    <t>Kontrola chodu - súčasť prevodovky</t>
  </si>
  <si>
    <t>Pomocné olejové čerpadlo</t>
  </si>
  <si>
    <t xml:space="preserve">Kontrola chodu </t>
  </si>
  <si>
    <t>Núdzové olejové čerpadlo</t>
  </si>
  <si>
    <t>Kontrola hladiny oleja v nádrži</t>
  </si>
  <si>
    <t>Kontrola ventilov vrátane Amotu</t>
  </si>
  <si>
    <t>SYSTÉM UPCHÁVKOVEJ PARY</t>
  </si>
  <si>
    <t>Kontrola armatúr za  prevádzky, tesnosť</t>
  </si>
  <si>
    <t>Redukčné chladiace stanice upchávkovej pary</t>
  </si>
  <si>
    <t>Kontrola za prevádzky</t>
  </si>
  <si>
    <t>Kondenzátor upchávkovej pary</t>
  </si>
  <si>
    <t>Kontrola ventilátora, kontrola elektromotora</t>
  </si>
  <si>
    <t>Kontrola funkcie armatúr</t>
  </si>
  <si>
    <t>PARNÝ POTRUBNÝ SYSTÉM</t>
  </si>
  <si>
    <t>Kontrola tesnosti (úniky pary) za prevádzky. V prípade potreby čiastočné odkrytie izolácie.</t>
  </si>
  <si>
    <t>Armatúry</t>
  </si>
  <si>
    <t>Vizuálna kontrola tesnosti upchávok za prevádzky.</t>
  </si>
  <si>
    <t>Klapky</t>
  </si>
  <si>
    <t>Kontrola za prevádzky (spätné prúdenie pary pri odstavení a kontrola pohyblivosti).</t>
  </si>
  <si>
    <t>Uloženie potrubí</t>
  </si>
  <si>
    <t>Vizuálna kontrola</t>
  </si>
  <si>
    <t>SYSTÉM ODVODNENÍ</t>
  </si>
  <si>
    <t>Kontrola  funkcie systému vrátane odvádzačov kondenzátu pomocou merania rozdielov teplôt za prevádzky.</t>
  </si>
  <si>
    <t>Prírubové spoje -  kontrola netesností.</t>
  </si>
  <si>
    <t>Kontrola funkcie armatúr.</t>
  </si>
  <si>
    <t xml:space="preserve">CENA CELKOM  za Inšpekciu typu A </t>
  </si>
  <si>
    <t xml:space="preserve">Inšpekcia typu 2. B </t>
  </si>
  <si>
    <t xml:space="preserve">INŠPEKCIA TYPU B - MECHANICKÉ PRÁCE </t>
  </si>
  <si>
    <t>Inšpekcia Typu B obshuje kompletnú inšpekciu Typu A rozšírenú o nasledovné mechanické práce:</t>
  </si>
  <si>
    <t>LOŽISKÁ</t>
  </si>
  <si>
    <t>Ložiskové stojany - demontáž viek stojanov</t>
  </si>
  <si>
    <t>Ložiskové stojany - ložiska - meranie vôlí</t>
  </si>
  <si>
    <t>Axiálne a radiálne ložiská - demontáž</t>
  </si>
  <si>
    <t>Ložiskové stojany - vyčistenie  ručnými prostriedkami</t>
  </si>
  <si>
    <t>Ložiskové stojany - vizuálna kontrola</t>
  </si>
  <si>
    <t>Ložiská  turbosústroja - prečistenie kompozície</t>
  </si>
  <si>
    <t>Ložiská turbosústroja - vizuální kontrola</t>
  </si>
  <si>
    <t>Montáž  radiálnych a axiálnych ložísk, premeranie vôlí</t>
  </si>
  <si>
    <t>Uzavretie ložiskových stojanov</t>
  </si>
  <si>
    <t>OLEJOVÝ SYSTÉM</t>
  </si>
  <si>
    <t xml:space="preserve">Hlavné olejové čerpadlo - revizia / demontáž, vyčištenie, náhrada poškodených častí - podľa diagnostiky </t>
  </si>
  <si>
    <t xml:space="preserve">Pomocné olejové čerpadlo - revizia / demontáž, vyčištenie, oprava poškodených častí  - podľa diagnostiky </t>
  </si>
  <si>
    <t xml:space="preserve">Núdzové olejové čerpadlo - revizia / demontáž, vyčištenie, oprava poškodených častí  - podľa diagnostiky  </t>
  </si>
  <si>
    <t>Systém zdvíhacieho oleja - revizia / demontáž, vyčištenie, náhrada poškodených častí (zo skladu)  ak sa vyskytuje</t>
  </si>
  <si>
    <t>Olejového hospodárstvo - ventily, vrátane regulačných ventilov , AMOTu a KALBu - demontáž, vyčištění a kontrola.</t>
  </si>
  <si>
    <t xml:space="preserve">Olejové chladiče - revizia / demontáž, vyčištenie, oprava poškodených častí  - podľa diagnostiky </t>
  </si>
  <si>
    <t xml:space="preserve">Olejové filtre - revizia / demontáž, vyčištenie, oprava poškodených častí  - podľa diagnostiky </t>
  </si>
  <si>
    <t xml:space="preserve">Odsavač olejových par - revizia / demontáž, vyčištenie, oprava poškodených častí  - podľa diagnostiky </t>
  </si>
  <si>
    <t>Olejové chladiče - spätná montáž</t>
  </si>
  <si>
    <t>Olejové filtre - spätná montáž</t>
  </si>
  <si>
    <t>Separátor olejových par - spätná montáž</t>
  </si>
  <si>
    <t>Olejové hospodárstvo - ventily, vrátane regulačných ventilov, AMOTu a KALBu - servomotory RV a RZV +VOITH,spätná montáž</t>
  </si>
  <si>
    <t>11.13</t>
  </si>
  <si>
    <t>11.14</t>
  </si>
  <si>
    <t>PARNÝ SYSTÉM</t>
  </si>
  <si>
    <t>Redukčné  a chladiace stanice upchávkovej pary - demontáž, vyčistenie, kontrola súčástí, opravy, prípadná výmena súčástí</t>
  </si>
  <si>
    <t>Kondenzátor ucpávkovej páry - ventilátor vč. elektromotora - demontáž, vyčistenie, kontrola súčastí, opravy, prípadná výměna súčastí</t>
  </si>
  <si>
    <t xml:space="preserve">Systém upchávkovej pary - armatury - demontáž, vyčistenie, výmena tesnení, upchávok, </t>
  </si>
  <si>
    <t>Kontrola  vodných komôr kondenzátora upchávkovej páry, odvzdušnenie, prípadne vyčistenie</t>
  </si>
  <si>
    <t>Kontrola  parného priestoru kondenzátora upchávkovej páry, odvzdušnenie, prípadně vyčistenie</t>
  </si>
  <si>
    <t>Kondenzátor upchávkovej páry - ventilátor vrátane elektromotoru - spätná montáž</t>
  </si>
  <si>
    <t>CENA CELKOM  za Inšpekciu typu B - Mechanické práce</t>
  </si>
  <si>
    <t>INŠPEKCIA TYPU B - SKÚŠKY A UVEDENIE DO PREVÁDZKY</t>
  </si>
  <si>
    <t xml:space="preserve">ZOZNAM SERVISNÝCH ČINNOSTÍ - Popis </t>
  </si>
  <si>
    <t>Turbosústroj Elektroskúšky</t>
  </si>
  <si>
    <t>Funkčná skúška ochrán turbíny - kontrola slučiek ochran, kontrola 
nastavenia limitov alarmov a  ochrán (podľa prevádzkového predpisu)</t>
  </si>
  <si>
    <t>Ochrany - Nastavenie limitov  výstrah a ochrán</t>
  </si>
  <si>
    <t>Kontrola slučiek, kontrola funkčnosti snímačov, prípadne výmena snímača (zo skladu zákazníka)</t>
  </si>
  <si>
    <t>Kontrola slučiek, kontrola nastavení výstrah, nastavenie podľa potreby (vrátane špeciálneho merania)</t>
  </si>
  <si>
    <t xml:space="preserve">Kontrola záskokov čerpadiel (z pomocného čerpadla na núdzové čerpadlo) </t>
  </si>
  <si>
    <t>Kontrola funkcie pretáčacieho zariadenia (funkcie, blokády (axiálna poloha, tlak mazacieho oleja, demontáž krytu pre ručné pretáčanie)</t>
  </si>
  <si>
    <t>Kontrola automatiky nábehu (funkčnej skupiny)</t>
  </si>
  <si>
    <t>Záloha SW (záloha PLC, vizualizácia, príslušenstva)</t>
  </si>
  <si>
    <t>Namátková kontrola skrutkovaných svoriek</t>
  </si>
  <si>
    <t xml:space="preserve">PC, kontrola funkčnosti klimatizácie v rozvadzači, vyčistenie prachu vo vnútri PC </t>
  </si>
  <si>
    <t>Kontrola skrutkovaných svoriek - všetky spoje</t>
  </si>
  <si>
    <t>Kontrola vložiek vzduchových filtrov v paneli RS</t>
  </si>
  <si>
    <t>13.13</t>
  </si>
  <si>
    <t>Vyčistenie / Výmena vložek vzduchových filtrov v paneli RS (zo skladu prevádzkovateľa)</t>
  </si>
  <si>
    <t>13.14</t>
  </si>
  <si>
    <t>Nastavenie  snímačov: axiálny posuv, otáčky, vibrácie</t>
  </si>
  <si>
    <t>13.15</t>
  </si>
  <si>
    <t>Kontrola funkcie a nastavení tlakových spínačov (tlaková pumpa) Kontrola servomotorov a nastavenie po revízii</t>
  </si>
  <si>
    <t>Turbosústroj - Teplé skúšky</t>
  </si>
  <si>
    <t>Test nadotáčok</t>
  </si>
  <si>
    <t>Kontrola funkcie upchávkovej páry, systému vakua</t>
  </si>
  <si>
    <t>Kontrola odstavenia TG pomocou  spätnej wattovéj ochrany</t>
  </si>
  <si>
    <t>Kontrola všetkých prevádzkových parametrov počas predohrevu a nábehu</t>
  </si>
  <si>
    <t>Turbosústroj  - Kontrola po uvedení do prevádzky</t>
  </si>
  <si>
    <t>Kontrola všetkých prevádzkových parametrov</t>
  </si>
  <si>
    <t>Diagnostika vibrácii turbosoustroja (spektrálnym analyzátorom)</t>
  </si>
  <si>
    <t>72 hodinová skúšobná prevádzka (dozor)</t>
  </si>
  <si>
    <t xml:space="preserve">CENA CELKOM  za Inšpekciu typu B - Skúšky a uvedenie do prevádzky </t>
  </si>
  <si>
    <r>
      <rPr>
        <b/>
        <sz val="9"/>
        <color rgb="FF000000"/>
        <rFont val="Arial"/>
        <family val="2"/>
        <charset val="238"/>
      </rPr>
      <t xml:space="preserve">3. 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Servis, diagnostika, oprava a náhradné diely</t>
    </r>
    <r>
      <rPr>
        <sz val="9"/>
        <color rgb="FF000000"/>
        <rFont val="Arial"/>
        <family val="2"/>
        <charset val="238"/>
      </rPr>
      <t xml:space="preserve"> pre prívodné a odvodné parné potrubia spojené s turbínou v turbínovej hale TG.</t>
    </r>
  </si>
  <si>
    <t>PARNÉ POTRUBIA</t>
  </si>
  <si>
    <t>Prívodné a odvodné parné potrubia spojené s turbínou – diagnostika potrubí, spojov, uchytení a podpier</t>
  </si>
  <si>
    <t>Prívodné a odvodné parné potrubia spojené s turbínou – diagnostika napojenia armatúr</t>
  </si>
  <si>
    <t xml:space="preserve">Diagnostika zaťaženia skrine turbíny od napojenia parných potrubí </t>
  </si>
  <si>
    <t>Odstránenie prípadných nežiadúcich zaťažení od parných potrubí</t>
  </si>
  <si>
    <t>Dodávka náhradných dielov 5ks závesov, 5 ks podpier, montáž, nastavenie a diagnostika</t>
  </si>
  <si>
    <t>Spustenie do prevádzky, skúšobný chod 72 hodín, nastavenie parametrov</t>
  </si>
  <si>
    <t>CENA CELKOM  za servis, diagnostika a ND pre prívodné a odvodné parné potrubia</t>
  </si>
  <si>
    <t>4.	Školenie obsluhujúceho personálu obstarávateľa</t>
  </si>
  <si>
    <t xml:space="preserve">Rozsah školenia </t>
  </si>
  <si>
    <t xml:space="preserve">Počet školení </t>
  </si>
  <si>
    <t>Cena za školenie v
EUR bez DPH</t>
  </si>
  <si>
    <t>Cena celkom za školenie           v EUR bez DPH</t>
  </si>
  <si>
    <t xml:space="preserve"> Princíp činnosti turbogenerátora,</t>
  </si>
  <si>
    <t>Systém kontroly a údržby turbogenerátora,</t>
  </si>
  <si>
    <t>Správny nábeh, nominálna prevádzka a odstavenie turbosady</t>
  </si>
  <si>
    <t>Riešenie mimoprevádzkových stavov.</t>
  </si>
  <si>
    <t>Školenie obsluhujúceho personálu obstarávateľa v trvaní 8 hod. na témy uvedené v tabuľke vyššie</t>
  </si>
  <si>
    <t xml:space="preserve">CENA CELKOM  za Školenie personálu </t>
  </si>
  <si>
    <t>5. Nepravidelne servisné prace, ktoré nie sú zahrnuté v činnostiach podľa bodov 1. 2. 3. 4., nákup náhradných dielov, montáž a odskúšanie.</t>
  </si>
  <si>
    <t xml:space="preserve">Rozsah  - nepravidené úkony </t>
  </si>
  <si>
    <t>Cena práce technika  
v EUR bez DPH/hod / človek</t>
  </si>
  <si>
    <t xml:space="preserve">Šefmontér turbinár </t>
  </si>
  <si>
    <t xml:space="preserve">Montér turbinár </t>
  </si>
  <si>
    <t xml:space="preserve">Izolatér </t>
  </si>
  <si>
    <t>Dodanie Náhradných dielov: podľa predloženej cenovej ponuky na základe diagnostiky a zisteného skutkového stavu.</t>
  </si>
  <si>
    <t xml:space="preserve"> Fixná rámcová finančná čiastka práca a materiál </t>
  </si>
  <si>
    <t xml:space="preserve">CENA CELKOM  za  nepravidelný servis </t>
  </si>
  <si>
    <t>CENA CELKOM ZA 1A diagnostika+2B mech. Práce + 2B skúšky, nábeh + 3 parné potrubie + 4 školenia + 5 neprav. Servis                                    v                           (EUR bez DPH )</t>
  </si>
  <si>
    <t xml:space="preserve">Skúšobný technik </t>
  </si>
  <si>
    <t xml:space="preserve">Doplnenie oleja 
</t>
  </si>
  <si>
    <t>Odkalenie  olejovej nádrže. Po oprave štart čerpadla a kontrola tesnosti</t>
  </si>
  <si>
    <t>55 000.-€</t>
  </si>
  <si>
    <t>Príloha č. 2a)  výzvy na predloženie cenovej ponuky</t>
  </si>
  <si>
    <t xml:space="preserve">Uchádzač : </t>
  </si>
  <si>
    <t xml:space="preserve">Adresa sídla: </t>
  </si>
  <si>
    <t xml:space="preserve">IČO : </t>
  </si>
  <si>
    <t xml:space="preserve">vypĺňa uchádzač šedo </t>
  </si>
  <si>
    <t>V ..........................................dňa ....................................................</t>
  </si>
  <si>
    <t>..........................................................................................</t>
  </si>
  <si>
    <t>Meno a priezvisko osoby oprávnenej konať za uchádzača</t>
  </si>
  <si>
    <t>(podpis osoby oprávnenej konať za uchádzača)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</si>
</sst>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0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7030A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7030A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16" fontId="1" fillId="0" borderId="7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wrapText="1"/>
    </xf>
    <xf numFmtId="0" fontId="2" fillId="7" borderId="7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left" wrapText="1"/>
    </xf>
    <xf numFmtId="0" fontId="6" fillId="3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2" fillId="7" borderId="11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16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wrapText="1"/>
    </xf>
    <xf numFmtId="0" fontId="4" fillId="2" borderId="19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 indent="2"/>
    </xf>
    <xf numFmtId="0" fontId="3" fillId="3" borderId="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left" vertical="center" wrapText="1" indent="2"/>
    </xf>
    <xf numFmtId="0" fontId="3" fillId="0" borderId="7" xfId="0" applyFont="1" applyBorder="1" applyAlignment="1">
      <alignment horizontal="center"/>
    </xf>
    <xf numFmtId="0" fontId="1" fillId="9" borderId="23" xfId="0" applyFont="1" applyFill="1" applyBorder="1" applyAlignment="1">
      <alignment horizontal="left" wrapText="1"/>
    </xf>
    <xf numFmtId="0" fontId="4" fillId="7" borderId="11" xfId="0" applyFont="1" applyFill="1" applyBorder="1" applyAlignment="1">
      <alignment horizontal="left"/>
    </xf>
    <xf numFmtId="16" fontId="7" fillId="0" borderId="7" xfId="0" applyNumberFormat="1" applyFont="1" applyBorder="1" applyAlignment="1">
      <alignment horizontal="center"/>
    </xf>
    <xf numFmtId="0" fontId="7" fillId="0" borderId="11" xfId="0" applyFont="1" applyBorder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left"/>
    </xf>
    <xf numFmtId="49" fontId="7" fillId="0" borderId="7" xfId="0" applyNumberFormat="1" applyFont="1" applyBorder="1" applyAlignment="1">
      <alignment horizontal="center"/>
    </xf>
    <xf numFmtId="16" fontId="7" fillId="0" borderId="7" xfId="0" applyNumberFormat="1" applyFont="1" applyBorder="1" applyAlignment="1">
      <alignment horizontal="center" vertical="center" wrapText="1"/>
    </xf>
    <xf numFmtId="16" fontId="7" fillId="0" borderId="13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26" xfId="0" applyFont="1" applyFill="1" applyBorder="1" applyAlignment="1">
      <alignment horizontal="left" vertical="center" wrapText="1" indent="2"/>
    </xf>
    <xf numFmtId="0" fontId="4" fillId="7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left"/>
    </xf>
    <xf numFmtId="16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left" vertical="center" wrapText="1" indent="2"/>
    </xf>
    <xf numFmtId="0" fontId="7" fillId="3" borderId="11" xfId="0" applyFont="1" applyFill="1" applyBorder="1" applyAlignment="1">
      <alignment horizontal="left" vertical="center" wrapText="1"/>
    </xf>
    <xf numFmtId="0" fontId="4" fillId="7" borderId="23" xfId="0" applyFont="1" applyFill="1" applyBorder="1" applyAlignment="1">
      <alignment horizontal="left" vertical="center" wrapText="1"/>
    </xf>
    <xf numFmtId="0" fontId="1" fillId="7" borderId="33" xfId="0" applyFont="1" applyFill="1" applyBorder="1" applyAlignment="1">
      <alignment horizontal="left"/>
    </xf>
    <xf numFmtId="0" fontId="2" fillId="7" borderId="34" xfId="0" applyFont="1" applyFill="1" applyBorder="1" applyAlignment="1">
      <alignment horizontal="left" vertical="center" wrapText="1"/>
    </xf>
    <xf numFmtId="16" fontId="7" fillId="0" borderId="33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16" fontId="7" fillId="0" borderId="3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23" xfId="0" applyFont="1" applyBorder="1" applyAlignment="1">
      <alignment horizontal="justify" vertical="center"/>
    </xf>
    <xf numFmtId="0" fontId="7" fillId="0" borderId="23" xfId="0" applyFont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16" fontId="7" fillId="0" borderId="21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9" fillId="0" borderId="0" xfId="0" applyFont="1" applyAlignment="1">
      <alignment horizontal="left"/>
    </xf>
    <xf numFmtId="0" fontId="2" fillId="5" borderId="0" xfId="0" applyFont="1" applyFill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wrapText="1"/>
    </xf>
    <xf numFmtId="49" fontId="2" fillId="3" borderId="6" xfId="0" applyNumberFormat="1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1" fillId="3" borderId="35" xfId="0" applyFont="1" applyFill="1" applyBorder="1" applyAlignment="1">
      <alignment horizontal="left"/>
    </xf>
    <xf numFmtId="0" fontId="2" fillId="3" borderId="24" xfId="0" applyFont="1" applyFill="1" applyBorder="1" applyAlignment="1">
      <alignment horizontal="left" wrapText="1"/>
    </xf>
    <xf numFmtId="164" fontId="1" fillId="6" borderId="10" xfId="0" applyNumberFormat="1" applyFont="1" applyFill="1" applyBorder="1" applyAlignment="1">
      <alignment horizontal="left"/>
    </xf>
    <xf numFmtId="164" fontId="1" fillId="3" borderId="10" xfId="0" applyNumberFormat="1" applyFont="1" applyFill="1" applyBorder="1" applyAlignment="1">
      <alignment horizontal="left"/>
    </xf>
    <xf numFmtId="164" fontId="1" fillId="6" borderId="5" xfId="0" applyNumberFormat="1" applyFont="1" applyFill="1" applyBorder="1" applyAlignment="1">
      <alignment horizontal="left"/>
    </xf>
    <xf numFmtId="164" fontId="2" fillId="6" borderId="5" xfId="0" applyNumberFormat="1" applyFont="1" applyFill="1" applyBorder="1" applyAlignment="1">
      <alignment horizontal="left"/>
    </xf>
    <xf numFmtId="164" fontId="1" fillId="6" borderId="12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6" borderId="15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/>
    </xf>
    <xf numFmtId="164" fontId="1" fillId="6" borderId="25" xfId="0" applyNumberFormat="1" applyFont="1" applyFill="1" applyBorder="1" applyAlignment="1">
      <alignment horizontal="left"/>
    </xf>
    <xf numFmtId="164" fontId="7" fillId="6" borderId="12" xfId="0" applyNumberFormat="1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164" fontId="7" fillId="6" borderId="15" xfId="0" applyNumberFormat="1" applyFont="1" applyFill="1" applyBorder="1" applyAlignment="1">
      <alignment horizontal="center" vertical="center" wrapText="1"/>
    </xf>
    <xf numFmtId="164" fontId="1" fillId="3" borderId="25" xfId="0" applyNumberFormat="1" applyFont="1" applyFill="1" applyBorder="1" applyAlignment="1">
      <alignment horizontal="left"/>
    </xf>
    <xf numFmtId="164" fontId="4" fillId="3" borderId="28" xfId="0" applyNumberFormat="1" applyFont="1" applyFill="1" applyBorder="1" applyAlignment="1">
      <alignment horizontal="left"/>
    </xf>
    <xf numFmtId="164" fontId="1" fillId="3" borderId="29" xfId="0" applyNumberFormat="1" applyFont="1" applyFill="1" applyBorder="1" applyAlignment="1">
      <alignment horizontal="left"/>
    </xf>
    <xf numFmtId="164" fontId="7" fillId="6" borderId="23" xfId="0" applyNumberFormat="1" applyFont="1" applyFill="1" applyBorder="1" applyAlignment="1">
      <alignment horizontal="center" vertical="center" wrapText="1"/>
    </xf>
    <xf numFmtId="164" fontId="8" fillId="6" borderId="23" xfId="0" applyNumberFormat="1" applyFont="1" applyFill="1" applyBorder="1" applyAlignment="1">
      <alignment horizontal="center" vertical="center" wrapText="1"/>
    </xf>
    <xf numFmtId="164" fontId="7" fillId="6" borderId="30" xfId="0" applyNumberFormat="1" applyFont="1" applyFill="1" applyBorder="1" applyAlignment="1">
      <alignment horizontal="left" vertical="center" wrapText="1" indent="2"/>
    </xf>
    <xf numFmtId="164" fontId="7" fillId="6" borderId="30" xfId="0" applyNumberFormat="1" applyFont="1" applyFill="1" applyBorder="1" applyAlignment="1">
      <alignment horizontal="center" vertical="center" wrapText="1"/>
    </xf>
    <xf numFmtId="164" fontId="7" fillId="6" borderId="31" xfId="0" applyNumberFormat="1" applyFont="1" applyFill="1" applyBorder="1" applyAlignment="1">
      <alignment horizontal="center" vertical="center" wrapText="1"/>
    </xf>
    <xf numFmtId="164" fontId="1" fillId="6" borderId="30" xfId="0" applyNumberFormat="1" applyFont="1" applyFill="1" applyBorder="1" applyAlignment="1">
      <alignment horizontal="left"/>
    </xf>
    <xf numFmtId="164" fontId="1" fillId="6" borderId="37" xfId="0" applyNumberFormat="1" applyFont="1" applyFill="1" applyBorder="1" applyAlignment="1">
      <alignment horizontal="left"/>
    </xf>
    <xf numFmtId="165" fontId="1" fillId="10" borderId="5" xfId="0" applyNumberFormat="1" applyFont="1" applyFill="1" applyBorder="1" applyAlignment="1">
      <alignment horizontal="left"/>
    </xf>
    <xf numFmtId="0" fontId="1" fillId="5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49" fontId="1" fillId="2" borderId="32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1" fillId="0" borderId="23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1" fillId="0" borderId="31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2" fillId="11" borderId="16" xfId="0" applyFont="1" applyFill="1" applyBorder="1" applyAlignment="1">
      <alignment horizontal="center" wrapText="1"/>
    </xf>
    <xf numFmtId="0" fontId="2" fillId="11" borderId="17" xfId="0" applyFont="1" applyFill="1" applyBorder="1" applyAlignment="1">
      <alignment horizontal="center" wrapText="1"/>
    </xf>
    <xf numFmtId="0" fontId="2" fillId="11" borderId="18" xfId="0" applyFont="1" applyFill="1" applyBorder="1" applyAlignment="1">
      <alignment horizontal="center" wrapText="1"/>
    </xf>
    <xf numFmtId="0" fontId="7" fillId="0" borderId="31" xfId="0" applyFont="1" applyBorder="1" applyAlignment="1">
      <alignment horizontal="left" wrapText="1"/>
    </xf>
    <xf numFmtId="0" fontId="8" fillId="0" borderId="26" xfId="0" applyFont="1" applyBorder="1" applyAlignment="1">
      <alignment horizontal="left" wrapText="1"/>
    </xf>
    <xf numFmtId="0" fontId="2" fillId="3" borderId="39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4" fillId="0" borderId="41" xfId="0" applyNumberFormat="1" applyFont="1" applyBorder="1" applyAlignment="1">
      <alignment horizontal="center"/>
    </xf>
    <xf numFmtId="164" fontId="4" fillId="0" borderId="42" xfId="0" applyNumberFormat="1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20B0F-F5C1-493A-B439-9165CFC7BA46}">
  <dimension ref="A1:E158"/>
  <sheetViews>
    <sheetView tabSelected="1" topLeftCell="A132" workbookViewId="0">
      <selection activeCell="G143" sqref="G143"/>
    </sheetView>
  </sheetViews>
  <sheetFormatPr defaultColWidth="9.109375" defaultRowHeight="11.4" x14ac:dyDescent="0.2"/>
  <cols>
    <col min="1" max="1" width="6.6640625" style="1" customWidth="1"/>
    <col min="2" max="2" width="71.33203125" style="3" bestFit="1" customWidth="1"/>
    <col min="3" max="3" width="11.6640625" style="1" customWidth="1"/>
    <col min="4" max="4" width="16.44140625" style="3" customWidth="1"/>
    <col min="5" max="5" width="17.44140625" style="3" customWidth="1"/>
    <col min="6" max="6" width="10.6640625" style="3" customWidth="1"/>
    <col min="7" max="16384" width="9.109375" style="3"/>
  </cols>
  <sheetData>
    <row r="1" spans="1:5" ht="15.6" x14ac:dyDescent="0.3">
      <c r="B1" s="74" t="s">
        <v>0</v>
      </c>
      <c r="D1" s="3" t="s">
        <v>154</v>
      </c>
    </row>
    <row r="2" spans="1:5" ht="12" x14ac:dyDescent="0.25">
      <c r="B2" s="75" t="s">
        <v>155</v>
      </c>
    </row>
    <row r="3" spans="1:5" ht="12" x14ac:dyDescent="0.25">
      <c r="B3" s="75" t="s">
        <v>156</v>
      </c>
    </row>
    <row r="4" spans="1:5" ht="12" x14ac:dyDescent="0.25">
      <c r="B4" s="75" t="s">
        <v>157</v>
      </c>
    </row>
    <row r="5" spans="1:5" ht="12.6" thickBot="1" x14ac:dyDescent="0.3">
      <c r="A5" s="4"/>
      <c r="B5" s="5" t="s">
        <v>1</v>
      </c>
      <c r="C5" s="114"/>
      <c r="D5" s="115"/>
      <c r="E5" s="115"/>
    </row>
    <row r="6" spans="1:5" ht="12.6" thickBot="1" x14ac:dyDescent="0.25">
      <c r="A6" s="8"/>
      <c r="B6" s="9" t="s">
        <v>2</v>
      </c>
      <c r="C6" s="10"/>
      <c r="D6" s="11"/>
    </row>
    <row r="7" spans="1:5" ht="34.5" customHeight="1" thickBot="1" x14ac:dyDescent="0.3">
      <c r="A7" s="12"/>
      <c r="B7" s="13" t="s">
        <v>3</v>
      </c>
      <c r="C7" s="76" t="s">
        <v>4</v>
      </c>
      <c r="D7" s="85" t="s">
        <v>5</v>
      </c>
      <c r="E7" s="87" t="s">
        <v>6</v>
      </c>
    </row>
    <row r="8" spans="1:5" ht="12" x14ac:dyDescent="0.25">
      <c r="A8" s="14">
        <v>2</v>
      </c>
      <c r="B8" s="15" t="s">
        <v>7</v>
      </c>
      <c r="C8" s="16"/>
      <c r="D8" s="17"/>
      <c r="E8" s="18"/>
    </row>
    <row r="9" spans="1:5" ht="23.4" x14ac:dyDescent="0.25">
      <c r="A9" s="19">
        <v>44198</v>
      </c>
      <c r="B9" s="20" t="s">
        <v>8</v>
      </c>
      <c r="C9" s="28">
        <v>3</v>
      </c>
      <c r="D9" s="94"/>
      <c r="E9" s="90">
        <f>C9*D9</f>
        <v>0</v>
      </c>
    </row>
    <row r="10" spans="1:5" ht="23.4" x14ac:dyDescent="0.25">
      <c r="A10" s="19">
        <v>44229</v>
      </c>
      <c r="B10" s="20" t="s">
        <v>9</v>
      </c>
      <c r="C10" s="28">
        <v>3</v>
      </c>
      <c r="D10" s="94"/>
      <c r="E10" s="90">
        <f t="shared" ref="E10:E54" si="0">C10*D10</f>
        <v>0</v>
      </c>
    </row>
    <row r="11" spans="1:5" ht="12" x14ac:dyDescent="0.25">
      <c r="A11" s="19">
        <v>44257</v>
      </c>
      <c r="B11" s="20" t="s">
        <v>10</v>
      </c>
      <c r="C11" s="28">
        <v>3</v>
      </c>
      <c r="D11" s="94"/>
      <c r="E11" s="90">
        <f t="shared" si="0"/>
        <v>0</v>
      </c>
    </row>
    <row r="12" spans="1:5" ht="23.4" x14ac:dyDescent="0.25">
      <c r="A12" s="19">
        <v>44288</v>
      </c>
      <c r="B12" s="20" t="s">
        <v>11</v>
      </c>
      <c r="C12" s="28">
        <v>3</v>
      </c>
      <c r="D12" s="94"/>
      <c r="E12" s="90">
        <f t="shared" si="0"/>
        <v>0</v>
      </c>
    </row>
    <row r="13" spans="1:5" ht="12" x14ac:dyDescent="0.25">
      <c r="A13" s="19">
        <v>44318</v>
      </c>
      <c r="B13" s="20" t="s">
        <v>12</v>
      </c>
      <c r="C13" s="28">
        <v>3</v>
      </c>
      <c r="D13" s="94"/>
      <c r="E13" s="90">
        <f t="shared" si="0"/>
        <v>0</v>
      </c>
    </row>
    <row r="14" spans="1:5" ht="12" x14ac:dyDescent="0.25">
      <c r="A14" s="21">
        <v>3</v>
      </c>
      <c r="B14" s="22" t="s">
        <v>13</v>
      </c>
      <c r="C14" s="23"/>
      <c r="D14" s="95"/>
      <c r="E14" s="91"/>
    </row>
    <row r="15" spans="1:5" ht="12" x14ac:dyDescent="0.25">
      <c r="A15" s="19">
        <v>44199</v>
      </c>
      <c r="B15" s="24" t="s">
        <v>14</v>
      </c>
      <c r="C15" s="23"/>
      <c r="D15" s="94"/>
      <c r="E15" s="90">
        <f t="shared" si="0"/>
        <v>0</v>
      </c>
    </row>
    <row r="16" spans="1:5" ht="12" x14ac:dyDescent="0.25">
      <c r="A16" s="25"/>
      <c r="B16" s="20" t="s">
        <v>15</v>
      </c>
      <c r="C16" s="28">
        <v>3</v>
      </c>
      <c r="D16" s="94"/>
      <c r="E16" s="90">
        <f t="shared" si="0"/>
        <v>0</v>
      </c>
    </row>
    <row r="17" spans="1:5" ht="12" x14ac:dyDescent="0.25">
      <c r="A17" s="19">
        <v>44230</v>
      </c>
      <c r="B17" s="24" t="s">
        <v>16</v>
      </c>
      <c r="C17" s="28">
        <v>3</v>
      </c>
      <c r="D17" s="94"/>
      <c r="E17" s="90">
        <f t="shared" si="0"/>
        <v>0</v>
      </c>
    </row>
    <row r="18" spans="1:5" ht="12" x14ac:dyDescent="0.25">
      <c r="A18" s="25"/>
      <c r="B18" s="26" t="s">
        <v>17</v>
      </c>
      <c r="C18" s="28">
        <v>3</v>
      </c>
      <c r="D18" s="94"/>
      <c r="E18" s="90">
        <f t="shared" si="0"/>
        <v>0</v>
      </c>
    </row>
    <row r="19" spans="1:5" ht="12" x14ac:dyDescent="0.25">
      <c r="A19" s="25"/>
      <c r="B19" s="26" t="s">
        <v>18</v>
      </c>
      <c r="C19" s="28">
        <v>3</v>
      </c>
      <c r="D19" s="94"/>
      <c r="E19" s="90">
        <f t="shared" si="0"/>
        <v>0</v>
      </c>
    </row>
    <row r="20" spans="1:5" ht="12" x14ac:dyDescent="0.25">
      <c r="A20" s="21">
        <v>4</v>
      </c>
      <c r="B20" s="27" t="s">
        <v>19</v>
      </c>
      <c r="C20" s="23"/>
      <c r="D20" s="94"/>
      <c r="E20" s="90">
        <f t="shared" si="0"/>
        <v>0</v>
      </c>
    </row>
    <row r="21" spans="1:5" ht="12" x14ac:dyDescent="0.25">
      <c r="A21" s="19">
        <v>44200</v>
      </c>
      <c r="B21" s="26" t="s">
        <v>20</v>
      </c>
      <c r="C21" s="28">
        <v>3</v>
      </c>
      <c r="D21" s="94"/>
      <c r="E21" s="90">
        <f t="shared" si="0"/>
        <v>0</v>
      </c>
    </row>
    <row r="22" spans="1:5" ht="12" x14ac:dyDescent="0.25">
      <c r="A22" s="19">
        <v>44231</v>
      </c>
      <c r="B22" s="26" t="s">
        <v>21</v>
      </c>
      <c r="C22" s="28">
        <v>3</v>
      </c>
      <c r="D22" s="94"/>
      <c r="E22" s="90">
        <f t="shared" si="0"/>
        <v>0</v>
      </c>
    </row>
    <row r="23" spans="1:5" ht="12" x14ac:dyDescent="0.25">
      <c r="A23" s="21">
        <v>5</v>
      </c>
      <c r="B23" s="27" t="s">
        <v>22</v>
      </c>
      <c r="C23" s="23"/>
      <c r="D23" s="95"/>
      <c r="E23" s="91"/>
    </row>
    <row r="24" spans="1:5" ht="12" x14ac:dyDescent="0.25">
      <c r="A24" s="19">
        <v>44201</v>
      </c>
      <c r="B24" s="26" t="s">
        <v>23</v>
      </c>
      <c r="C24" s="28">
        <v>3</v>
      </c>
      <c r="D24" s="94"/>
      <c r="E24" s="90">
        <f t="shared" si="0"/>
        <v>0</v>
      </c>
    </row>
    <row r="25" spans="1:5" ht="12" x14ac:dyDescent="0.25">
      <c r="A25" s="21">
        <v>6</v>
      </c>
      <c r="B25" s="27" t="s">
        <v>24</v>
      </c>
      <c r="C25" s="23"/>
      <c r="D25" s="95"/>
      <c r="E25" s="91"/>
    </row>
    <row r="26" spans="1:5" ht="34.799999999999997" x14ac:dyDescent="0.25">
      <c r="A26" s="19">
        <v>44202</v>
      </c>
      <c r="B26" s="20" t="s">
        <v>25</v>
      </c>
      <c r="C26" s="28">
        <v>3</v>
      </c>
      <c r="D26" s="94"/>
      <c r="E26" s="90">
        <f t="shared" si="0"/>
        <v>0</v>
      </c>
    </row>
    <row r="27" spans="1:5" ht="12" x14ac:dyDescent="0.25">
      <c r="A27" s="25"/>
      <c r="B27" s="24" t="s">
        <v>26</v>
      </c>
      <c r="C27" s="28"/>
      <c r="D27" s="95"/>
      <c r="E27" s="91"/>
    </row>
    <row r="28" spans="1:5" ht="12" x14ac:dyDescent="0.25">
      <c r="A28" s="19">
        <v>44233</v>
      </c>
      <c r="B28" s="20" t="s">
        <v>27</v>
      </c>
      <c r="C28" s="28">
        <v>3</v>
      </c>
      <c r="D28" s="94"/>
      <c r="E28" s="90">
        <f t="shared" si="0"/>
        <v>0</v>
      </c>
    </row>
    <row r="29" spans="1:5" ht="12" x14ac:dyDescent="0.25">
      <c r="A29" s="25"/>
      <c r="B29" s="24" t="s">
        <v>28</v>
      </c>
      <c r="C29" s="28"/>
      <c r="D29" s="95"/>
      <c r="E29" s="91"/>
    </row>
    <row r="30" spans="1:5" ht="12" x14ac:dyDescent="0.25">
      <c r="A30" s="19">
        <v>44261</v>
      </c>
      <c r="B30" s="20" t="s">
        <v>29</v>
      </c>
      <c r="C30" s="28">
        <v>3</v>
      </c>
      <c r="D30" s="94"/>
      <c r="E30" s="90">
        <f t="shared" si="0"/>
        <v>0</v>
      </c>
    </row>
    <row r="31" spans="1:5" ht="12" x14ac:dyDescent="0.25">
      <c r="A31" s="25"/>
      <c r="B31" s="24" t="s">
        <v>30</v>
      </c>
      <c r="C31" s="28"/>
      <c r="D31" s="95"/>
      <c r="E31" s="91"/>
    </row>
    <row r="32" spans="1:5" ht="12" x14ac:dyDescent="0.25">
      <c r="A32" s="19">
        <v>44292</v>
      </c>
      <c r="B32" s="20" t="s">
        <v>29</v>
      </c>
      <c r="C32" s="28">
        <v>3</v>
      </c>
      <c r="D32" s="94"/>
      <c r="E32" s="90">
        <f t="shared" si="0"/>
        <v>0</v>
      </c>
    </row>
    <row r="33" spans="1:5" ht="12" x14ac:dyDescent="0.25">
      <c r="A33" s="19">
        <v>44322</v>
      </c>
      <c r="B33" s="20" t="s">
        <v>31</v>
      </c>
      <c r="C33" s="28">
        <v>3</v>
      </c>
      <c r="D33" s="94"/>
      <c r="E33" s="90">
        <f t="shared" si="0"/>
        <v>0</v>
      </c>
    </row>
    <row r="34" spans="1:5" ht="12" x14ac:dyDescent="0.25">
      <c r="A34" s="19">
        <v>44353</v>
      </c>
      <c r="B34" s="20" t="s">
        <v>32</v>
      </c>
      <c r="C34" s="28">
        <v>3</v>
      </c>
      <c r="D34" s="94"/>
      <c r="E34" s="90">
        <f t="shared" si="0"/>
        <v>0</v>
      </c>
    </row>
    <row r="35" spans="1:5" ht="12" x14ac:dyDescent="0.25">
      <c r="A35" s="21">
        <v>7</v>
      </c>
      <c r="B35" s="22" t="s">
        <v>33</v>
      </c>
      <c r="C35" s="23"/>
      <c r="D35" s="95"/>
      <c r="E35" s="91"/>
    </row>
    <row r="36" spans="1:5" ht="12" x14ac:dyDescent="0.25">
      <c r="A36" s="19">
        <v>44203</v>
      </c>
      <c r="B36" s="26" t="s">
        <v>34</v>
      </c>
      <c r="C36" s="28">
        <v>3</v>
      </c>
      <c r="D36" s="94"/>
      <c r="E36" s="90">
        <f t="shared" si="0"/>
        <v>0</v>
      </c>
    </row>
    <row r="37" spans="1:5" ht="12" x14ac:dyDescent="0.25">
      <c r="A37" s="25"/>
      <c r="B37" s="29" t="s">
        <v>35</v>
      </c>
      <c r="C37" s="23"/>
      <c r="D37" s="95"/>
      <c r="E37" s="91"/>
    </row>
    <row r="38" spans="1:5" ht="12" x14ac:dyDescent="0.25">
      <c r="A38" s="19">
        <v>44234</v>
      </c>
      <c r="B38" s="26" t="s">
        <v>36</v>
      </c>
      <c r="C38" s="28">
        <v>3</v>
      </c>
      <c r="D38" s="94"/>
      <c r="E38" s="90">
        <f t="shared" si="0"/>
        <v>0</v>
      </c>
    </row>
    <row r="39" spans="1:5" ht="12" x14ac:dyDescent="0.25">
      <c r="A39" s="25"/>
      <c r="B39" s="29" t="s">
        <v>37</v>
      </c>
      <c r="C39" s="23"/>
      <c r="D39" s="95"/>
      <c r="E39" s="91"/>
    </row>
    <row r="40" spans="1:5" ht="12" x14ac:dyDescent="0.25">
      <c r="A40" s="19">
        <v>44262</v>
      </c>
      <c r="B40" s="26" t="s">
        <v>38</v>
      </c>
      <c r="C40" s="28">
        <v>3</v>
      </c>
      <c r="D40" s="94"/>
      <c r="E40" s="90">
        <f t="shared" si="0"/>
        <v>0</v>
      </c>
    </row>
    <row r="41" spans="1:5" ht="12" x14ac:dyDescent="0.25">
      <c r="A41" s="19">
        <v>44293</v>
      </c>
      <c r="B41" s="26" t="s">
        <v>39</v>
      </c>
      <c r="C41" s="28">
        <v>3</v>
      </c>
      <c r="D41" s="94"/>
      <c r="E41" s="90">
        <f t="shared" si="0"/>
        <v>0</v>
      </c>
    </row>
    <row r="42" spans="1:5" ht="12" x14ac:dyDescent="0.25">
      <c r="A42" s="21">
        <v>8</v>
      </c>
      <c r="B42" s="27" t="s">
        <v>40</v>
      </c>
      <c r="C42" s="23"/>
      <c r="D42" s="95"/>
      <c r="E42" s="91"/>
    </row>
    <row r="43" spans="1:5" ht="12" x14ac:dyDescent="0.25">
      <c r="A43" s="19">
        <v>44204</v>
      </c>
      <c r="B43" s="20" t="s">
        <v>41</v>
      </c>
      <c r="C43" s="28">
        <v>3</v>
      </c>
      <c r="D43" s="94"/>
      <c r="E43" s="90">
        <f t="shared" si="0"/>
        <v>0</v>
      </c>
    </row>
    <row r="44" spans="1:5" ht="12" x14ac:dyDescent="0.25">
      <c r="A44" s="25"/>
      <c r="B44" s="24" t="s">
        <v>42</v>
      </c>
      <c r="C44" s="23"/>
      <c r="D44" s="95"/>
      <c r="E44" s="91"/>
    </row>
    <row r="45" spans="1:5" ht="12" x14ac:dyDescent="0.25">
      <c r="A45" s="19">
        <v>44235</v>
      </c>
      <c r="B45" s="20" t="s">
        <v>43</v>
      </c>
      <c r="C45" s="28">
        <v>3</v>
      </c>
      <c r="D45" s="94"/>
      <c r="E45" s="90">
        <f t="shared" si="0"/>
        <v>0</v>
      </c>
    </row>
    <row r="46" spans="1:5" ht="12" x14ac:dyDescent="0.25">
      <c r="A46" s="25"/>
      <c r="B46" s="24" t="s">
        <v>44</v>
      </c>
      <c r="C46" s="23"/>
      <c r="D46" s="95"/>
      <c r="E46" s="91"/>
    </row>
    <row r="47" spans="1:5" ht="12" x14ac:dyDescent="0.25">
      <c r="A47" s="19">
        <v>44263</v>
      </c>
      <c r="B47" s="20" t="s">
        <v>45</v>
      </c>
      <c r="C47" s="28">
        <v>3</v>
      </c>
      <c r="D47" s="94"/>
      <c r="E47" s="90">
        <f t="shared" si="0"/>
        <v>0</v>
      </c>
    </row>
    <row r="48" spans="1:5" ht="12" x14ac:dyDescent="0.25">
      <c r="A48" s="25"/>
      <c r="B48" s="24" t="s">
        <v>46</v>
      </c>
      <c r="C48" s="23"/>
      <c r="D48" s="95"/>
      <c r="E48" s="91"/>
    </row>
    <row r="49" spans="1:5" ht="12" x14ac:dyDescent="0.25">
      <c r="A49" s="19">
        <v>44294</v>
      </c>
      <c r="B49" s="20" t="s">
        <v>47</v>
      </c>
      <c r="C49" s="28">
        <v>3</v>
      </c>
      <c r="D49" s="94"/>
      <c r="E49" s="90">
        <f t="shared" si="0"/>
        <v>0</v>
      </c>
    </row>
    <row r="50" spans="1:5" ht="12" x14ac:dyDescent="0.25">
      <c r="A50" s="21">
        <v>9</v>
      </c>
      <c r="B50" s="22" t="s">
        <v>48</v>
      </c>
      <c r="C50" s="23"/>
      <c r="D50" s="95"/>
      <c r="E50" s="91"/>
    </row>
    <row r="51" spans="1:5" ht="23.4" x14ac:dyDescent="0.25">
      <c r="A51" s="19">
        <v>44205</v>
      </c>
      <c r="B51" s="20" t="s">
        <v>49</v>
      </c>
      <c r="C51" s="28">
        <v>3</v>
      </c>
      <c r="D51" s="94"/>
      <c r="E51" s="90">
        <f t="shared" si="0"/>
        <v>0</v>
      </c>
    </row>
    <row r="52" spans="1:5" ht="12" x14ac:dyDescent="0.25">
      <c r="A52" s="19">
        <v>44236</v>
      </c>
      <c r="B52" s="20" t="s">
        <v>50</v>
      </c>
      <c r="C52" s="28">
        <v>3</v>
      </c>
      <c r="D52" s="94"/>
      <c r="E52" s="90">
        <f t="shared" si="0"/>
        <v>0</v>
      </c>
    </row>
    <row r="53" spans="1:5" ht="12" x14ac:dyDescent="0.25">
      <c r="A53" s="19">
        <v>44264</v>
      </c>
      <c r="B53" s="20" t="s">
        <v>43</v>
      </c>
      <c r="C53" s="28">
        <v>3</v>
      </c>
      <c r="D53" s="94"/>
      <c r="E53" s="90">
        <f t="shared" si="0"/>
        <v>0</v>
      </c>
    </row>
    <row r="54" spans="1:5" ht="12.6" thickBot="1" x14ac:dyDescent="0.3">
      <c r="A54" s="30">
        <v>44295</v>
      </c>
      <c r="B54" s="31" t="s">
        <v>51</v>
      </c>
      <c r="C54" s="77">
        <v>3</v>
      </c>
      <c r="D54" s="96"/>
      <c r="E54" s="90">
        <f t="shared" si="0"/>
        <v>0</v>
      </c>
    </row>
    <row r="55" spans="1:5" ht="15.75" customHeight="1" thickBot="1" x14ac:dyDescent="0.3">
      <c r="A55" s="121" t="s">
        <v>52</v>
      </c>
      <c r="B55" s="122"/>
      <c r="C55" s="122"/>
      <c r="D55" s="123"/>
      <c r="E55" s="93">
        <f>SUM(E9:E54)</f>
        <v>0</v>
      </c>
    </row>
    <row r="56" spans="1:5" ht="18" customHeight="1" thickBot="1" x14ac:dyDescent="0.3">
      <c r="A56" s="4"/>
      <c r="B56" s="5" t="s">
        <v>53</v>
      </c>
      <c r="C56" s="6"/>
      <c r="D56" s="7"/>
      <c r="E56" s="7"/>
    </row>
    <row r="57" spans="1:5" ht="12" x14ac:dyDescent="0.2">
      <c r="A57" s="8"/>
      <c r="B57" s="32" t="s">
        <v>54</v>
      </c>
      <c r="C57" s="78"/>
      <c r="D57" s="33"/>
    </row>
    <row r="58" spans="1:5" ht="12.6" thickBot="1" x14ac:dyDescent="0.25">
      <c r="A58" s="34"/>
      <c r="B58" s="83" t="s">
        <v>3</v>
      </c>
      <c r="C58" s="79"/>
      <c r="D58" s="35"/>
    </row>
    <row r="59" spans="1:5" ht="33.75" customHeight="1" thickBot="1" x14ac:dyDescent="0.3">
      <c r="A59" s="36"/>
      <c r="B59" s="37" t="s">
        <v>55</v>
      </c>
      <c r="C59" s="76" t="s">
        <v>4</v>
      </c>
      <c r="D59" s="85" t="s">
        <v>5</v>
      </c>
      <c r="E59" s="89" t="s">
        <v>6</v>
      </c>
    </row>
    <row r="60" spans="1:5" ht="12" x14ac:dyDescent="0.25">
      <c r="A60" s="14">
        <v>10</v>
      </c>
      <c r="B60" s="38" t="s">
        <v>56</v>
      </c>
      <c r="C60" s="80"/>
      <c r="D60" s="97"/>
      <c r="E60" s="43"/>
    </row>
    <row r="61" spans="1:5" ht="12" x14ac:dyDescent="0.25">
      <c r="A61" s="39">
        <v>44206</v>
      </c>
      <c r="B61" s="40" t="s">
        <v>57</v>
      </c>
      <c r="C61" s="28">
        <v>1</v>
      </c>
      <c r="D61" s="99"/>
      <c r="E61" s="98">
        <f t="shared" ref="E61:E69" si="1">C61*D61</f>
        <v>0</v>
      </c>
    </row>
    <row r="62" spans="1:5" ht="12" x14ac:dyDescent="0.25">
      <c r="A62" s="39">
        <v>44237</v>
      </c>
      <c r="B62" s="40" t="s">
        <v>58</v>
      </c>
      <c r="C62" s="28">
        <v>1</v>
      </c>
      <c r="D62" s="99"/>
      <c r="E62" s="98">
        <f t="shared" si="1"/>
        <v>0</v>
      </c>
    </row>
    <row r="63" spans="1:5" ht="12" x14ac:dyDescent="0.25">
      <c r="A63" s="39">
        <v>44265</v>
      </c>
      <c r="B63" s="40" t="s">
        <v>59</v>
      </c>
      <c r="C63" s="28">
        <v>1</v>
      </c>
      <c r="D63" s="99"/>
      <c r="E63" s="98">
        <f t="shared" si="1"/>
        <v>0</v>
      </c>
    </row>
    <row r="64" spans="1:5" ht="12" x14ac:dyDescent="0.25">
      <c r="A64" s="39">
        <v>44296</v>
      </c>
      <c r="B64" s="40" t="s">
        <v>60</v>
      </c>
      <c r="C64" s="28">
        <v>1</v>
      </c>
      <c r="D64" s="99"/>
      <c r="E64" s="98">
        <f t="shared" si="1"/>
        <v>0</v>
      </c>
    </row>
    <row r="65" spans="1:5" ht="12" x14ac:dyDescent="0.25">
      <c r="A65" s="39">
        <v>44326</v>
      </c>
      <c r="B65" s="40" t="s">
        <v>61</v>
      </c>
      <c r="C65" s="28">
        <v>1</v>
      </c>
      <c r="D65" s="99"/>
      <c r="E65" s="98">
        <f t="shared" si="1"/>
        <v>0</v>
      </c>
    </row>
    <row r="66" spans="1:5" ht="12" x14ac:dyDescent="0.25">
      <c r="A66" s="39">
        <v>44357</v>
      </c>
      <c r="B66" s="40" t="s">
        <v>62</v>
      </c>
      <c r="C66" s="28">
        <v>1</v>
      </c>
      <c r="D66" s="99"/>
      <c r="E66" s="98">
        <f t="shared" si="1"/>
        <v>0</v>
      </c>
    </row>
    <row r="67" spans="1:5" ht="12" x14ac:dyDescent="0.25">
      <c r="A67" s="39">
        <v>44387</v>
      </c>
      <c r="B67" s="40" t="s">
        <v>63</v>
      </c>
      <c r="C67" s="28">
        <v>1</v>
      </c>
      <c r="D67" s="99"/>
      <c r="E67" s="98">
        <f t="shared" si="1"/>
        <v>0</v>
      </c>
    </row>
    <row r="68" spans="1:5" ht="12" x14ac:dyDescent="0.25">
      <c r="A68" s="39">
        <v>44418</v>
      </c>
      <c r="B68" s="40" t="s">
        <v>64</v>
      </c>
      <c r="C68" s="28">
        <v>1</v>
      </c>
      <c r="D68" s="99"/>
      <c r="E68" s="98">
        <f t="shared" si="1"/>
        <v>0</v>
      </c>
    </row>
    <row r="69" spans="1:5" ht="12" x14ac:dyDescent="0.25">
      <c r="A69" s="39">
        <v>44449</v>
      </c>
      <c r="B69" s="40" t="s">
        <v>65</v>
      </c>
      <c r="C69" s="28">
        <v>1</v>
      </c>
      <c r="D69" s="99"/>
      <c r="E69" s="98">
        <f t="shared" si="1"/>
        <v>0</v>
      </c>
    </row>
    <row r="70" spans="1:5" ht="12" x14ac:dyDescent="0.25">
      <c r="A70" s="14">
        <v>11</v>
      </c>
      <c r="B70" s="41" t="s">
        <v>66</v>
      </c>
      <c r="C70" s="42"/>
      <c r="D70" s="100"/>
      <c r="E70" s="102"/>
    </row>
    <row r="71" spans="1:5" ht="22.8" x14ac:dyDescent="0.25">
      <c r="A71" s="39">
        <v>44207</v>
      </c>
      <c r="B71" s="40" t="s">
        <v>67</v>
      </c>
      <c r="C71" s="28">
        <v>1</v>
      </c>
      <c r="D71" s="99"/>
      <c r="E71" s="98">
        <f t="shared" ref="E71:E84" si="2">C71*D71</f>
        <v>0</v>
      </c>
    </row>
    <row r="72" spans="1:5" ht="22.8" x14ac:dyDescent="0.25">
      <c r="A72" s="39">
        <v>44238</v>
      </c>
      <c r="B72" s="40" t="s">
        <v>68</v>
      </c>
      <c r="C72" s="28">
        <v>1</v>
      </c>
      <c r="D72" s="99"/>
      <c r="E72" s="98">
        <f t="shared" si="2"/>
        <v>0</v>
      </c>
    </row>
    <row r="73" spans="1:5" ht="22.8" x14ac:dyDescent="0.25">
      <c r="A73" s="39">
        <v>44266</v>
      </c>
      <c r="B73" s="40" t="s">
        <v>69</v>
      </c>
      <c r="C73" s="28">
        <v>1</v>
      </c>
      <c r="D73" s="99"/>
      <c r="E73" s="98">
        <f t="shared" si="2"/>
        <v>0</v>
      </c>
    </row>
    <row r="74" spans="1:5" ht="22.8" x14ac:dyDescent="0.25">
      <c r="A74" s="39">
        <v>44297</v>
      </c>
      <c r="B74" s="40" t="s">
        <v>70</v>
      </c>
      <c r="C74" s="28">
        <v>1</v>
      </c>
      <c r="D74" s="99"/>
      <c r="E74" s="98">
        <f t="shared" si="2"/>
        <v>0</v>
      </c>
    </row>
    <row r="75" spans="1:5" ht="22.8" x14ac:dyDescent="0.25">
      <c r="A75" s="39">
        <v>44327</v>
      </c>
      <c r="B75" s="40" t="s">
        <v>71</v>
      </c>
      <c r="C75" s="28">
        <v>1</v>
      </c>
      <c r="D75" s="99"/>
      <c r="E75" s="98">
        <f t="shared" si="2"/>
        <v>0</v>
      </c>
    </row>
    <row r="76" spans="1:5" ht="12" x14ac:dyDescent="0.25">
      <c r="A76" s="39">
        <v>44358</v>
      </c>
      <c r="B76" s="40" t="s">
        <v>72</v>
      </c>
      <c r="C76" s="28">
        <v>1</v>
      </c>
      <c r="D76" s="99"/>
      <c r="E76" s="98">
        <f t="shared" si="2"/>
        <v>0</v>
      </c>
    </row>
    <row r="77" spans="1:5" ht="12" x14ac:dyDescent="0.25">
      <c r="A77" s="39">
        <v>44388</v>
      </c>
      <c r="B77" s="40" t="s">
        <v>73</v>
      </c>
      <c r="C77" s="28">
        <v>1</v>
      </c>
      <c r="D77" s="99"/>
      <c r="E77" s="98">
        <f t="shared" si="2"/>
        <v>0</v>
      </c>
    </row>
    <row r="78" spans="1:5" ht="22.8" x14ac:dyDescent="0.25">
      <c r="A78" s="39">
        <v>44419</v>
      </c>
      <c r="B78" s="40" t="s">
        <v>74</v>
      </c>
      <c r="C78" s="28">
        <v>1</v>
      </c>
      <c r="D78" s="99"/>
      <c r="E78" s="98">
        <f t="shared" si="2"/>
        <v>0</v>
      </c>
    </row>
    <row r="79" spans="1:5" ht="12" x14ac:dyDescent="0.25">
      <c r="A79" s="39">
        <v>44450</v>
      </c>
      <c r="B79" s="40" t="s">
        <v>75</v>
      </c>
      <c r="C79" s="28">
        <v>1</v>
      </c>
      <c r="D79" s="99"/>
      <c r="E79" s="98">
        <f t="shared" si="2"/>
        <v>0</v>
      </c>
    </row>
    <row r="80" spans="1:5" ht="12" x14ac:dyDescent="0.25">
      <c r="A80" s="39">
        <v>44480</v>
      </c>
      <c r="B80" s="40" t="s">
        <v>76</v>
      </c>
      <c r="C80" s="28">
        <v>1</v>
      </c>
      <c r="D80" s="99"/>
      <c r="E80" s="98">
        <f t="shared" si="2"/>
        <v>0</v>
      </c>
    </row>
    <row r="81" spans="1:5" ht="12" x14ac:dyDescent="0.25">
      <c r="A81" s="39">
        <v>44511</v>
      </c>
      <c r="B81" s="40" t="s">
        <v>77</v>
      </c>
      <c r="C81" s="28">
        <v>1</v>
      </c>
      <c r="D81" s="99"/>
      <c r="E81" s="98">
        <f t="shared" si="2"/>
        <v>0</v>
      </c>
    </row>
    <row r="82" spans="1:5" ht="22.8" x14ac:dyDescent="0.25">
      <c r="A82" s="39">
        <v>44541</v>
      </c>
      <c r="B82" s="40" t="s">
        <v>78</v>
      </c>
      <c r="C82" s="28">
        <v>1</v>
      </c>
      <c r="D82" s="99"/>
      <c r="E82" s="98">
        <f t="shared" si="2"/>
        <v>0</v>
      </c>
    </row>
    <row r="83" spans="1:5" ht="22.8" x14ac:dyDescent="0.25">
      <c r="A83" s="44" t="s">
        <v>79</v>
      </c>
      <c r="B83" s="40" t="s">
        <v>151</v>
      </c>
      <c r="C83" s="28">
        <v>1</v>
      </c>
      <c r="D83" s="99"/>
      <c r="E83" s="98">
        <f t="shared" si="2"/>
        <v>0</v>
      </c>
    </row>
    <row r="84" spans="1:5" ht="12" x14ac:dyDescent="0.25">
      <c r="A84" s="44" t="s">
        <v>80</v>
      </c>
      <c r="B84" s="40" t="s">
        <v>152</v>
      </c>
      <c r="C84" s="28">
        <v>1</v>
      </c>
      <c r="D84" s="99"/>
      <c r="E84" s="98">
        <f t="shared" si="2"/>
        <v>0</v>
      </c>
    </row>
    <row r="85" spans="1:5" ht="12" x14ac:dyDescent="0.25">
      <c r="A85" s="14">
        <v>12</v>
      </c>
      <c r="B85" s="41" t="s">
        <v>81</v>
      </c>
      <c r="C85" s="42"/>
      <c r="D85" s="100"/>
      <c r="E85" s="102"/>
    </row>
    <row r="86" spans="1:5" ht="22.8" x14ac:dyDescent="0.25">
      <c r="A86" s="45">
        <v>44208</v>
      </c>
      <c r="B86" s="40" t="s">
        <v>82</v>
      </c>
      <c r="C86" s="28">
        <v>1</v>
      </c>
      <c r="D86" s="99"/>
      <c r="E86" s="98">
        <f t="shared" ref="E86:E91" si="3">C86*D86</f>
        <v>0</v>
      </c>
    </row>
    <row r="87" spans="1:5" ht="22.8" x14ac:dyDescent="0.25">
      <c r="A87" s="45">
        <v>44239</v>
      </c>
      <c r="B87" s="40" t="s">
        <v>83</v>
      </c>
      <c r="C87" s="28">
        <v>1</v>
      </c>
      <c r="D87" s="99"/>
      <c r="E87" s="98">
        <f t="shared" si="3"/>
        <v>0</v>
      </c>
    </row>
    <row r="88" spans="1:5" ht="12" x14ac:dyDescent="0.25">
      <c r="A88" s="45">
        <v>44267</v>
      </c>
      <c r="B88" s="40" t="s">
        <v>84</v>
      </c>
      <c r="C88" s="28">
        <v>1</v>
      </c>
      <c r="D88" s="99"/>
      <c r="E88" s="98">
        <f t="shared" si="3"/>
        <v>0</v>
      </c>
    </row>
    <row r="89" spans="1:5" ht="12" x14ac:dyDescent="0.25">
      <c r="A89" s="45">
        <v>44298</v>
      </c>
      <c r="B89" s="40" t="s">
        <v>85</v>
      </c>
      <c r="C89" s="28">
        <v>1</v>
      </c>
      <c r="D89" s="99"/>
      <c r="E89" s="98">
        <f t="shared" si="3"/>
        <v>0</v>
      </c>
    </row>
    <row r="90" spans="1:5" ht="12" x14ac:dyDescent="0.25">
      <c r="A90" s="45">
        <v>44328</v>
      </c>
      <c r="B90" s="40" t="s">
        <v>86</v>
      </c>
      <c r="C90" s="28">
        <v>1</v>
      </c>
      <c r="D90" s="99"/>
      <c r="E90" s="98">
        <f t="shared" si="3"/>
        <v>0</v>
      </c>
    </row>
    <row r="91" spans="1:5" ht="12.6" thickBot="1" x14ac:dyDescent="0.3">
      <c r="A91" s="46">
        <v>44359</v>
      </c>
      <c r="B91" s="47" t="s">
        <v>87</v>
      </c>
      <c r="C91" s="77">
        <v>1</v>
      </c>
      <c r="D91" s="101"/>
      <c r="E91" s="98">
        <f t="shared" si="3"/>
        <v>0</v>
      </c>
    </row>
    <row r="92" spans="1:5" ht="18" customHeight="1" thickBot="1" x14ac:dyDescent="0.3">
      <c r="A92" s="121" t="s">
        <v>88</v>
      </c>
      <c r="B92" s="122"/>
      <c r="C92" s="122"/>
      <c r="D92" s="123"/>
      <c r="E92" s="93">
        <f>SUM(E61:E91)</f>
        <v>0</v>
      </c>
    </row>
    <row r="93" spans="1:5" ht="15.75" customHeight="1" thickBot="1" x14ac:dyDescent="0.25">
      <c r="A93" s="124" t="s">
        <v>89</v>
      </c>
      <c r="B93" s="125"/>
      <c r="C93" s="48"/>
      <c r="D93" s="49"/>
    </row>
    <row r="94" spans="1:5" ht="32.25" customHeight="1" thickBot="1" x14ac:dyDescent="0.3">
      <c r="A94" s="126" t="s">
        <v>90</v>
      </c>
      <c r="B94" s="127"/>
      <c r="C94" s="76" t="s">
        <v>4</v>
      </c>
      <c r="D94" s="85" t="s">
        <v>5</v>
      </c>
      <c r="E94" s="87" t="s">
        <v>6</v>
      </c>
    </row>
    <row r="95" spans="1:5" ht="12.75" customHeight="1" x14ac:dyDescent="0.25">
      <c r="A95" s="50">
        <v>13</v>
      </c>
      <c r="B95" s="51" t="s">
        <v>91</v>
      </c>
      <c r="C95" s="80"/>
      <c r="D95" s="103"/>
      <c r="E95" s="104"/>
    </row>
    <row r="96" spans="1:5" ht="22.8" x14ac:dyDescent="0.25">
      <c r="A96" s="52">
        <v>44209</v>
      </c>
      <c r="B96" s="40" t="s">
        <v>92</v>
      </c>
      <c r="C96" s="28">
        <v>1</v>
      </c>
      <c r="D96" s="105"/>
      <c r="E96" s="90">
        <f>C96*D96</f>
        <v>0</v>
      </c>
    </row>
    <row r="97" spans="1:5" ht="12" x14ac:dyDescent="0.25">
      <c r="A97" s="52">
        <v>44240</v>
      </c>
      <c r="B97" s="40" t="s">
        <v>93</v>
      </c>
      <c r="C97" s="28">
        <v>1</v>
      </c>
      <c r="D97" s="105"/>
      <c r="E97" s="90">
        <f t="shared" ref="E97:E119" si="4">C97*D97</f>
        <v>0</v>
      </c>
    </row>
    <row r="98" spans="1:5" ht="22.8" x14ac:dyDescent="0.25">
      <c r="A98" s="52">
        <v>44268</v>
      </c>
      <c r="B98" s="40" t="s">
        <v>94</v>
      </c>
      <c r="C98" s="28">
        <v>1</v>
      </c>
      <c r="D98" s="106"/>
      <c r="E98" s="90">
        <f t="shared" si="4"/>
        <v>0</v>
      </c>
    </row>
    <row r="99" spans="1:5" ht="22.8" x14ac:dyDescent="0.25">
      <c r="A99" s="52">
        <v>44299</v>
      </c>
      <c r="B99" s="40" t="s">
        <v>95</v>
      </c>
      <c r="C99" s="28">
        <v>1</v>
      </c>
      <c r="D99" s="105"/>
      <c r="E99" s="90">
        <f t="shared" si="4"/>
        <v>0</v>
      </c>
    </row>
    <row r="100" spans="1:5" ht="12" x14ac:dyDescent="0.25">
      <c r="A100" s="52">
        <v>44329</v>
      </c>
      <c r="B100" s="40" t="s">
        <v>96</v>
      </c>
      <c r="C100" s="28">
        <v>1</v>
      </c>
      <c r="D100" s="105"/>
      <c r="E100" s="90">
        <f t="shared" si="4"/>
        <v>0</v>
      </c>
    </row>
    <row r="101" spans="1:5" ht="22.8" x14ac:dyDescent="0.25">
      <c r="A101" s="52">
        <v>44360</v>
      </c>
      <c r="B101" s="40" t="s">
        <v>97</v>
      </c>
      <c r="C101" s="28">
        <v>1</v>
      </c>
      <c r="D101" s="105"/>
      <c r="E101" s="90">
        <f t="shared" si="4"/>
        <v>0</v>
      </c>
    </row>
    <row r="102" spans="1:5" ht="12" x14ac:dyDescent="0.25">
      <c r="A102" s="52">
        <v>44390</v>
      </c>
      <c r="B102" s="40" t="s">
        <v>98</v>
      </c>
      <c r="C102" s="28">
        <v>1</v>
      </c>
      <c r="D102" s="105"/>
      <c r="E102" s="90">
        <f t="shared" si="4"/>
        <v>0</v>
      </c>
    </row>
    <row r="103" spans="1:5" ht="12" x14ac:dyDescent="0.25">
      <c r="A103" s="52">
        <v>44421</v>
      </c>
      <c r="B103" s="40" t="s">
        <v>99</v>
      </c>
      <c r="C103" s="28">
        <v>1</v>
      </c>
      <c r="D103" s="105"/>
      <c r="E103" s="90">
        <f t="shared" si="4"/>
        <v>0</v>
      </c>
    </row>
    <row r="104" spans="1:5" ht="12" x14ac:dyDescent="0.25">
      <c r="A104" s="52">
        <v>44452</v>
      </c>
      <c r="B104" s="40" t="s">
        <v>100</v>
      </c>
      <c r="C104" s="28">
        <v>1</v>
      </c>
      <c r="D104" s="105"/>
      <c r="E104" s="90">
        <f t="shared" si="4"/>
        <v>0</v>
      </c>
    </row>
    <row r="105" spans="1:5" ht="12" x14ac:dyDescent="0.25">
      <c r="A105" s="52">
        <v>44482</v>
      </c>
      <c r="B105" s="40" t="s">
        <v>101</v>
      </c>
      <c r="C105" s="28">
        <v>1</v>
      </c>
      <c r="D105" s="105"/>
      <c r="E105" s="90">
        <f t="shared" si="4"/>
        <v>0</v>
      </c>
    </row>
    <row r="106" spans="1:5" ht="12" x14ac:dyDescent="0.25">
      <c r="A106" s="52">
        <v>44513</v>
      </c>
      <c r="B106" s="40" t="s">
        <v>102</v>
      </c>
      <c r="C106" s="28">
        <v>1</v>
      </c>
      <c r="D106" s="105"/>
      <c r="E106" s="90">
        <f t="shared" si="4"/>
        <v>0</v>
      </c>
    </row>
    <row r="107" spans="1:5" ht="12" x14ac:dyDescent="0.25">
      <c r="A107" s="52">
        <v>44543</v>
      </c>
      <c r="B107" s="40" t="s">
        <v>103</v>
      </c>
      <c r="C107" s="28">
        <v>1</v>
      </c>
      <c r="D107" s="105"/>
      <c r="E107" s="90">
        <f t="shared" si="4"/>
        <v>0</v>
      </c>
    </row>
    <row r="108" spans="1:5" ht="12" x14ac:dyDescent="0.25">
      <c r="A108" s="53" t="s">
        <v>104</v>
      </c>
      <c r="B108" s="40" t="s">
        <v>105</v>
      </c>
      <c r="C108" s="28">
        <v>1</v>
      </c>
      <c r="D108" s="105"/>
      <c r="E108" s="90">
        <f t="shared" si="4"/>
        <v>0</v>
      </c>
    </row>
    <row r="109" spans="1:5" ht="12" x14ac:dyDescent="0.25">
      <c r="A109" s="53" t="s">
        <v>106</v>
      </c>
      <c r="B109" s="40" t="s">
        <v>107</v>
      </c>
      <c r="C109" s="28">
        <v>1</v>
      </c>
      <c r="D109" s="105"/>
      <c r="E109" s="90">
        <f t="shared" si="4"/>
        <v>0</v>
      </c>
    </row>
    <row r="110" spans="1:5" ht="22.8" x14ac:dyDescent="0.25">
      <c r="A110" s="53" t="s">
        <v>108</v>
      </c>
      <c r="B110" s="40" t="s">
        <v>109</v>
      </c>
      <c r="C110" s="81">
        <v>1</v>
      </c>
      <c r="D110" s="105"/>
      <c r="E110" s="90">
        <f t="shared" si="4"/>
        <v>0</v>
      </c>
    </row>
    <row r="111" spans="1:5" ht="12" x14ac:dyDescent="0.25">
      <c r="A111" s="54">
        <v>14</v>
      </c>
      <c r="B111" s="55" t="s">
        <v>110</v>
      </c>
      <c r="C111" s="23"/>
      <c r="D111" s="107"/>
      <c r="E111" s="90">
        <f t="shared" si="4"/>
        <v>0</v>
      </c>
    </row>
    <row r="112" spans="1:5" ht="12" x14ac:dyDescent="0.25">
      <c r="A112" s="52">
        <v>44210</v>
      </c>
      <c r="B112" s="40" t="s">
        <v>111</v>
      </c>
      <c r="C112" s="80">
        <v>1</v>
      </c>
      <c r="D112" s="105"/>
      <c r="E112" s="90">
        <f t="shared" si="4"/>
        <v>0</v>
      </c>
    </row>
    <row r="113" spans="1:5" ht="12" x14ac:dyDescent="0.25">
      <c r="A113" s="52">
        <v>44241</v>
      </c>
      <c r="B113" s="40" t="s">
        <v>112</v>
      </c>
      <c r="C113" s="80">
        <v>1</v>
      </c>
      <c r="D113" s="105"/>
      <c r="E113" s="90">
        <f t="shared" si="4"/>
        <v>0</v>
      </c>
    </row>
    <row r="114" spans="1:5" ht="12" x14ac:dyDescent="0.25">
      <c r="A114" s="52">
        <v>44269</v>
      </c>
      <c r="B114" s="40" t="s">
        <v>113</v>
      </c>
      <c r="C114" s="80">
        <v>1</v>
      </c>
      <c r="D114" s="105"/>
      <c r="E114" s="90">
        <f t="shared" si="4"/>
        <v>0</v>
      </c>
    </row>
    <row r="115" spans="1:5" ht="12" x14ac:dyDescent="0.25">
      <c r="A115" s="52">
        <v>44300</v>
      </c>
      <c r="B115" s="56" t="s">
        <v>114</v>
      </c>
      <c r="C115" s="80">
        <v>1</v>
      </c>
      <c r="D115" s="105"/>
      <c r="E115" s="90">
        <f t="shared" si="4"/>
        <v>0</v>
      </c>
    </row>
    <row r="116" spans="1:5" ht="12" x14ac:dyDescent="0.25">
      <c r="A116" s="54">
        <v>15</v>
      </c>
      <c r="B116" s="57" t="s">
        <v>115</v>
      </c>
      <c r="C116" s="23"/>
      <c r="D116" s="108"/>
      <c r="E116" s="90">
        <f t="shared" si="4"/>
        <v>0</v>
      </c>
    </row>
    <row r="117" spans="1:5" ht="12" x14ac:dyDescent="0.25">
      <c r="A117" s="52">
        <v>44211</v>
      </c>
      <c r="B117" s="40" t="s">
        <v>116</v>
      </c>
      <c r="C117" s="80">
        <v>1</v>
      </c>
      <c r="D117" s="105"/>
      <c r="E117" s="90">
        <f t="shared" si="4"/>
        <v>0</v>
      </c>
    </row>
    <row r="118" spans="1:5" ht="12" x14ac:dyDescent="0.25">
      <c r="A118" s="52">
        <v>44242</v>
      </c>
      <c r="B118" s="40" t="s">
        <v>117</v>
      </c>
      <c r="C118" s="28">
        <v>1</v>
      </c>
      <c r="D118" s="105"/>
      <c r="E118" s="90">
        <f t="shared" si="4"/>
        <v>0</v>
      </c>
    </row>
    <row r="119" spans="1:5" ht="12.6" thickBot="1" x14ac:dyDescent="0.3">
      <c r="A119" s="52">
        <v>44270</v>
      </c>
      <c r="B119" s="40" t="s">
        <v>118</v>
      </c>
      <c r="C119" s="28">
        <v>1</v>
      </c>
      <c r="D119" s="109"/>
      <c r="E119" s="90">
        <f t="shared" si="4"/>
        <v>0</v>
      </c>
    </row>
    <row r="120" spans="1:5" ht="15.75" customHeight="1" thickBot="1" x14ac:dyDescent="0.3">
      <c r="A120" s="121" t="s">
        <v>119</v>
      </c>
      <c r="B120" s="122"/>
      <c r="C120" s="122"/>
      <c r="D120" s="123"/>
      <c r="E120" s="93">
        <f>SUM(E96:E119)</f>
        <v>0</v>
      </c>
    </row>
    <row r="121" spans="1:5" ht="24.75" customHeight="1" thickBot="1" x14ac:dyDescent="0.25">
      <c r="A121" s="128" t="s">
        <v>120</v>
      </c>
      <c r="B121" s="128"/>
      <c r="C121" s="128"/>
      <c r="D121" s="128"/>
      <c r="E121" s="7"/>
    </row>
    <row r="122" spans="1:5" ht="30.75" customHeight="1" thickBot="1" x14ac:dyDescent="0.3">
      <c r="A122" s="129" t="s">
        <v>3</v>
      </c>
      <c r="B122" s="130"/>
      <c r="C122" s="76" t="s">
        <v>4</v>
      </c>
      <c r="D122" s="85" t="s">
        <v>5</v>
      </c>
      <c r="E122" s="87" t="s">
        <v>6</v>
      </c>
    </row>
    <row r="123" spans="1:5" ht="12.6" thickBot="1" x14ac:dyDescent="0.3">
      <c r="A123" s="58"/>
      <c r="B123" s="59" t="s">
        <v>121</v>
      </c>
      <c r="C123" s="82"/>
      <c r="D123" s="88"/>
      <c r="E123" s="18"/>
    </row>
    <row r="124" spans="1:5" ht="23.4" thickBot="1" x14ac:dyDescent="0.3">
      <c r="A124" s="60">
        <v>44564</v>
      </c>
      <c r="B124" s="61" t="s">
        <v>122</v>
      </c>
      <c r="C124" s="28">
        <v>1</v>
      </c>
      <c r="D124" s="110"/>
      <c r="E124" s="90">
        <f>C124*D124</f>
        <v>0</v>
      </c>
    </row>
    <row r="125" spans="1:5" ht="12.6" thickBot="1" x14ac:dyDescent="0.3">
      <c r="A125" s="60">
        <v>44595</v>
      </c>
      <c r="B125" s="61" t="s">
        <v>123</v>
      </c>
      <c r="C125" s="28">
        <v>1</v>
      </c>
      <c r="D125" s="110"/>
      <c r="E125" s="90">
        <f>C125*D125</f>
        <v>0</v>
      </c>
    </row>
    <row r="126" spans="1:5" ht="12.6" thickBot="1" x14ac:dyDescent="0.3">
      <c r="A126" s="60">
        <v>44623</v>
      </c>
      <c r="B126" s="62" t="s">
        <v>124</v>
      </c>
      <c r="C126" s="28">
        <v>1</v>
      </c>
      <c r="D126" s="110"/>
      <c r="E126" s="90">
        <f t="shared" ref="E126:E129" si="5">C126*D126</f>
        <v>0</v>
      </c>
    </row>
    <row r="127" spans="1:5" ht="12.6" thickBot="1" x14ac:dyDescent="0.3">
      <c r="A127" s="60">
        <v>44654</v>
      </c>
      <c r="B127" s="62" t="s">
        <v>125</v>
      </c>
      <c r="C127" s="28">
        <v>1</v>
      </c>
      <c r="D127" s="110"/>
      <c r="E127" s="90">
        <f t="shared" si="5"/>
        <v>0</v>
      </c>
    </row>
    <row r="128" spans="1:5" ht="12.6" thickBot="1" x14ac:dyDescent="0.3">
      <c r="A128" s="60">
        <v>44684</v>
      </c>
      <c r="B128" s="62" t="s">
        <v>126</v>
      </c>
      <c r="C128" s="28">
        <v>1</v>
      </c>
      <c r="D128" s="110"/>
      <c r="E128" s="90">
        <f t="shared" si="5"/>
        <v>0</v>
      </c>
    </row>
    <row r="129" spans="1:5" ht="12.6" thickBot="1" x14ac:dyDescent="0.3">
      <c r="A129" s="63">
        <v>44715</v>
      </c>
      <c r="B129" s="64" t="s">
        <v>127</v>
      </c>
      <c r="C129" s="81">
        <v>1</v>
      </c>
      <c r="D129" s="111"/>
      <c r="E129" s="90">
        <f t="shared" si="5"/>
        <v>0</v>
      </c>
    </row>
    <row r="130" spans="1:5" ht="15.75" customHeight="1" thickBot="1" x14ac:dyDescent="0.3">
      <c r="A130" s="121" t="s">
        <v>128</v>
      </c>
      <c r="B130" s="122"/>
      <c r="C130" s="122"/>
      <c r="D130" s="123"/>
      <c r="E130" s="93">
        <f>SUM(E124:E129)</f>
        <v>0</v>
      </c>
    </row>
    <row r="131" spans="1:5" ht="12.6" thickBot="1" x14ac:dyDescent="0.25">
      <c r="A131" s="4"/>
      <c r="B131" s="65" t="s">
        <v>129</v>
      </c>
      <c r="C131" s="66"/>
      <c r="D131" s="67"/>
      <c r="E131" s="7"/>
    </row>
    <row r="132" spans="1:5" ht="38.25" customHeight="1" thickBot="1" x14ac:dyDescent="0.3">
      <c r="A132" s="131" t="s">
        <v>130</v>
      </c>
      <c r="B132" s="132"/>
      <c r="C132" s="84" t="s">
        <v>131</v>
      </c>
      <c r="D132" s="85" t="s">
        <v>132</v>
      </c>
      <c r="E132" s="86" t="s">
        <v>133</v>
      </c>
    </row>
    <row r="133" spans="1:5" x14ac:dyDescent="0.2">
      <c r="A133" s="52">
        <v>44565</v>
      </c>
      <c r="B133" s="68" t="s">
        <v>134</v>
      </c>
      <c r="C133" s="133"/>
      <c r="D133" s="135"/>
      <c r="E133" s="118"/>
    </row>
    <row r="134" spans="1:5" x14ac:dyDescent="0.2">
      <c r="A134" s="52">
        <v>44596</v>
      </c>
      <c r="B134" s="68" t="s">
        <v>135</v>
      </c>
      <c r="C134" s="134"/>
      <c r="D134" s="136"/>
      <c r="E134" s="119"/>
    </row>
    <row r="135" spans="1:5" x14ac:dyDescent="0.2">
      <c r="A135" s="52">
        <v>44624</v>
      </c>
      <c r="B135" s="69" t="s">
        <v>136</v>
      </c>
      <c r="C135" s="134"/>
      <c r="D135" s="136"/>
      <c r="E135" s="119"/>
    </row>
    <row r="136" spans="1:5" x14ac:dyDescent="0.2">
      <c r="A136" s="52">
        <v>44655</v>
      </c>
      <c r="B136" s="69" t="s">
        <v>137</v>
      </c>
      <c r="C136" s="134"/>
      <c r="D136" s="136"/>
      <c r="E136" s="119"/>
    </row>
    <row r="137" spans="1:5" ht="23.4" thickBot="1" x14ac:dyDescent="0.25">
      <c r="A137" s="52">
        <v>44685</v>
      </c>
      <c r="B137" s="68" t="s">
        <v>138</v>
      </c>
      <c r="C137" s="134"/>
      <c r="D137" s="137"/>
      <c r="E137" s="120"/>
    </row>
    <row r="138" spans="1:5" ht="16.2" customHeight="1" thickBot="1" x14ac:dyDescent="0.3">
      <c r="A138" s="138" t="s">
        <v>139</v>
      </c>
      <c r="B138" s="139"/>
      <c r="C138" s="70">
        <v>3</v>
      </c>
      <c r="D138" s="92"/>
      <c r="E138" s="93">
        <f>C138*D138</f>
        <v>0</v>
      </c>
    </row>
    <row r="139" spans="1:5" ht="28.5" customHeight="1" thickBot="1" x14ac:dyDescent="0.25">
      <c r="A139" s="140" t="s">
        <v>140</v>
      </c>
      <c r="B139" s="141"/>
      <c r="C139" s="71"/>
      <c r="D139" s="7"/>
      <c r="E139" s="7"/>
    </row>
    <row r="140" spans="1:5" ht="30.75" customHeight="1" thickBot="1" x14ac:dyDescent="0.3">
      <c r="A140" s="142" t="s">
        <v>141</v>
      </c>
      <c r="B140" s="143"/>
      <c r="C140" s="143"/>
      <c r="D140" s="144" t="s">
        <v>142</v>
      </c>
      <c r="E140" s="145"/>
    </row>
    <row r="141" spans="1:5" ht="12" x14ac:dyDescent="0.25">
      <c r="A141" s="52">
        <v>44566</v>
      </c>
      <c r="B141" s="146" t="s">
        <v>150</v>
      </c>
      <c r="C141" s="147"/>
      <c r="D141" s="148"/>
      <c r="E141" s="148"/>
    </row>
    <row r="142" spans="1:5" ht="12" x14ac:dyDescent="0.25">
      <c r="A142" s="52">
        <v>44597</v>
      </c>
      <c r="B142" s="146" t="s">
        <v>143</v>
      </c>
      <c r="C142" s="147"/>
      <c r="D142" s="149"/>
      <c r="E142" s="149"/>
    </row>
    <row r="143" spans="1:5" ht="12" x14ac:dyDescent="0.25">
      <c r="A143" s="52">
        <v>44625</v>
      </c>
      <c r="B143" s="146" t="s">
        <v>144</v>
      </c>
      <c r="C143" s="147"/>
      <c r="D143" s="149"/>
      <c r="E143" s="149"/>
    </row>
    <row r="144" spans="1:5" ht="12" x14ac:dyDescent="0.25">
      <c r="A144" s="72">
        <v>44656</v>
      </c>
      <c r="B144" s="150" t="s">
        <v>145</v>
      </c>
      <c r="C144" s="151"/>
      <c r="D144" s="149"/>
      <c r="E144" s="149"/>
    </row>
    <row r="145" spans="1:5" ht="31.2" customHeight="1" thickBot="1" x14ac:dyDescent="0.3">
      <c r="A145" s="72"/>
      <c r="B145" s="155" t="s">
        <v>146</v>
      </c>
      <c r="C145" s="156"/>
      <c r="D145" s="157"/>
      <c r="E145" s="158"/>
    </row>
    <row r="146" spans="1:5" ht="18.75" customHeight="1" thickBot="1" x14ac:dyDescent="0.3">
      <c r="A146" s="73"/>
      <c r="B146" s="159" t="s">
        <v>147</v>
      </c>
      <c r="C146" s="160"/>
      <c r="D146" s="161" t="s">
        <v>153</v>
      </c>
      <c r="E146" s="162"/>
    </row>
    <row r="147" spans="1:5" ht="39.75" customHeight="1" thickBot="1" x14ac:dyDescent="0.3">
      <c r="A147" s="165" t="s">
        <v>148</v>
      </c>
      <c r="B147" s="166"/>
      <c r="C147" s="167"/>
      <c r="D147" s="163">
        <v>55000</v>
      </c>
      <c r="E147" s="164"/>
    </row>
    <row r="148" spans="1:5" ht="25.5" customHeight="1" thickBot="1" x14ac:dyDescent="0.3">
      <c r="A148" s="152" t="s">
        <v>149</v>
      </c>
      <c r="B148" s="153"/>
      <c r="C148" s="153"/>
      <c r="D148" s="154"/>
      <c r="E148" s="112">
        <f>E55+E92+E120+E130+E138+D147</f>
        <v>55000</v>
      </c>
    </row>
    <row r="150" spans="1:5" x14ac:dyDescent="0.2">
      <c r="A150" s="113"/>
      <c r="B150" s="3" t="s">
        <v>158</v>
      </c>
    </row>
    <row r="153" spans="1:5" ht="12" x14ac:dyDescent="0.25">
      <c r="B153" s="2" t="s">
        <v>159</v>
      </c>
    </row>
    <row r="155" spans="1:5" x14ac:dyDescent="0.2">
      <c r="C155" s="116" t="s">
        <v>160</v>
      </c>
      <c r="D155" s="116"/>
      <c r="E155" s="116"/>
    </row>
    <row r="156" spans="1:5" hidden="1" x14ac:dyDescent="0.2">
      <c r="C156" s="116"/>
      <c r="D156" s="116"/>
      <c r="E156" s="116"/>
    </row>
    <row r="157" spans="1:5" ht="12" x14ac:dyDescent="0.25">
      <c r="C157" s="117" t="s">
        <v>161</v>
      </c>
      <c r="D157" s="117"/>
      <c r="E157" s="117"/>
    </row>
    <row r="158" spans="1:5" x14ac:dyDescent="0.2">
      <c r="C158" s="116" t="s">
        <v>162</v>
      </c>
      <c r="D158" s="116"/>
      <c r="E158" s="116"/>
    </row>
  </sheetData>
  <mergeCells count="35">
    <mergeCell ref="A147:B147"/>
    <mergeCell ref="D147:E147"/>
    <mergeCell ref="A138:B138"/>
    <mergeCell ref="A139:B139"/>
    <mergeCell ref="A140:C140"/>
    <mergeCell ref="D140:E140"/>
    <mergeCell ref="B141:C141"/>
    <mergeCell ref="D141:E141"/>
    <mergeCell ref="A121:D121"/>
    <mergeCell ref="A122:B122"/>
    <mergeCell ref="A130:D130"/>
    <mergeCell ref="A132:B132"/>
    <mergeCell ref="C133:C137"/>
    <mergeCell ref="D133:D137"/>
    <mergeCell ref="A55:D55"/>
    <mergeCell ref="A92:D92"/>
    <mergeCell ref="A93:B93"/>
    <mergeCell ref="A94:B94"/>
    <mergeCell ref="A120:D120"/>
    <mergeCell ref="C156:E156"/>
    <mergeCell ref="C155:E155"/>
    <mergeCell ref="C157:E157"/>
    <mergeCell ref="C158:E158"/>
    <mergeCell ref="E133:E137"/>
    <mergeCell ref="B142:C142"/>
    <mergeCell ref="D142:E142"/>
    <mergeCell ref="B143:C143"/>
    <mergeCell ref="D143:E143"/>
    <mergeCell ref="B144:C144"/>
    <mergeCell ref="D144:E144"/>
    <mergeCell ref="A148:D148"/>
    <mergeCell ref="B145:C145"/>
    <mergeCell ref="D145:E145"/>
    <mergeCell ref="B146:C146"/>
    <mergeCell ref="D146:E146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Šramová Dana</dc:creator>
  <cp:lastModifiedBy>Šramová Dana</cp:lastModifiedBy>
  <cp:lastPrinted>2022-09-20T08:25:01Z</cp:lastPrinted>
  <dcterms:created xsi:type="dcterms:W3CDTF">2022-08-25T05:28:57Z</dcterms:created>
  <dcterms:modified xsi:type="dcterms:W3CDTF">2022-09-21T07:37:03Z</dcterms:modified>
</cp:coreProperties>
</file>