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merace vyboh/16112022 vysvetlenie/vysvetlenie/zverejniť/"/>
    </mc:Choice>
  </mc:AlternateContent>
  <xr:revisionPtr revIDLastSave="199" documentId="8_{E2E420E0-E4C5-4C6E-97A0-B0A94EADADA6}" xr6:coauthVersionLast="47" xr6:coauthVersionMax="47" xr10:uidLastSave="{6D4156C9-9EFE-4F35-9650-B154A952FFCC}"/>
  <bookViews>
    <workbookView xWindow="-110" yWindow="-110" windowWidth="19420" windowHeight="10420" xr2:uid="{28A3E76F-5051-4E1B-B6AF-8AD5AC17154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G26" i="1" s="1" a="1"/>
  <c r="G26" i="1" s="1"/>
  <c r="H26" i="1" s="1"/>
  <c r="F25" i="1"/>
  <c r="G25" i="1" s="1" a="1"/>
  <c r="G25" i="1" s="1"/>
  <c r="H25" i="1" s="1"/>
  <c r="F24" i="1"/>
  <c r="G24" i="1" s="1" a="1"/>
  <c r="G24" i="1" s="1"/>
  <c r="H24" i="1" s="1"/>
  <c r="F23" i="1"/>
  <c r="G23" i="1" s="1" a="1"/>
  <c r="G23" i="1" s="1"/>
  <c r="H23" i="1" s="1"/>
  <c r="F22" i="1"/>
  <c r="G22" i="1" s="1" a="1"/>
  <c r="G22" i="1" s="1"/>
  <c r="H22" i="1" s="1"/>
  <c r="F21" i="1"/>
  <c r="G21" i="1" s="1" a="1"/>
  <c r="G21" i="1" s="1"/>
  <c r="H21" i="1" s="1"/>
  <c r="F20" i="1"/>
  <c r="G20" i="1" s="1" a="1"/>
  <c r="G20" i="1" s="1"/>
  <c r="H20" i="1" s="1"/>
  <c r="F19" i="1"/>
  <c r="G19" i="1" s="1" a="1"/>
  <c r="G19" i="1" s="1"/>
  <c r="H19" i="1" s="1"/>
  <c r="F18" i="1"/>
  <c r="G18" i="1" s="1" a="1"/>
  <c r="G18" i="1" s="1"/>
  <c r="H18" i="1" s="1"/>
  <c r="H28" i="1" l="1"/>
  <c r="G27" i="1"/>
  <c r="H27" i="1"/>
  <c r="F2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<sst xmlns="http://schemas.openxmlformats.org/spreadsheetml/2006/main" count="43" uniqueCount="36">
  <si>
    <t>Názov položky</t>
  </si>
  <si>
    <t>Ponúkaná cena v EUR bez DPH za jednotku</t>
  </si>
  <si>
    <t>Predpokladaný finančný objem v EUR bez DPH</t>
  </si>
  <si>
    <t>Predpokladaný finančný objem v EUR s DPH</t>
  </si>
  <si>
    <t>Návrh na plnenie kritérií na vyhodnotenie ponúk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</si>
  <si>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</si>
  <si>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</si>
  <si>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</si>
  <si>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</si>
  <si>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</si>
  <si>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</si>
  <si>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</si>
  <si>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</si>
  <si>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Jednotka</t>
  </si>
  <si>
    <t>ks</t>
  </si>
  <si>
    <t>hod.</t>
  </si>
  <si>
    <t>Kúrenárske práce</t>
  </si>
  <si>
    <t>! Uchádzač vypĺňa len zelené bunky !</t>
  </si>
  <si>
    <t xml:space="preserve">SPOLU </t>
  </si>
  <si>
    <t>Predpokladaný počet ks/hodín v priebehu 4 rokov trvania zmluvy</t>
  </si>
  <si>
    <t>Neplatca DPH</t>
  </si>
  <si>
    <r>
      <rPr>
        <b/>
        <sz val="12"/>
        <color theme="1"/>
        <rFont val="Times New Roman"/>
        <family val="1"/>
        <charset val="238"/>
      </rPr>
      <t>Merač teplej vody - s funkciou diaľkových odpočtov</t>
    </r>
    <r>
      <rPr>
        <sz val="12"/>
        <color theme="1"/>
        <rFont val="Times New Roman"/>
        <family val="1"/>
        <charset val="238"/>
      </rPr>
      <t xml:space="preserve"> - vrátane demontáže a likvidácie pôvodného merača, montáže a aktivácie nového merača</t>
    </r>
  </si>
  <si>
    <r>
      <rPr>
        <b/>
        <sz val="12"/>
        <color theme="1"/>
        <rFont val="Times New Roman"/>
        <family val="1"/>
        <charset val="238"/>
      </rPr>
      <t>Merač studenej vody - s funkciou diaľkových odpočtov</t>
    </r>
    <r>
      <rPr>
        <sz val="12"/>
        <color theme="1"/>
        <rFont val="Times New Roman"/>
        <family val="1"/>
        <charset val="238"/>
      </rPr>
      <t xml:space="preserve"> - vrátane demontáže a likvidácie pôvodného merača, montáže a aktivácie nového merača</t>
    </r>
  </si>
  <si>
    <r>
      <rPr>
        <b/>
        <sz val="12"/>
        <color theme="1"/>
        <rFont val="Times New Roman"/>
        <family val="1"/>
        <charset val="238"/>
      </rPr>
      <t>Pomerový rozdeľovač tepla - s funkciou diaľkových odpočtov, dvojsnímačový</t>
    </r>
    <r>
      <rPr>
        <sz val="12"/>
        <color theme="1"/>
        <rFont val="Times New Roman"/>
        <family val="1"/>
        <charset val="238"/>
      </rPr>
      <t xml:space="preserve"> - vrátane demontáže a likvidácie pôvodného merača, montáže a aktivácie nového merača</t>
    </r>
  </si>
  <si>
    <r>
      <rPr>
        <b/>
        <sz val="12"/>
        <color theme="1"/>
        <rFont val="Times New Roman"/>
        <family val="1"/>
        <charset val="238"/>
      </rPr>
      <t>Merač tepla - s funkciou diaľkových odpočtov</t>
    </r>
    <r>
      <rPr>
        <sz val="12"/>
        <color theme="1"/>
        <rFont val="Times New Roman"/>
        <family val="1"/>
        <charset val="238"/>
      </rPr>
      <t xml:space="preserve"> - vrátane demontáže a likvidácie pôvodného merača, montáže a aktivácie nového merača</t>
    </r>
  </si>
  <si>
    <r>
      <rPr>
        <b/>
        <sz val="12"/>
        <color theme="1"/>
        <rFont val="Times New Roman"/>
        <family val="1"/>
        <charset val="238"/>
      </rPr>
      <t>Zbernica dát pre systém diaľkového merania spotreby médií (teplo, studená a teplá voda) -</t>
    </r>
    <r>
      <rPr>
        <sz val="12"/>
        <color theme="1"/>
        <rFont val="Times New Roman"/>
        <family val="1"/>
        <charset val="238"/>
      </rPr>
      <t xml:space="preserve"> vrátane demontáže a likvidácie pôvodnej zbernice, montáže a aktivácie</t>
    </r>
  </si>
  <si>
    <r>
      <rPr>
        <b/>
        <sz val="12"/>
        <color theme="1"/>
        <rFont val="Times New Roman"/>
        <family val="1"/>
        <charset val="238"/>
      </rPr>
      <t>Vodoinštalačné práce</t>
    </r>
    <r>
      <rPr>
        <sz val="12"/>
        <color theme="1"/>
        <rFont val="Times New Roman"/>
        <family val="1"/>
        <charset val="238"/>
      </rPr>
      <t xml:space="preserve"> </t>
    </r>
  </si>
  <si>
    <t>Názov konkrétneho tovaru, ktorý bol naceňovaný, a/alebo link na výrobok</t>
  </si>
  <si>
    <t>Položka č.</t>
  </si>
  <si>
    <r>
      <rPr>
        <b/>
        <sz val="12"/>
        <color theme="1"/>
        <rFont val="Times New Roman"/>
        <family val="1"/>
        <charset val="238"/>
      </rPr>
      <t>Diaľkový odpočet</t>
    </r>
    <r>
      <rPr>
        <sz val="12"/>
        <color theme="1"/>
        <rFont val="Times New Roman"/>
        <family val="1"/>
        <charset val="238"/>
      </rPr>
      <t xml:space="preserve"> - byt alebo nebytový priestor (min. 2-krát ročne, z toho 1-krát vždy k 31.12. daného roku)</t>
    </r>
  </si>
  <si>
    <t>Rozhodné ktitérium - cena celkom s DPH položky 1-5</t>
  </si>
  <si>
    <t>Výška DPH v EUR</t>
  </si>
  <si>
    <t>Áno</t>
  </si>
  <si>
    <t>Malý alebo stredný podnik</t>
  </si>
  <si>
    <t>Príloha č. 3</t>
  </si>
  <si>
    <r>
      <rPr>
        <b/>
        <sz val="12"/>
        <color theme="1"/>
        <rFont val="Times New Roman"/>
        <family val="1"/>
        <charset val="238"/>
      </rPr>
      <t xml:space="preserve">Rozúčtovanie dodávok médií </t>
    </r>
    <r>
      <rPr>
        <sz val="12"/>
        <color theme="1"/>
        <rFont val="Times New Roman"/>
        <family val="1"/>
        <charset val="238"/>
      </rPr>
      <t>- cena za 1 byt (rozúčtovanie bude prebiehať 2x ročne, z toho 1-krát vždy k 31.12. daného roku, v prípade potreby na základe požiadavky objednávateľa- tu uvedený počet bytov zohľadňuje túto frekvenciu počas celého trvania rámcovej dohody)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</si>
</sst>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5" borderId="6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6" xfId="0" applyFont="1" applyFill="1" applyBorder="1" applyAlignment="1">
      <alignment vertical="center"/>
    </xf>
    <xf numFmtId="0" fontId="5" fillId="5" borderId="34" xfId="0" applyFont="1" applyFill="1" applyBorder="1" applyAlignment="1">
      <alignment vertical="center"/>
    </xf>
    <xf numFmtId="0" fontId="5" fillId="5" borderId="36" xfId="0" applyFont="1" applyFill="1" applyBorder="1" applyAlignment="1">
      <alignment vertical="center"/>
    </xf>
    <xf numFmtId="0" fontId="5" fillId="5" borderId="37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6" fillId="4" borderId="23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7" fillId="5" borderId="15" xfId="0" applyFont="1" applyFill="1" applyBorder="1" applyAlignment="1">
      <alignment horizontal="left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2" fontId="6" fillId="0" borderId="25" xfId="0" applyNumberFormat="1" applyFont="1" applyBorder="1" applyAlignment="1">
      <alignment horizontal="center" vertical="center" wrapText="1"/>
    </xf>
    <xf numFmtId="2" fontId="6" fillId="0" borderId="27" xfId="0" applyNumberFormat="1" applyFont="1" applyBorder="1" applyAlignment="1">
      <alignment horizontal="center" vertical="center" wrapText="1"/>
    </xf>
    <xf numFmtId="2" fontId="6" fillId="0" borderId="28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7" fillId="5" borderId="1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7" fillId="0" borderId="18" xfId="0" applyFont="1" applyBorder="1"/>
    <xf numFmtId="0" fontId="8" fillId="5" borderId="11" xfId="0" applyFont="1" applyFill="1" applyBorder="1" applyAlignment="1">
      <alignment horizontal="left" vertical="center" wrapText="1"/>
    </xf>
    <xf numFmtId="0" fontId="7" fillId="0" borderId="19" xfId="0" applyFont="1" applyBorder="1"/>
    <xf numFmtId="0" fontId="7" fillId="5" borderId="11" xfId="0" applyFont="1" applyFill="1" applyBorder="1" applyAlignment="1">
      <alignment wrapText="1"/>
    </xf>
    <xf numFmtId="0" fontId="7" fillId="5" borderId="1" xfId="0" applyFont="1" applyFill="1" applyBorder="1" applyAlignment="1">
      <alignment horizontal="center" wrapText="1"/>
    </xf>
    <xf numFmtId="0" fontId="7" fillId="5" borderId="22" xfId="0" applyFont="1" applyFill="1" applyBorder="1" applyAlignment="1">
      <alignment wrapText="1"/>
    </xf>
    <xf numFmtId="0" fontId="7" fillId="5" borderId="2" xfId="0" applyFont="1" applyFill="1" applyBorder="1" applyAlignment="1">
      <alignment horizontal="center" wrapText="1"/>
    </xf>
    <xf numFmtId="0" fontId="7" fillId="0" borderId="17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0" fillId="4" borderId="23" xfId="0" applyFill="1" applyBorder="1" applyAlignment="1">
      <alignment horizontal="center"/>
    </xf>
    <xf numFmtId="0" fontId="6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left" wrapText="1"/>
    </xf>
    <xf numFmtId="164" fontId="7" fillId="4" borderId="4" xfId="0" applyNumberFormat="1" applyFont="1" applyFill="1" applyBorder="1" applyAlignment="1">
      <alignment horizontal="center" vertical="center" wrapText="1"/>
    </xf>
    <xf numFmtId="4" fontId="6" fillId="4" borderId="23" xfId="0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0" fontId="0" fillId="5" borderId="23" xfId="0" applyFill="1" applyBorder="1"/>
    <xf numFmtId="4" fontId="6" fillId="5" borderId="5" xfId="0" applyNumberFormat="1" applyFont="1" applyFill="1" applyBorder="1" applyAlignment="1">
      <alignment horizontal="center" vertical="center" wrapText="1"/>
    </xf>
    <xf numFmtId="2" fontId="6" fillId="2" borderId="25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4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left" wrapText="1"/>
    </xf>
    <xf numFmtId="0" fontId="6" fillId="5" borderId="4" xfId="0" applyFont="1" applyFill="1" applyBorder="1" applyAlignment="1">
      <alignment horizontal="left" wrapText="1"/>
    </xf>
    <xf numFmtId="0" fontId="6" fillId="5" borderId="33" xfId="0" applyFont="1" applyFill="1" applyBorder="1" applyAlignment="1">
      <alignment horizontal="left" wrapText="1"/>
    </xf>
    <xf numFmtId="0" fontId="5" fillId="2" borderId="16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2" borderId="34" xfId="0" applyFont="1" applyFill="1" applyBorder="1" applyAlignment="1" applyProtection="1">
      <alignment horizontal="left" vertical="center"/>
      <protection locked="0"/>
    </xf>
    <xf numFmtId="0" fontId="5" fillId="2" borderId="36" xfId="0" applyFont="1" applyFill="1" applyBorder="1" applyAlignment="1" applyProtection="1">
      <alignment horizontal="left" vertical="center"/>
      <protection locked="0"/>
    </xf>
    <xf numFmtId="0" fontId="5" fillId="2" borderId="22" xfId="0" applyFont="1" applyFill="1" applyBorder="1" applyAlignment="1" applyProtection="1">
      <alignment horizontal="left" vertical="center"/>
      <protection locked="0"/>
    </xf>
    <xf numFmtId="0" fontId="5" fillId="2" borderId="37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35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left" vertical="center"/>
    </xf>
    <xf numFmtId="0" fontId="5" fillId="5" borderId="41" xfId="0" applyFont="1" applyFill="1" applyBorder="1" applyAlignment="1">
      <alignment horizontal="left" vertical="center"/>
    </xf>
    <xf numFmtId="0" fontId="5" fillId="2" borderId="38" xfId="0" applyFont="1" applyFill="1" applyBorder="1" applyAlignment="1" applyProtection="1">
      <alignment horizontal="left" vertical="center"/>
      <protection locked="0"/>
    </xf>
    <xf numFmtId="0" fontId="5" fillId="2" borderId="39" xfId="0" applyFont="1" applyFill="1" applyBorder="1" applyAlignment="1" applyProtection="1">
      <alignment horizontal="left" vertical="center"/>
      <protection locked="0"/>
    </xf>
    <xf numFmtId="0" fontId="5" fillId="2" borderId="40" xfId="0" applyFont="1" applyFill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2192-DE07-40A2-9355-E30758D1A279}">
  <sheetPr>
    <pageSetUpPr fitToPage="1"/>
  </sheetPr>
  <dimension ref="A2:N28"/>
  <sheetViews>
    <sheetView tabSelected="1" topLeftCell="A21" zoomScale="70" zoomScaleNormal="70" workbookViewId="0">
      <selection activeCell="H27" sqref="H27"/>
    </sheetView>
  </sheetViews>
  <sheetFormatPr defaultColWidth="16.81640625" defaultRowHeight="14.4" customHeight="1" x14ac:dyDescent="0.35"/>
  <cols>
    <col min="1" max="1" width="8.54296875" customWidth="1"/>
    <col min="2" max="2" width="41.36328125" customWidth="1"/>
    <col min="3" max="3" width="14" style="11" customWidth="1"/>
    <col min="4" max="4" width="17.54296875" customWidth="1"/>
    <col min="5" max="5" width="14.6328125" customWidth="1"/>
    <col min="6" max="6" width="18" customWidth="1"/>
    <col min="7" max="7" width="15.81640625" customWidth="1"/>
    <col min="8" max="8" width="17.1796875" customWidth="1"/>
    <col min="9" max="9" width="26.08984375" customWidth="1"/>
    <col min="10" max="10" width="33.453125" customWidth="1"/>
  </cols>
  <sheetData>
    <row r="2" spans="1:14" ht="14.4" customHeight="1" x14ac:dyDescent="0.35">
      <c r="B2" s="66" t="s">
        <v>34</v>
      </c>
      <c r="C2" s="66"/>
      <c r="D2" s="66"/>
      <c r="E2" s="66"/>
      <c r="F2" s="66"/>
      <c r="G2" s="66"/>
      <c r="H2" s="66"/>
      <c r="I2" s="66"/>
      <c r="J2" s="1"/>
      <c r="K2" s="1"/>
      <c r="L2" s="1"/>
      <c r="M2" s="1"/>
      <c r="N2" s="1"/>
    </row>
    <row r="3" spans="1:14" ht="14.4" customHeight="1" x14ac:dyDescent="0.35"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21" customHeight="1" x14ac:dyDescent="0.35">
      <c r="B4" s="67" t="s">
        <v>17</v>
      </c>
      <c r="C4" s="67"/>
      <c r="D4" s="67"/>
      <c r="E4" s="67"/>
      <c r="F4" s="67"/>
      <c r="G4" s="67"/>
      <c r="H4" s="67"/>
      <c r="I4" s="67"/>
      <c r="J4" s="1"/>
      <c r="K4" s="1"/>
      <c r="L4" s="1"/>
      <c r="M4" s="1"/>
      <c r="N4" s="1"/>
    </row>
    <row r="5" spans="1:14" ht="14.4" customHeight="1" thickBot="1" x14ac:dyDescent="0.4">
      <c r="B5" s="1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4.4" customHeight="1" thickBot="1" x14ac:dyDescent="0.4">
      <c r="A6" s="71" t="s">
        <v>4</v>
      </c>
      <c r="B6" s="72"/>
      <c r="C6" s="72"/>
      <c r="D6" s="72"/>
      <c r="E6" s="72"/>
      <c r="F6" s="72"/>
      <c r="G6" s="72"/>
      <c r="H6" s="72"/>
      <c r="I6" s="73"/>
    </row>
    <row r="7" spans="1:14" ht="14.4" customHeight="1" x14ac:dyDescent="0.35">
      <c r="A7" s="3" t="s">
        <v>5</v>
      </c>
      <c r="B7" s="4"/>
      <c r="C7" s="68"/>
      <c r="D7" s="69"/>
      <c r="E7" s="69"/>
      <c r="F7" s="69"/>
      <c r="G7" s="69"/>
      <c r="H7" s="69"/>
      <c r="I7" s="70"/>
    </row>
    <row r="8" spans="1:14" ht="14.4" customHeight="1" x14ac:dyDescent="0.35">
      <c r="A8" s="5" t="s">
        <v>6</v>
      </c>
      <c r="B8" s="6"/>
      <c r="C8" s="60"/>
      <c r="D8" s="61"/>
      <c r="E8" s="61"/>
      <c r="F8" s="61"/>
      <c r="G8" s="61"/>
      <c r="H8" s="61"/>
      <c r="I8" s="62"/>
    </row>
    <row r="9" spans="1:14" ht="14.4" customHeight="1" x14ac:dyDescent="0.35">
      <c r="A9" s="5" t="s">
        <v>7</v>
      </c>
      <c r="B9" s="6"/>
      <c r="C9" s="60"/>
      <c r="D9" s="61"/>
      <c r="E9" s="61"/>
      <c r="F9" s="61"/>
      <c r="G9" s="61"/>
      <c r="H9" s="61"/>
      <c r="I9" s="62"/>
    </row>
    <row r="10" spans="1:14" ht="14.4" customHeight="1" x14ac:dyDescent="0.35">
      <c r="A10" s="7" t="s">
        <v>8</v>
      </c>
      <c r="B10" s="8"/>
      <c r="C10" s="60"/>
      <c r="D10" s="61"/>
      <c r="E10" s="61"/>
      <c r="F10" s="61"/>
      <c r="G10" s="61"/>
      <c r="H10" s="61"/>
      <c r="I10" s="62"/>
    </row>
    <row r="11" spans="1:14" ht="14.4" customHeight="1" x14ac:dyDescent="0.35">
      <c r="A11" s="5" t="s">
        <v>9</v>
      </c>
      <c r="B11" s="6"/>
      <c r="C11" s="60"/>
      <c r="D11" s="61"/>
      <c r="E11" s="61"/>
      <c r="F11" s="61"/>
      <c r="G11" s="61"/>
      <c r="H11" s="61"/>
      <c r="I11" s="62"/>
    </row>
    <row r="12" spans="1:14" ht="14.4" customHeight="1" x14ac:dyDescent="0.35">
      <c r="A12" s="5" t="s">
        <v>10</v>
      </c>
      <c r="B12" s="6"/>
      <c r="C12" s="60"/>
      <c r="D12" s="61"/>
      <c r="E12" s="61"/>
      <c r="F12" s="61"/>
      <c r="G12" s="61"/>
      <c r="H12" s="61"/>
      <c r="I12" s="62"/>
    </row>
    <row r="13" spans="1:14" ht="14.4" customHeight="1" x14ac:dyDescent="0.35">
      <c r="A13" s="5" t="s">
        <v>11</v>
      </c>
      <c r="B13" s="6"/>
      <c r="C13" s="60"/>
      <c r="D13" s="61"/>
      <c r="E13" s="61"/>
      <c r="F13" s="61"/>
      <c r="G13" s="61"/>
      <c r="H13" s="61"/>
      <c r="I13" s="62"/>
    </row>
    <row r="14" spans="1:14" ht="14.4" customHeight="1" x14ac:dyDescent="0.35">
      <c r="A14" s="9" t="s">
        <v>12</v>
      </c>
      <c r="B14" s="10"/>
      <c r="C14" s="63" t="s">
        <v>20</v>
      </c>
      <c r="D14" s="64"/>
      <c r="E14" s="64"/>
      <c r="F14" s="64"/>
      <c r="G14" s="64"/>
      <c r="H14" s="64"/>
      <c r="I14" s="65"/>
    </row>
    <row r="15" spans="1:14" ht="14.4" customHeight="1" thickBot="1" x14ac:dyDescent="0.4">
      <c r="A15" s="74" t="s">
        <v>33</v>
      </c>
      <c r="B15" s="75"/>
      <c r="C15" s="76" t="s">
        <v>32</v>
      </c>
      <c r="D15" s="77"/>
      <c r="E15" s="77"/>
      <c r="F15" s="77"/>
      <c r="G15" s="77"/>
      <c r="H15" s="77"/>
      <c r="I15" s="78"/>
    </row>
    <row r="16" spans="1:14" ht="14.4" customHeight="1" thickBot="1" x14ac:dyDescent="0.4"/>
    <row r="17" spans="1:9" ht="60.5" thickBot="1" x14ac:dyDescent="0.4">
      <c r="A17" s="12" t="s">
        <v>28</v>
      </c>
      <c r="B17" s="13" t="s">
        <v>0</v>
      </c>
      <c r="C17" s="14" t="s">
        <v>13</v>
      </c>
      <c r="D17" s="15" t="s">
        <v>19</v>
      </c>
      <c r="E17" s="16" t="s">
        <v>1</v>
      </c>
      <c r="F17" s="16" t="s">
        <v>2</v>
      </c>
      <c r="G17" s="17" t="s">
        <v>31</v>
      </c>
      <c r="H17" s="18" t="s">
        <v>3</v>
      </c>
      <c r="I17" s="12" t="s">
        <v>27</v>
      </c>
    </row>
    <row r="18" spans="1:9" ht="61.5" x14ac:dyDescent="0.35">
      <c r="A18" s="19">
        <v>1</v>
      </c>
      <c r="B18" s="20" t="s">
        <v>21</v>
      </c>
      <c r="C18" s="21" t="s">
        <v>14</v>
      </c>
      <c r="D18" s="22">
        <v>569</v>
      </c>
      <c r="E18" s="51"/>
      <c r="F18" s="23">
        <f>D18*E18</f>
        <v>0</v>
      </c>
      <c r="G18" s="24" cm="1">
        <f t="array" ref="G18">_xlfn.IFS($C$14="Platca DPH",$F18*0.2,$C$14="Neplatca DPH",0)</f>
        <v>0</v>
      </c>
      <c r="H18" s="25">
        <f t="shared" ref="H18:H26" si="0">G18+F18</f>
        <v>0</v>
      </c>
      <c r="I18" s="54"/>
    </row>
    <row r="19" spans="1:9" ht="61.5" x14ac:dyDescent="0.35">
      <c r="A19" s="26">
        <v>2</v>
      </c>
      <c r="B19" s="27" t="s">
        <v>22</v>
      </c>
      <c r="C19" s="28" t="s">
        <v>14</v>
      </c>
      <c r="D19" s="29">
        <v>569</v>
      </c>
      <c r="E19" s="52"/>
      <c r="F19" s="30">
        <f t="shared" ref="F19:F26" si="1">D19*E19</f>
        <v>0</v>
      </c>
      <c r="G19" s="31" cm="1">
        <f t="array" ref="G19">_xlfn.IFS($C$14="Platca DPH",$F19*0.2,$C$14="Neplatca DPH",0)</f>
        <v>0</v>
      </c>
      <c r="H19" s="32">
        <f t="shared" si="0"/>
        <v>0</v>
      </c>
      <c r="I19" s="55"/>
    </row>
    <row r="20" spans="1:9" ht="61.5" x14ac:dyDescent="0.35">
      <c r="A20" s="26">
        <v>3</v>
      </c>
      <c r="B20" s="27" t="s">
        <v>23</v>
      </c>
      <c r="C20" s="28" t="s">
        <v>14</v>
      </c>
      <c r="D20" s="29">
        <v>2366</v>
      </c>
      <c r="E20" s="52"/>
      <c r="F20" s="30">
        <f t="shared" si="1"/>
        <v>0</v>
      </c>
      <c r="G20" s="31" cm="1">
        <f t="array" ref="G20">_xlfn.IFS($C$14="Platca DPH",$F20*0.2,$C$14="Neplatca DPH",0)</f>
        <v>0</v>
      </c>
      <c r="H20" s="32">
        <f t="shared" si="0"/>
        <v>0</v>
      </c>
      <c r="I20" s="55"/>
    </row>
    <row r="21" spans="1:9" ht="61.5" x14ac:dyDescent="0.35">
      <c r="A21" s="26">
        <v>4</v>
      </c>
      <c r="B21" s="27" t="s">
        <v>24</v>
      </c>
      <c r="C21" s="28" t="s">
        <v>14</v>
      </c>
      <c r="D21" s="29">
        <v>18</v>
      </c>
      <c r="E21" s="52"/>
      <c r="F21" s="30">
        <f t="shared" si="1"/>
        <v>0</v>
      </c>
      <c r="G21" s="31" cm="1">
        <f t="array" ref="G21">_xlfn.IFS($C$14="Platca DPH",$F21*0.2,$C$14="Neplatca DPH",0)</f>
        <v>0</v>
      </c>
      <c r="H21" s="32">
        <f t="shared" si="0"/>
        <v>0</v>
      </c>
      <c r="I21" s="55"/>
    </row>
    <row r="22" spans="1:9" ht="61.5" thickBot="1" x14ac:dyDescent="0.4">
      <c r="A22" s="26">
        <v>5</v>
      </c>
      <c r="B22" s="27" t="s">
        <v>25</v>
      </c>
      <c r="C22" s="28" t="s">
        <v>14</v>
      </c>
      <c r="D22" s="29">
        <v>18</v>
      </c>
      <c r="E22" s="52"/>
      <c r="F22" s="30">
        <f t="shared" si="1"/>
        <v>0</v>
      </c>
      <c r="G22" s="31" cm="1">
        <f t="array" ref="G22">_xlfn.IFS($C$14="Platca DPH",$F22*0.2,$C$14="Neplatca DPH",0)</f>
        <v>0</v>
      </c>
      <c r="H22" s="32">
        <f t="shared" si="0"/>
        <v>0</v>
      </c>
      <c r="I22" s="56"/>
    </row>
    <row r="23" spans="1:9" ht="15.5" x14ac:dyDescent="0.35">
      <c r="A23" s="26">
        <v>6</v>
      </c>
      <c r="B23" s="27" t="s">
        <v>26</v>
      </c>
      <c r="C23" s="28" t="s">
        <v>15</v>
      </c>
      <c r="D23" s="29">
        <v>500</v>
      </c>
      <c r="E23" s="52"/>
      <c r="F23" s="30">
        <f t="shared" si="1"/>
        <v>0</v>
      </c>
      <c r="G23" s="31" cm="1">
        <f t="array" ref="G23">_xlfn.IFS($C$14="Platca DPH",$F23*0.2,$C$14="Neplatca DPH",0)</f>
        <v>0</v>
      </c>
      <c r="H23" s="32">
        <f t="shared" si="0"/>
        <v>0</v>
      </c>
      <c r="I23" s="33"/>
    </row>
    <row r="24" spans="1:9" ht="15.5" x14ac:dyDescent="0.35">
      <c r="A24" s="26">
        <v>7</v>
      </c>
      <c r="B24" s="34" t="s">
        <v>16</v>
      </c>
      <c r="C24" s="28" t="s">
        <v>15</v>
      </c>
      <c r="D24" s="29">
        <v>500</v>
      </c>
      <c r="E24" s="52"/>
      <c r="F24" s="30">
        <f t="shared" si="1"/>
        <v>0</v>
      </c>
      <c r="G24" s="31" cm="1">
        <f t="array" ref="G24">_xlfn.IFS($C$14="Platca DPH",$F24*0.2,$C$14="Neplatca DPH",0)</f>
        <v>0</v>
      </c>
      <c r="H24" s="32">
        <f t="shared" si="0"/>
        <v>0</v>
      </c>
      <c r="I24" s="35"/>
    </row>
    <row r="25" spans="1:9" ht="46.5" x14ac:dyDescent="0.35">
      <c r="A25" s="26">
        <v>8</v>
      </c>
      <c r="B25" s="36" t="s">
        <v>29</v>
      </c>
      <c r="C25" s="37" t="s">
        <v>14</v>
      </c>
      <c r="D25" s="29">
        <v>9800</v>
      </c>
      <c r="E25" s="52"/>
      <c r="F25" s="30">
        <f t="shared" si="1"/>
        <v>0</v>
      </c>
      <c r="G25" s="31" cm="1">
        <f t="array" ref="G25">_xlfn.IFS($C$14="Platca DPH",$F25*0.2,$C$14="Neplatca DPH",0)</f>
        <v>0</v>
      </c>
      <c r="H25" s="32">
        <f t="shared" si="0"/>
        <v>0</v>
      </c>
      <c r="I25" s="35"/>
    </row>
    <row r="26" spans="1:9" ht="109" thickBot="1" x14ac:dyDescent="0.4">
      <c r="A26" s="26">
        <v>9</v>
      </c>
      <c r="B26" s="38" t="s">
        <v>35</v>
      </c>
      <c r="C26" s="39" t="s">
        <v>14</v>
      </c>
      <c r="D26" s="40">
        <v>4900</v>
      </c>
      <c r="E26" s="53"/>
      <c r="F26" s="41">
        <f t="shared" si="1"/>
        <v>0</v>
      </c>
      <c r="G26" s="31" cm="1">
        <f t="array" ref="G26">_xlfn.IFS($C$14="Platca DPH",$F26*0.2,$C$14="Neplatca DPH",0)</f>
        <v>0</v>
      </c>
      <c r="H26" s="32">
        <f t="shared" si="0"/>
        <v>0</v>
      </c>
      <c r="I26" s="35"/>
    </row>
    <row r="27" spans="1:9" ht="31.25" customHeight="1" thickBot="1" x14ac:dyDescent="0.4">
      <c r="A27" s="42"/>
      <c r="B27" s="43" t="s">
        <v>18</v>
      </c>
      <c r="C27" s="44"/>
      <c r="D27" s="45"/>
      <c r="E27" s="46"/>
      <c r="F27" s="47">
        <f>SUM(F18:F26)</f>
        <v>0</v>
      </c>
      <c r="G27" s="48">
        <f>SUM(G18:G26)</f>
        <v>0</v>
      </c>
      <c r="H27" s="48">
        <f>SUM(H18:H26)</f>
        <v>0</v>
      </c>
      <c r="I27" s="35"/>
    </row>
    <row r="28" spans="1:9" ht="14.4" customHeight="1" thickBot="1" x14ac:dyDescent="0.4">
      <c r="A28" s="49"/>
      <c r="B28" s="57" t="s">
        <v>30</v>
      </c>
      <c r="C28" s="58"/>
      <c r="D28" s="58"/>
      <c r="E28" s="58"/>
      <c r="F28" s="58"/>
      <c r="G28" s="59"/>
      <c r="H28" s="50">
        <f>SUM(H18:H22)</f>
        <v>0</v>
      </c>
    </row>
  </sheetData>
  <sheetProtection algorithmName="SHA-512" hashValue="6JaRsWuu8XQxMbq2MahLHhm3Ndr61+t2XeWE21NhEfIyYfm1qr3wSLyUU3cqKIV5t1HXhyyogzBJrMzZ7CjOyw==" saltValue="s6HlsXX4h7At4VVOOMa9hA==" spinCount="100000" sheet="1" objects="1" scenarios="1"/>
  <mergeCells count="14">
    <mergeCell ref="B28:G28"/>
    <mergeCell ref="C13:I13"/>
    <mergeCell ref="C14:I14"/>
    <mergeCell ref="B2:I2"/>
    <mergeCell ref="B4:I4"/>
    <mergeCell ref="C7:I7"/>
    <mergeCell ref="C8:I8"/>
    <mergeCell ref="C9:I9"/>
    <mergeCell ref="C10:I10"/>
    <mergeCell ref="C11:I11"/>
    <mergeCell ref="C12:I12"/>
    <mergeCell ref="A6:I6"/>
    <mergeCell ref="A15:B15"/>
    <mergeCell ref="C15:I15"/>
  </mergeCells>
  <dataValidations count="2">
    <dataValidation type="list" allowBlank="1" showInputMessage="1" showErrorMessage="1" promptTitle="Pozor !" prompt="Daňový status vyberte z rozbaľovacieho zoznamu." sqref="C14" xr:uid="{A9EF9F36-342A-46A8-932A-30936F7870B8}">
      <formula1>"Platca DPH, Neplatca DPH"</formula1>
    </dataValidation>
    <dataValidation type="list" allowBlank="1" showInputMessage="1" showErrorMessage="1" promptTitle="Pozor!" prompt="Vybrať zo zoznamu" sqref="C15:I15" xr:uid="{FD5A87B2-31F0-4C79-9B61-55AC99AB9E9F}">
      <formula1>"Áno, Nie"</formula1>
    </dataValidation>
  </dataValidations>
  <pageMargins left="0.7" right="0.7" top="0.75" bottom="0.75" header="0.3" footer="0.3"/>
  <pageSetup paperSize="9" scale="56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7" ma:contentTypeDescription="Create a new document." ma:contentTypeScope="" ma:versionID="e22ce8dffa93af9e56642788e63f85c2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81f5582bfbe72949e6e8ccfc3126b1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2E516C-FD29-465A-BB51-81B9082178F7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customXml/itemProps2.xml><?xml version="1.0" encoding="utf-8"?>
<ds:datastoreItem xmlns:ds="http://schemas.openxmlformats.org/officeDocument/2006/customXml" ds:itemID="{7980980E-E187-4A15-9AFF-61BBAA09DC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79E25A-D01F-4DE9-8FC0-6D9DF63B28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Bohovicová Katarína, Mgr.</dc:creator>
  <cp:lastModifiedBy>Bohovicová Katarína, Mgr.</cp:lastModifiedBy>
  <cp:lastPrinted>2022-09-27T10:46:55Z</cp:lastPrinted>
  <dcterms:created xsi:type="dcterms:W3CDTF">2022-09-23T09:56:45Z</dcterms:created>
  <dcterms:modified xsi:type="dcterms:W3CDTF">2022-11-16T09:34:58Z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