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H:\VO\POTRAVA\SOŠ Drevárska ZV\"/>
    </mc:Choice>
  </mc:AlternateContent>
  <xr:revisionPtr revIDLastSave="0" documentId="13_ncr:1_{B7CF9DC2-A315-4F6E-8FDE-685DF888C293}" xr6:coauthVersionLast="47" xr6:coauthVersionMax="47" xr10:uidLastSave="{00000000-0000-0000-0000-000000000000}"/>
  <bookViews>
    <workbookView xWindow="-120" yWindow="-120" windowWidth="29040" windowHeight="15990" tabRatio="991" xr2:uid="{00000000-000D-0000-FFFF-FFFF00000000}"/>
  </bookViews>
  <sheets>
    <sheet name="Mrazené potraviny" sheetId="14"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 i="14" l="1"/>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 i="14"/>
  <c r="I6" i="14"/>
  <c r="I7" i="14"/>
  <c r="I8" i="14"/>
  <c r="I9" i="14"/>
  <c r="I10" i="14"/>
  <c r="I11" i="14"/>
  <c r="I12" i="14"/>
  <c r="I13" i="14"/>
  <c r="I14" i="14"/>
  <c r="I15" i="14"/>
  <c r="I16" i="14"/>
  <c r="I17" i="14"/>
  <c r="I18" i="14"/>
  <c r="I19" i="14"/>
  <c r="I20" i="14"/>
  <c r="I21" i="14"/>
  <c r="I22" i="14"/>
  <c r="I23" i="14"/>
  <c r="I24" i="14"/>
  <c r="I25" i="14"/>
  <c r="I26" i="14"/>
  <c r="I27" i="14"/>
  <c r="I28" i="14"/>
  <c r="I29" i="14"/>
  <c r="I30" i="14"/>
  <c r="I31" i="14"/>
  <c r="I32" i="14"/>
  <c r="I33" i="14"/>
  <c r="I34" i="14"/>
  <c r="I35" i="14"/>
  <c r="I36" i="14"/>
  <c r="I37" i="14"/>
  <c r="I38" i="14"/>
  <c r="I39" i="14"/>
  <c r="I40" i="14"/>
  <c r="I41" i="14"/>
  <c r="I42" i="14"/>
  <c r="I43" i="14"/>
  <c r="I44" i="14"/>
  <c r="I45" i="14"/>
  <c r="I46" i="14"/>
  <c r="I47" i="14"/>
  <c r="I48" i="14"/>
  <c r="I49" i="14"/>
  <c r="I50" i="14"/>
  <c r="I51" i="14"/>
  <c r="I52" i="14"/>
  <c r="I53" i="14"/>
  <c r="I54" i="14"/>
  <c r="I55" i="14"/>
  <c r="I5" i="14"/>
</calcChain>
</file>

<file path=xl/sharedStrings.xml><?xml version="1.0" encoding="utf-8"?>
<sst xmlns="http://schemas.openxmlformats.org/spreadsheetml/2006/main" count="180" uniqueCount="118">
  <si>
    <t>Predpokladané množstvo</t>
  </si>
  <si>
    <t>MJ</t>
  </si>
  <si>
    <t>OPIS VÝROBKU</t>
  </si>
  <si>
    <t>Cena za MJ bez DPH v EUR</t>
  </si>
  <si>
    <t>Sadzba DPH</t>
  </si>
  <si>
    <t>Cena za MJ s DPH v EUR</t>
  </si>
  <si>
    <t>Cena spolu bez DPH v EUR</t>
  </si>
  <si>
    <t>Cena spolu s DPH v EUR</t>
  </si>
  <si>
    <t>kg</t>
  </si>
  <si>
    <t>SPOLU</t>
  </si>
  <si>
    <t>Obchodné meno uchádzača:</t>
  </si>
  <si>
    <t>Sídlo uchádzača:</t>
  </si>
  <si>
    <t>IČO:</t>
  </si>
  <si>
    <t>Právna forma: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</si>
  <si>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</si>
  <si>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</si>
  <si>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</si>
  <si>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</si>
  <si>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</si>
  <si>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</si>
  <si>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</si>
  <si>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 xml:space="preserve">morčacie prsia </t>
  </si>
  <si>
    <t>morčací stehenný plátok</t>
  </si>
  <si>
    <t>morčacie stehenný plátok bez kosti a kože, SK, horné, vákuovo balené, hmotnosť obsahu (min. 15kg/balenie)</t>
  </si>
  <si>
    <t>sliepka polená ťažká</t>
  </si>
  <si>
    <t>polená, ťažká, hmotnosť obsahu (min. 10-14kg/balenie), SK, PL</t>
  </si>
  <si>
    <t xml:space="preserve">kurča </t>
  </si>
  <si>
    <t>kurča celé, SK,  tr. A, bez drobkov, hmotnosť obsahu 1300 g (min.12kg/balenie)</t>
  </si>
  <si>
    <t>kuracie stehno</t>
  </si>
  <si>
    <t>kur.stehno kalibrované, hmotnosť obsahu (min.220g-260g), SK, Gastro balenie</t>
  </si>
  <si>
    <t>kuracie prsia b.k. - nesolené</t>
  </si>
  <si>
    <t>kuracia pečeň</t>
  </si>
  <si>
    <t>pečeň SK, PL, hmotnosť obsahu min. 0,5kg (min.10-12 kg/ balenie)</t>
  </si>
  <si>
    <t xml:space="preserve">kačacie prsia </t>
  </si>
  <si>
    <t>bez kosti,  s kožou, SK, hmotnosť obsahu (min.10 kg/balenie)</t>
  </si>
  <si>
    <t>bravčové plece bez kosti KU</t>
  </si>
  <si>
    <t>bez kosti, vákuové balenie, hmotnosť obsahu (min.12-18 kg /balenie)</t>
  </si>
  <si>
    <t>bravčové karé bez kosti KU</t>
  </si>
  <si>
    <t>b. retiazky, hmotnosť obsahu (min. 15-20 kg/balenie)</t>
  </si>
  <si>
    <t>bravčové stehno bez kosti KU</t>
  </si>
  <si>
    <t>bravčová krkovička  b.kosti KU</t>
  </si>
  <si>
    <t>bravčová pečeň</t>
  </si>
  <si>
    <t>GASTRO, hmotnosť obsahu (min. 10 kg/balenie)</t>
  </si>
  <si>
    <t xml:space="preserve">jahňacie stehno </t>
  </si>
  <si>
    <t>jahňacie stehno bez kosti, hmotnosť obsahu (min. 5-10 kg/balenie)</t>
  </si>
  <si>
    <t xml:space="preserve">fazuľové struky </t>
  </si>
  <si>
    <t>rezané, zelené, hmotnosť obsahu (min. 2,5kg x 4 balenia/ karton)</t>
  </si>
  <si>
    <t xml:space="preserve">hrášok </t>
  </si>
  <si>
    <t>hlbokomrazený, hmotnosť obsahu (min. 2,5kgx4 balenia/ karton)</t>
  </si>
  <si>
    <t>kráľovská mrazená zelenina ( mrkva, hrášok, kukrica)</t>
  </si>
  <si>
    <t>hlbokomrazená, mrkva, hrášok, kukrica, hmotnosť obsahu (min. 2,5kgx4 balenia/ karton)</t>
  </si>
  <si>
    <t>bretaňská mrazená zmes ( mrkva, karfiol, brokolica)</t>
  </si>
  <si>
    <t>hlbokomrazená,mrkva, karfiol, brokolica, hmotnosť obsahu (min. 2,5kgx4 balenia/ karton)</t>
  </si>
  <si>
    <t>romanesko</t>
  </si>
  <si>
    <t>hlbokomrazená zelenina min 2,5 kg</t>
  </si>
  <si>
    <t xml:space="preserve">kukurica cukrová mrazená </t>
  </si>
  <si>
    <t>hlbokomrazená, hmotnosť obsahu (min. 2,5kgx4 balenia/ karton)</t>
  </si>
  <si>
    <t xml:space="preserve">špenát mrazený pretlak </t>
  </si>
  <si>
    <t xml:space="preserve">špenát baby mrazený </t>
  </si>
  <si>
    <t>špargľa zelená</t>
  </si>
  <si>
    <t>hlbokomrazená zelenina min 1 kg</t>
  </si>
  <si>
    <t>mrkva baby mrazená</t>
  </si>
  <si>
    <t xml:space="preserve">tekvica mrazená maslová </t>
  </si>
  <si>
    <t>hlbokomrazená, strúhaná, hmotnosť obsahu (min 10-12 balení/karton)</t>
  </si>
  <si>
    <t>brokolica mrazená ružičky</t>
  </si>
  <si>
    <t>karfiol mrazený  ružičky</t>
  </si>
  <si>
    <t>hlbokomrazená, hmotnosť obsahu min. 2,5kg</t>
  </si>
  <si>
    <t>zelenina mexická zmes</t>
  </si>
  <si>
    <t>Koreňová zelenina</t>
  </si>
  <si>
    <t>Zloženie: mrkva 50%, zeler 30%, petržlen 20%      krájané na kocky, balenie 2,50 kg</t>
  </si>
  <si>
    <t>zelenina WOK thai extra</t>
  </si>
  <si>
    <t>mrkva, cibuľa, kápia, kukuričky, bambusové výhonky, fazuľa, čínska huba, hmotnosť obsahu (min.2,5kg, 4 balenia/karton)</t>
  </si>
  <si>
    <t>polievková zeĺeninová 6 mix zmes mrazená ( karfiol, karotka, faz. Struky, petržlen, zeler, pór) alebo ekvivalent</t>
  </si>
  <si>
    <t>karfiol, karotka, faz. struky, petržlen, zeler, pór, hmotnosť obsahu (min. 2,5kgx4 balenia/ karton)</t>
  </si>
  <si>
    <t xml:space="preserve">predsmažené zemiakové hranolky mrazené </t>
  </si>
  <si>
    <t>predpečené, min 9x9 mm, hmotnosť obsahu (min. 2,5 kg x 5 balení/ karotn)</t>
  </si>
  <si>
    <t xml:space="preserve">tortellini mrazené </t>
  </si>
  <si>
    <t>plnené - rôzna náplň, múka+ krupica+ vajcia min.  17%, jedlá soľ, obilniny obsahujúce lepok, hmotnosť obsahu min. 1kg</t>
  </si>
  <si>
    <t xml:space="preserve">pirohy bryndzové </t>
  </si>
  <si>
    <t>pšeničná múka + zemiaky min. 31%, bryndza min. 13%, tvaroh, jedlá soľ, voda, rastlinný olej, cesnak, hmotnosť obsahu (min. 1kg balenie/10 kg/karton)</t>
  </si>
  <si>
    <t xml:space="preserve">zemiakové šúľance </t>
  </si>
  <si>
    <t>hmotnosť obsahu (min. 1kg - 2,5kg/balenia Gastro)</t>
  </si>
  <si>
    <t xml:space="preserve">knedle s jahodovou plnkou - gule </t>
  </si>
  <si>
    <t xml:space="preserve"> hmotnosť obsahu (min. 2,5kg/balenia Gastro)</t>
  </si>
  <si>
    <t xml:space="preserve">knedle slivkové </t>
  </si>
  <si>
    <t>hmotnosť obsahu (min. 2,5kg/balenia Gastro)</t>
  </si>
  <si>
    <t>pirohy plnené slivkovým lekvárom</t>
  </si>
  <si>
    <t xml:space="preserve">babičkine bryndzové pirohy </t>
  </si>
  <si>
    <t>maliny mrazené</t>
  </si>
  <si>
    <t xml:space="preserve">lesná zmes ovocie </t>
  </si>
  <si>
    <t>Aljašská treska bez glazúry- kocky-filé</t>
  </si>
  <si>
    <t>hmotnosť obsahu (min. 100 -150 g kocky, voľné balenie - t.j. nie samostatne balené kocky,  bez vody - 100%)</t>
  </si>
  <si>
    <t>Hoki filetované s kožou</t>
  </si>
  <si>
    <t>Popis: filety s glazúrov do 1 %, opracované, bez polyfosfátov</t>
  </si>
  <si>
    <t>losos</t>
  </si>
  <si>
    <t>losos filety, hmotnosť obsahu (min. 1500 g, Gastrobalenie/6 kg)</t>
  </si>
  <si>
    <t>Hlboko mrazená pizza s mozzarellou, krájanými paradajkami, varenou šunkou a paprikami 320 g</t>
  </si>
  <si>
    <t>Zloženie: pšeničná múka, pitná voda, syr mozzarella 15%, krájané rajčiny 13%, varená šunka 9% (šunka, pitná voda, jedlá soľ, konzervačná látka: dusitan sodný; dextróza, stabilizátor: kyselina citrónová; extrakty korenín, antioxidant: kyselina askorbová; dym), repkový olej, paprika 3%, jedlá soľ, cukor, modifikovaný kukuričný škrob, čiastočne pražená sladová múka (pšeničná, jačmenná), dextróza, múka (ovsená, pšeničná), sušený sladový výťažok z jačmeňa, stabilizátor (guarová guma), byliny a koreniny, kvasnice, múka z pšeničných klíčkov, sušený pšeničný kvások, extrakty korenín, cesnak.</t>
  </si>
  <si>
    <t>Syrová pizza quatro formagi 320 g  /syrová/</t>
  </si>
  <si>
    <t>Kuracie stehná vykostené - kurací stehenný plátok</t>
  </si>
  <si>
    <t>Popis: kuracie stehná vykostené , bez kože, chrupaviek, bez soli a iných chemických prísad</t>
  </si>
  <si>
    <t>Obstarávateľ :      Stredná odborná  škola  drevárska, Lučenecká cesa 17, Zvolen stredisko školská jedáleň</t>
  </si>
  <si>
    <t>morčacie prsia bez kosti a kože, Gastro balenie, hmotnosť obsahu (min. 10kg/balenie)</t>
  </si>
  <si>
    <t>trieda A,kuracie prsia bez kosti, min. 2kg, Gastro balenie, hmotnosť obsahu (min. 10-12 kg/balenie),  SK, BRA, UKR</t>
  </si>
  <si>
    <t>kačacie stehná</t>
  </si>
  <si>
    <t>kačacie stehno kalibrované, hmotnosť obsahu min 220g - 260g</t>
  </si>
  <si>
    <t>opekané zemiaky</t>
  </si>
  <si>
    <t>predpečené, min, hmotnosť obsahu (min. 2,5 kg x 5 balení/ karotón)</t>
  </si>
  <si>
    <t>americké zemiaky</t>
  </si>
  <si>
    <t>Palacinky hlboko mrazené</t>
  </si>
  <si>
    <t>Zloženie: múka,cukor,vajcia,olej,sušené mlieko, prášok do pečiva,soľ vanilka</t>
  </si>
  <si>
    <t>Dodávateľ akceptuje prijem objednávok telefonicky, (mailom - potvrdenie o prečítaní) do 15: hod.  na následujúci deň. Dodávateľ akceptuje že tovar bude dodaný každý deň v čase medzi 6:00 - 7:00 do odberného miesta.</t>
  </si>
  <si>
    <t>Predpokladané ročné množstvo mrazených potravín  na dobu od 01. 09. 2022 - 31. 08. 2023</t>
  </si>
  <si>
    <t>Sortiment</t>
  </si>
  <si>
    <t>PONUKA UCHÁDZAČA</t>
  </si>
  <si>
    <t>=SUM(I5:I55)</t>
  </si>
  <si>
    <t>=SUM(J5:J55)</t>
  </si>
  <si>
    <r>
      <t>Zloženie: pšeničná</t>
    </r>
    <r>
      <rPr>
        <sz val="9"/>
        <rFont val="Calibri"/>
        <family val="2"/>
        <charset val="238"/>
        <scheme val="minor"/>
      </rPr>
      <t> múka, pitná voda, krájané rajčiny 12 %, </t>
    </r>
    <r>
      <rPr>
        <b/>
        <sz val="9"/>
        <rFont val="Calibri"/>
        <family val="2"/>
        <charset val="238"/>
        <scheme val="minor"/>
      </rPr>
      <t>syr</t>
    </r>
    <r>
      <rPr>
        <sz val="9"/>
        <rFont val="Calibri"/>
        <family val="2"/>
        <charset val="238"/>
        <scheme val="minor"/>
      </rPr>
      <t> eidam 8 %, </t>
    </r>
    <r>
      <rPr>
        <b/>
        <sz val="9"/>
        <rFont val="Calibri"/>
        <family val="2"/>
        <charset val="238"/>
        <scheme val="minor"/>
      </rPr>
      <t>syr</t>
    </r>
    <r>
      <rPr>
        <sz val="9"/>
        <rFont val="Calibri"/>
        <family val="2"/>
        <charset val="238"/>
        <scheme val="minor"/>
      </rPr>
      <t> mozzarella 6 %, </t>
    </r>
    <r>
      <rPr>
        <b/>
        <sz val="9"/>
        <rFont val="Calibri"/>
        <family val="2"/>
        <charset val="238"/>
        <scheme val="minor"/>
      </rPr>
      <t>syr</t>
    </r>
    <r>
      <rPr>
        <sz val="9"/>
        <rFont val="Calibri"/>
        <family val="2"/>
        <charset val="238"/>
        <scheme val="minor"/>
      </rPr>
      <t> ementál 6 %, repkový olej, nízkotučný </t>
    </r>
    <r>
      <rPr>
        <b/>
        <sz val="9"/>
        <rFont val="Calibri"/>
        <family val="2"/>
        <charset val="238"/>
        <scheme val="minor"/>
      </rPr>
      <t>tvaroh</t>
    </r>
    <r>
      <rPr>
        <sz val="9"/>
        <rFont val="Calibri"/>
        <family val="2"/>
        <charset val="238"/>
        <scheme val="minor"/>
      </rPr>
      <t>, kyslá </t>
    </r>
    <r>
      <rPr>
        <b/>
        <sz val="9"/>
        <rFont val="Calibri"/>
        <family val="2"/>
        <charset val="238"/>
        <scheme val="minor"/>
      </rPr>
      <t>smotana</t>
    </r>
    <r>
      <rPr>
        <sz val="9"/>
        <rFont val="Calibri"/>
        <family val="2"/>
        <charset val="238"/>
        <scheme val="minor"/>
      </rPr>
      <t> - crème fraîche, </t>
    </r>
    <r>
      <rPr>
        <b/>
        <sz val="9"/>
        <rFont val="Calibri"/>
        <family val="2"/>
        <charset val="238"/>
        <scheme val="minor"/>
      </rPr>
      <t>smotana</t>
    </r>
    <r>
      <rPr>
        <sz val="9"/>
        <rFont val="Calibri"/>
        <family val="2"/>
        <charset val="238"/>
        <scheme val="minor"/>
      </rPr>
      <t>, jedlá soľ, </t>
    </r>
    <r>
      <rPr>
        <b/>
        <sz val="9"/>
        <rFont val="Calibri"/>
        <family val="2"/>
        <charset val="238"/>
        <scheme val="minor"/>
      </rPr>
      <t>syr</t>
    </r>
    <r>
      <rPr>
        <sz val="9"/>
        <rFont val="Calibri"/>
        <family val="2"/>
        <charset val="238"/>
        <scheme val="minor"/>
      </rPr>
      <t> s modrou plesňou 0,8 %, plnotučné </t>
    </r>
    <r>
      <rPr>
        <b/>
        <sz val="9"/>
        <rFont val="Calibri"/>
        <family val="2"/>
        <charset val="238"/>
        <scheme val="minor"/>
      </rPr>
      <t>mlieko</t>
    </r>
    <r>
      <rPr>
        <sz val="9"/>
        <rFont val="Calibri"/>
        <family val="2"/>
        <charset val="238"/>
        <scheme val="minor"/>
      </rPr>
      <t>, cukor, modifikovaný kukuričný škrob, koreniny, čiastočne pražená sladová múka (</t>
    </r>
    <r>
      <rPr>
        <b/>
        <sz val="9"/>
        <rFont val="Calibri"/>
        <family val="2"/>
        <charset val="238"/>
        <scheme val="minor"/>
      </rPr>
      <t>pšeničná, jačmenná</t>
    </r>
    <r>
      <rPr>
        <sz val="9"/>
        <rFont val="Calibri"/>
        <family val="2"/>
        <charset val="238"/>
        <scheme val="minor"/>
      </rPr>
      <t>), dextróza, múka (</t>
    </r>
    <r>
      <rPr>
        <b/>
        <sz val="9"/>
        <rFont val="Calibri"/>
        <family val="2"/>
        <charset val="238"/>
        <scheme val="minor"/>
      </rPr>
      <t>ovsená, pšeničná</t>
    </r>
    <r>
      <rPr>
        <sz val="9"/>
        <rFont val="Calibri"/>
        <family val="2"/>
        <charset val="238"/>
        <scheme val="minor"/>
      </rPr>
      <t>), sušený sladový výťažok z </t>
    </r>
    <r>
      <rPr>
        <b/>
        <sz val="9"/>
        <rFont val="Calibri"/>
        <family val="2"/>
        <charset val="238"/>
        <scheme val="minor"/>
      </rPr>
      <t>jačmeňa</t>
    </r>
    <r>
      <rPr>
        <sz val="9"/>
        <rFont val="Calibri"/>
        <family val="2"/>
        <charset val="238"/>
        <scheme val="minor"/>
      </rPr>
      <t>, stabilizátor (guarová guma), kvasnice, múka z </t>
    </r>
    <r>
      <rPr>
        <b/>
        <sz val="9"/>
        <rFont val="Calibri"/>
        <family val="2"/>
        <charset val="238"/>
        <scheme val="minor"/>
      </rPr>
      <t>pšeničných</t>
    </r>
    <r>
      <rPr>
        <sz val="9"/>
        <rFont val="Calibri"/>
        <family val="2"/>
        <charset val="238"/>
        <scheme val="minor"/>
      </rPr>
      <t> klíčkov, sušený </t>
    </r>
    <r>
      <rPr>
        <b/>
        <sz val="9"/>
        <rFont val="Calibri"/>
        <family val="2"/>
        <charset val="238"/>
        <scheme val="minor"/>
      </rPr>
      <t>pšeničný</t>
    </r>
    <r>
      <rPr>
        <sz val="9"/>
        <rFont val="Calibri"/>
        <family val="2"/>
        <charset val="238"/>
        <scheme val="minor"/>
      </rPr>
      <t> kvások, extrakty korenín.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</si>
</sst>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quot;$&quot;#,##0.00\)"/>
    <numFmt numFmtId="165" formatCode="0.0000"/>
    <numFmt numFmtId="166" formatCode="&quot;Reorder&quot;;&quot;&quot;;&quot;&quot;"/>
    <numFmt numFmtId="169" formatCode="0.0%"/>
  </numFmts>
  <fonts count="21" x14ac:knownFonts="1">
    <font>
      <sz val="10"/>
      <name val="Arial"/>
      <charset val="1"/>
    </font>
    <font>
      <sz val="11"/>
      <color theme="1"/>
      <name val="Calibri"/>
      <family val="2"/>
      <charset val="238"/>
      <scheme val="minor"/>
    </font>
    <font>
      <sz val="10"/>
      <name val="Arial"/>
      <family val="2"/>
      <charset val="238"/>
    </font>
    <font>
      <sz val="11"/>
      <name val="Calibri"/>
      <family val="2"/>
      <charset val="238"/>
      <scheme val="minor"/>
    </font>
    <font>
      <b/>
      <sz val="11"/>
      <name val="Calibri"/>
      <family val="2"/>
      <charset val="238"/>
      <scheme val="minor"/>
    </font>
    <font>
      <sz val="9"/>
      <name val="Calibri"/>
      <family val="2"/>
      <charset val="238"/>
      <scheme val="minor"/>
    </font>
    <font>
      <sz val="9"/>
      <name val="Arial"/>
      <family val="2"/>
      <charset val="238"/>
    </font>
    <font>
      <sz val="9"/>
      <color theme="1"/>
      <name val="Calibri"/>
      <family val="2"/>
      <charset val="238"/>
      <scheme val="minor"/>
    </font>
    <font>
      <b/>
      <sz val="9"/>
      <name val="Calibri"/>
      <family val="2"/>
      <charset val="238"/>
      <scheme val="minor"/>
    </font>
    <font>
      <b/>
      <sz val="11"/>
      <color rgb="FFC00000"/>
      <name val="Arial"/>
      <family val="2"/>
      <charset val="238"/>
    </font>
    <font>
      <sz val="11"/>
      <color rgb="FFC00000"/>
      <name val="Calibri"/>
      <family val="2"/>
      <charset val="238"/>
      <scheme val="minor"/>
    </font>
    <font>
      <b/>
      <sz val="9"/>
      <color theme="1"/>
      <name val="Calibri"/>
      <family val="2"/>
      <charset val="238"/>
      <scheme val="minor"/>
    </font>
    <font>
      <sz val="11"/>
      <color theme="1"/>
      <name val="Calibri"/>
      <family val="2"/>
      <charset val="238"/>
      <scheme val="minor"/>
    </font>
    <font>
      <sz val="11"/>
      <color theme="6" tint="-0.499984740745262"/>
      <name val="Calibri"/>
      <family val="2"/>
      <charset val="238"/>
      <scheme val="minor"/>
    </font>
    <font>
      <b/>
      <sz val="12"/>
      <color theme="0"/>
      <name val="Calibri Light"/>
      <family val="2"/>
      <charset val="238"/>
      <scheme val="major"/>
    </font>
    <font>
      <b/>
      <sz val="34"/>
      <color theme="6" tint="-0.24994659260841701"/>
      <name val="Calibri Light"/>
      <family val="2"/>
      <charset val="238"/>
      <scheme val="major"/>
    </font>
    <font>
      <sz val="10"/>
      <name val="Arial"/>
      <family val="2"/>
      <charset val="238"/>
    </font>
    <font>
      <b/>
      <sz val="11"/>
      <color rgb="FFC00000"/>
      <name val="Arial"/>
      <family val="2"/>
      <charset val="238"/>
    </font>
    <font>
      <b/>
      <sz val="9"/>
      <color indexed="8"/>
      <name val="Calibri"/>
      <family val="2"/>
      <charset val="238"/>
      <scheme val="minor"/>
    </font>
    <font>
      <sz val="9"/>
      <color indexed="8"/>
      <name val="Calibri"/>
      <family val="2"/>
      <charset val="238"/>
      <scheme val="minor"/>
    </font>
    <font>
      <sz val="9"/>
      <color rgb="FF00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24994659260841701"/>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8">
    <xf numFmtId="0" fontId="0" fillId="0" borderId="0"/>
    <xf numFmtId="0" fontId="12" fillId="0" borderId="0" applyProtection="0">
      <alignment horizontal="left" vertical="center" wrapText="1" indent="1"/>
    </xf>
    <xf numFmtId="0" fontId="12" fillId="0" borderId="0" applyProtection="0">
      <alignment horizontal="right" vertical="center" indent="1"/>
    </xf>
    <xf numFmtId="164" fontId="12" fillId="0" borderId="0" applyProtection="0">
      <alignment horizontal="right" vertical="center" indent="1"/>
    </xf>
    <xf numFmtId="9" fontId="16" fillId="0" borderId="0" applyFont="0" applyFill="0" applyBorder="0" applyAlignment="0" applyProtection="0"/>
    <xf numFmtId="0" fontId="14" fillId="5" borderId="0" applyProtection="0">
      <alignment horizontal="left" vertical="center" wrapText="1" indent="1"/>
    </xf>
    <xf numFmtId="0" fontId="2" fillId="0" borderId="0"/>
    <xf numFmtId="166" fontId="12" fillId="2" borderId="0">
      <alignment horizontal="left" vertical="center" indent="1"/>
    </xf>
    <xf numFmtId="9" fontId="2" fillId="0" borderId="0" applyFont="0" applyFill="0" applyBorder="0" applyAlignment="0" applyProtection="0"/>
    <xf numFmtId="0" fontId="13" fillId="4" borderId="0" applyNumberFormat="0" applyProtection="0">
      <alignment horizontal="right" vertical="center"/>
    </xf>
    <xf numFmtId="0" fontId="13" fillId="4" borderId="0" applyNumberFormat="0" applyProtection="0">
      <alignment horizontal="left" vertical="center" indent="1"/>
    </xf>
    <xf numFmtId="0" fontId="12" fillId="0" borderId="0">
      <alignment vertical="center"/>
    </xf>
    <xf numFmtId="0" fontId="15" fillId="4" borderId="0" applyNumberFormat="0" applyProtection="0">
      <alignment horizontal="left" vertical="center" indent="1"/>
    </xf>
    <xf numFmtId="0" fontId="1" fillId="0" borderId="0"/>
    <xf numFmtId="0" fontId="1" fillId="0" borderId="0"/>
    <xf numFmtId="0" fontId="2" fillId="0" borderId="0"/>
    <xf numFmtId="0" fontId="2" fillId="0" borderId="0"/>
    <xf numFmtId="0" fontId="12" fillId="0" borderId="0" applyProtection="0">
      <alignment horizontal="center" vertical="center"/>
    </xf>
  </cellStyleXfs>
  <cellXfs count="87">
    <xf numFmtId="0" fontId="0" fillId="0" borderId="0" xfId="0"/>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wrapText="1"/>
    </xf>
    <xf numFmtId="0" fontId="5" fillId="3" borderId="6" xfId="0" applyFont="1" applyFill="1" applyBorder="1" applyAlignment="1">
      <alignment vertical="center"/>
    </xf>
    <xf numFmtId="0" fontId="5" fillId="3" borderId="7" xfId="0" applyFont="1" applyFill="1" applyBorder="1" applyAlignment="1">
      <alignment vertical="center"/>
    </xf>
    <xf numFmtId="0" fontId="11" fillId="3" borderId="1"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5" fillId="3" borderId="7" xfId="0" applyFont="1" applyFill="1" applyBorder="1"/>
    <xf numFmtId="0" fontId="8" fillId="3" borderId="15" xfId="0" applyFont="1" applyFill="1" applyBorder="1" applyAlignment="1">
      <alignment horizontal="left" vertical="center" wrapText="1"/>
    </xf>
    <xf numFmtId="0" fontId="11" fillId="3" borderId="16" xfId="0" applyFont="1" applyFill="1" applyBorder="1" applyAlignment="1">
      <alignment horizontal="center" vertical="center" wrapText="1"/>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2" xfId="0" applyFont="1" applyFill="1" applyBorder="1" applyAlignment="1">
      <alignment horizontal="center" vertical="center"/>
    </xf>
    <xf numFmtId="0" fontId="11" fillId="3" borderId="13" xfId="0" applyFont="1" applyFill="1" applyBorder="1" applyAlignment="1">
      <alignment horizontal="center" wrapText="1"/>
    </xf>
    <xf numFmtId="0" fontId="11" fillId="3" borderId="0" xfId="0" applyFont="1" applyFill="1" applyBorder="1" applyAlignment="1">
      <alignment horizontal="center" wrapText="1"/>
    </xf>
    <xf numFmtId="0" fontId="11" fillId="3" borderId="14" xfId="0" applyFont="1" applyFill="1" applyBorder="1" applyAlignment="1">
      <alignment horizontal="center" wrapText="1"/>
    </xf>
    <xf numFmtId="0" fontId="5" fillId="3" borderId="5" xfId="0" applyFont="1" applyFill="1" applyBorder="1" applyAlignment="1">
      <alignment wrapText="1"/>
    </xf>
    <xf numFmtId="0" fontId="5" fillId="3" borderId="3" xfId="0" applyFont="1" applyFill="1" applyBorder="1" applyAlignment="1">
      <alignment wrapText="1"/>
    </xf>
    <xf numFmtId="0" fontId="5" fillId="3" borderId="4" xfId="0" applyFont="1" applyFill="1" applyBorder="1" applyAlignment="1">
      <alignment wrapText="1"/>
    </xf>
    <xf numFmtId="0" fontId="5" fillId="0" borderId="15" xfId="0" applyFont="1" applyBorder="1" applyAlignment="1">
      <alignment horizontal="left" vertical="center" wrapText="1"/>
    </xf>
    <xf numFmtId="1" fontId="5" fillId="0" borderId="1" xfId="0" applyNumberFormat="1" applyFont="1" applyBorder="1" applyAlignment="1">
      <alignment horizontal="center" vertical="center"/>
    </xf>
    <xf numFmtId="2" fontId="5" fillId="0" borderId="1" xfId="0" applyNumberFormat="1" applyFont="1" applyBorder="1"/>
    <xf numFmtId="169" fontId="5" fillId="0" borderId="1" xfId="4" applyNumberFormat="1" applyFont="1" applyFill="1" applyBorder="1"/>
    <xf numFmtId="2" fontId="5" fillId="0" borderId="16" xfId="0" applyNumberFormat="1" applyFont="1" applyBorder="1"/>
    <xf numFmtId="9" fontId="5" fillId="0" borderId="1" xfId="4" applyFont="1" applyFill="1" applyBorder="1"/>
    <xf numFmtId="0" fontId="19" fillId="0" borderId="17" xfId="15" applyFont="1" applyBorder="1" applyAlignment="1">
      <alignment vertical="center" wrapText="1"/>
    </xf>
    <xf numFmtId="1" fontId="19" fillId="0" borderId="1" xfId="15" applyNumberFormat="1" applyFont="1" applyBorder="1" applyAlignment="1">
      <alignment horizontal="center" vertical="center" wrapText="1"/>
    </xf>
    <xf numFmtId="0" fontId="19" fillId="0" borderId="1" xfId="15" applyFont="1" applyBorder="1" applyAlignment="1">
      <alignment horizontal="center" vertical="center" wrapText="1"/>
    </xf>
    <xf numFmtId="165" fontId="5" fillId="0" borderId="9" xfId="15" applyNumberFormat="1" applyFont="1" applyBorder="1" applyAlignment="1">
      <alignment vertical="top" wrapText="1"/>
    </xf>
    <xf numFmtId="0" fontId="7" fillId="0" borderId="15" xfId="0" applyFont="1" applyBorder="1" applyAlignment="1">
      <alignment horizontal="left" vertical="center" wrapText="1"/>
    </xf>
    <xf numFmtId="1" fontId="7" fillId="0" borderId="1" xfId="0" applyNumberFormat="1" applyFont="1" applyBorder="1" applyAlignment="1">
      <alignment horizontal="center" vertical="center"/>
    </xf>
    <xf numFmtId="0" fontId="20" fillId="0" borderId="2"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15"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wrapText="1"/>
    </xf>
    <xf numFmtId="0" fontId="5" fillId="0" borderId="15" xfId="0" applyFont="1" applyBorder="1" applyAlignment="1">
      <alignment horizontal="left" vertical="center"/>
    </xf>
    <xf numFmtId="0" fontId="8" fillId="0" borderId="0" xfId="0" applyFont="1" applyBorder="1" applyAlignment="1">
      <alignment wrapText="1"/>
    </xf>
    <xf numFmtId="9" fontId="5" fillId="2" borderId="18" xfId="8" applyFont="1" applyFill="1" applyBorder="1" applyAlignment="1">
      <alignment vertical="center" wrapText="1"/>
    </xf>
    <xf numFmtId="1" fontId="5" fillId="2" borderId="19" xfId="15" applyNumberFormat="1" applyFont="1" applyFill="1" applyBorder="1" applyAlignment="1">
      <alignment horizontal="center" vertical="center"/>
    </xf>
    <xf numFmtId="0" fontId="5" fillId="2" borderId="19" xfId="15" applyFont="1" applyFill="1" applyBorder="1" applyAlignment="1">
      <alignment horizontal="center" vertical="center"/>
    </xf>
    <xf numFmtId="165" fontId="5" fillId="2" borderId="19" xfId="15" applyNumberFormat="1" applyFont="1" applyFill="1" applyBorder="1" applyAlignment="1">
      <alignment vertical="top" wrapText="1"/>
    </xf>
    <xf numFmtId="9" fontId="5" fillId="0" borderId="19" xfId="4" applyFont="1" applyFill="1" applyBorder="1"/>
    <xf numFmtId="2" fontId="5" fillId="0" borderId="19" xfId="0" applyNumberFormat="1" applyFont="1" applyBorder="1"/>
    <xf numFmtId="2" fontId="5" fillId="0" borderId="20" xfId="0" applyNumberFormat="1" applyFont="1" applyBorder="1"/>
    <xf numFmtId="2" fontId="5" fillId="0" borderId="1" xfId="0" applyNumberFormat="1" applyFont="1" applyBorder="1" applyProtection="1">
      <protection locked="0"/>
    </xf>
    <xf numFmtId="0" fontId="5" fillId="0" borderId="1" xfId="0" applyFont="1" applyBorder="1" applyProtection="1">
      <protection locked="0"/>
    </xf>
    <xf numFmtId="2" fontId="5" fillId="0" borderId="1" xfId="0" applyNumberFormat="1" applyFont="1" applyBorder="1" applyAlignment="1" applyProtection="1">
      <alignment wrapText="1"/>
      <protection locked="0"/>
    </xf>
    <xf numFmtId="0" fontId="7" fillId="0" borderId="1" xfId="0" applyFont="1" applyBorder="1" applyAlignment="1" applyProtection="1">
      <alignment wrapText="1"/>
      <protection locked="0"/>
    </xf>
    <xf numFmtId="0" fontId="5" fillId="0" borderId="1" xfId="0" applyFont="1" applyBorder="1" applyAlignment="1" applyProtection="1">
      <alignment wrapText="1"/>
      <protection locked="0"/>
    </xf>
    <xf numFmtId="0" fontId="5" fillId="0" borderId="19" xfId="0" applyFont="1" applyBorder="1" applyProtection="1">
      <protection locked="0"/>
    </xf>
    <xf numFmtId="0" fontId="0" fillId="0" borderId="0" xfId="0" applyProtection="1">
      <protection locked="0"/>
    </xf>
    <xf numFmtId="0" fontId="8" fillId="0" borderId="0" xfId="0" applyFont="1" applyProtection="1">
      <protection locked="0"/>
    </xf>
    <xf numFmtId="0" fontId="5" fillId="0" borderId="0" xfId="0" applyFont="1" applyProtection="1">
      <protection locked="0"/>
    </xf>
    <xf numFmtId="0" fontId="5"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7" fillId="0" borderId="0" xfId="0" applyFont="1" applyAlignment="1" applyProtection="1">
      <alignment horizontal="justify" vertical="top" wrapText="1"/>
      <protection locked="0"/>
    </xf>
    <xf numFmtId="0" fontId="9" fillId="0" borderId="0" xfId="0" applyFont="1" applyAlignment="1" applyProtection="1">
      <alignment horizontal="justify" vertical="top" wrapText="1"/>
      <protection locked="0"/>
    </xf>
    <xf numFmtId="0" fontId="10" fillId="0" borderId="0" xfId="0" applyFont="1" applyAlignment="1" applyProtection="1">
      <alignment horizontal="justify" vertical="top" wrapText="1"/>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horizontal="left"/>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protection locked="0"/>
    </xf>
    <xf numFmtId="0" fontId="6" fillId="0" borderId="0" xfId="0" applyFont="1" applyAlignment="1" applyProtection="1">
      <alignment horizontal="right"/>
      <protection locked="0"/>
    </xf>
    <xf numFmtId="0" fontId="6"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3" fillId="0" borderId="0" xfId="0" applyFont="1" applyAlignment="1" applyProtection="1">
      <alignment horizontal="right" vertical="center"/>
      <protection locked="0"/>
    </xf>
    <xf numFmtId="0" fontId="4" fillId="0" borderId="0" xfId="0" applyFont="1" applyAlignment="1" applyProtection="1">
      <alignment horizontal="right" wrapText="1"/>
      <protection locked="0"/>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protection locked="0"/>
    </xf>
    <xf numFmtId="0" fontId="0" fillId="0" borderId="3" xfId="0" applyBorder="1" applyProtection="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49" fontId="8" fillId="3" borderId="7" xfId="0" applyNumberFormat="1" applyFont="1" applyFill="1" applyBorder="1" applyProtection="1">
      <protection locked="0"/>
    </xf>
    <xf numFmtId="49" fontId="8" fillId="3" borderId="8" xfId="0" applyNumberFormat="1" applyFont="1" applyFill="1" applyBorder="1" applyProtection="1">
      <protection locked="0"/>
    </xf>
    <xf numFmtId="0" fontId="5" fillId="0" borderId="1" xfId="0" applyFont="1" applyBorder="1" applyAlignment="1" applyProtection="1">
      <alignment vertical="center" wrapText="1"/>
      <protection locked="0"/>
    </xf>
    <xf numFmtId="165" fontId="5" fillId="0" borderId="9" xfId="15" applyNumberFormat="1" applyFont="1" applyBorder="1" applyAlignment="1" applyProtection="1">
      <alignment vertical="top" wrapText="1"/>
      <protection locked="0"/>
    </xf>
    <xf numFmtId="0" fontId="8" fillId="0" borderId="0" xfId="0" applyFont="1" applyBorder="1" applyAlignment="1" applyProtection="1">
      <alignment wrapText="1"/>
      <protection locked="0"/>
    </xf>
    <xf numFmtId="165" fontId="5" fillId="2" borderId="19" xfId="15" applyNumberFormat="1" applyFont="1" applyFill="1" applyBorder="1" applyAlignment="1" applyProtection="1">
      <alignment vertical="top" wrapText="1"/>
      <protection locked="0"/>
    </xf>
  </cellXfs>
  <cellStyles count="18">
    <cellStyle name="Mena tabuľky" xfId="3" xr:uid="{00000000-0005-0000-0000-000006000000}"/>
    <cellStyle name="Nadpis 1 2" xfId="5" xr:uid="{00000000-0005-0000-0000-00000A000000}"/>
    <cellStyle name="Nadpis 2 2" xfId="9" xr:uid="{00000000-0005-0000-0000-000038000000}"/>
    <cellStyle name="Nadpis 3 2" xfId="10" xr:uid="{00000000-0005-0000-0000-000039000000}"/>
    <cellStyle name="Názov 2" xfId="12" xr:uid="{00000000-0005-0000-0000-00003B000000}"/>
    <cellStyle name="Normálna" xfId="0" builtinId="0"/>
    <cellStyle name="Normálna 2" xfId="13" xr:uid="{00000000-0005-0000-0000-00003C000000}"/>
    <cellStyle name="Normálna 3" xfId="14" xr:uid="{00000000-0005-0000-0000-00003D000000}"/>
    <cellStyle name="Normálna 4" xfId="11" xr:uid="{00000000-0005-0000-0000-00003A000000}"/>
    <cellStyle name="normálne 2" xfId="15" xr:uid="{00000000-0005-0000-0000-00003E000000}"/>
    <cellStyle name="Normálne 3" xfId="16" xr:uid="{00000000-0005-0000-0000-00003F000000}"/>
    <cellStyle name="Normálne 4" xfId="6" xr:uid="{00000000-0005-0000-0000-000019000000}"/>
    <cellStyle name="Percentá" xfId="4" builtinId="5"/>
    <cellStyle name="percentá 2" xfId="8" xr:uid="{00000000-0005-0000-0000-000028000000}"/>
    <cellStyle name="Podrobnosti tabuľky vľavo" xfId="1" xr:uid="{00000000-0005-0000-0000-000004000000}"/>
    <cellStyle name="Podrobnosti tabuľky vpravo" xfId="2" xr:uid="{00000000-0005-0000-0000-000005000000}"/>
    <cellStyle name="Stĺpec s príznakom" xfId="7" xr:uid="{00000000-0005-0000-0000-000021000000}"/>
    <cellStyle name="Zrušené" xfId="17" xr:uid="{00000000-0005-0000-0000-000040000000}"/>
  </cellStyles>
  <dxfs count="3">
    <dxf>
      <font>
        <color theme="0"/>
      </font>
      <fill>
        <patternFill patternType="none"/>
      </fill>
      <border>
        <left/>
        <right/>
        <top/>
        <bottom style="thin">
          <color theme="0"/>
        </bottom>
        <vertical style="thin">
          <color theme="0"/>
        </vertical>
        <horizontal/>
      </border>
    </dxf>
    <dxf>
      <font>
        <b/>
        <i val="0"/>
        <color theme="0"/>
      </font>
      <fill>
        <patternFill patternType="solid">
          <bgColor theme="6" tint="-0.24994659260841701"/>
        </patternFill>
      </fill>
      <border>
        <top/>
        <bottom style="thick">
          <color theme="0"/>
        </bottom>
        <vertical style="thick">
          <color theme="0"/>
        </vertical>
      </border>
    </dxf>
    <dxf>
      <font>
        <color theme="1"/>
      </font>
      <fill>
        <patternFill patternType="solid">
          <fgColor theme="6" tint="0.79958494827112647"/>
          <bgColor theme="4" tint="0.89992980742820516"/>
        </patternFill>
      </fill>
      <border>
        <vertical/>
        <horizontal style="thick">
          <color theme="0"/>
        </horizontal>
      </border>
    </dxf>
  </dxfs>
  <tableStyles count="1" defaultTableStyle="TableStyleMedium2" defaultPivotStyle="PivotStyleLight16">
    <tableStyle name="Zoznam inventára" pivot="0" count="3" xr9:uid="{00000000-0011-0000-FFFF-FFFF00000000}">
      <tableStyleElement type="wholeTable" dxfId="2"/>
      <tableStyleElement type="header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4494-51D6-417C-AA42-76C6778D42BC}">
  <sheetPr>
    <pageSetUpPr fitToPage="1"/>
  </sheetPr>
  <dimension ref="A1:K79"/>
  <sheetViews>
    <sheetView tabSelected="1" workbookViewId="0">
      <selection activeCell="A9" sqref="A9"/>
    </sheetView>
  </sheetViews>
  <sheetFormatPr defaultRowHeight="12.75" x14ac:dyDescent="0.2"/>
  <cols>
    <col min="1" max="1" width="25.7109375" customWidth="1"/>
    <col min="2" max="2" width="5.28515625" customWidth="1"/>
    <col min="3" max="3" width="4.140625" customWidth="1"/>
    <col min="4" max="4" width="35.140625" customWidth="1"/>
    <col min="5" max="5" width="35.85546875" customWidth="1"/>
    <col min="7" max="7" width="6" customWidth="1"/>
    <col min="9" max="9" width="12.42578125" customWidth="1"/>
    <col min="10" max="10" width="13.140625" customWidth="1"/>
  </cols>
  <sheetData>
    <row r="1" spans="1:10" x14ac:dyDescent="0.2">
      <c r="A1" s="12" t="s">
        <v>101</v>
      </c>
      <c r="B1" s="13"/>
      <c r="C1" s="13"/>
      <c r="D1" s="13"/>
      <c r="E1" s="13"/>
      <c r="F1" s="13"/>
      <c r="G1" s="13"/>
      <c r="H1" s="13"/>
      <c r="I1" s="13"/>
      <c r="J1" s="14"/>
    </row>
    <row r="2" spans="1:10" x14ac:dyDescent="0.2">
      <c r="A2" s="15" t="s">
        <v>112</v>
      </c>
      <c r="B2" s="16"/>
      <c r="C2" s="16"/>
      <c r="D2" s="16"/>
      <c r="E2" s="16"/>
      <c r="F2" s="16"/>
      <c r="G2" s="16"/>
      <c r="H2" s="16"/>
      <c r="I2" s="16"/>
      <c r="J2" s="17"/>
    </row>
    <row r="3" spans="1:10" x14ac:dyDescent="0.2">
      <c r="A3" s="18"/>
      <c r="B3" s="19"/>
      <c r="C3" s="19"/>
      <c r="D3" s="19"/>
      <c r="E3" s="19"/>
      <c r="F3" s="19"/>
      <c r="G3" s="19"/>
      <c r="H3" s="19"/>
      <c r="I3" s="19"/>
      <c r="J3" s="20"/>
    </row>
    <row r="4" spans="1:10" ht="86.25" customHeight="1" x14ac:dyDescent="0.2">
      <c r="A4" s="10" t="s">
        <v>113</v>
      </c>
      <c r="B4" s="6" t="s">
        <v>0</v>
      </c>
      <c r="C4" s="6" t="s">
        <v>1</v>
      </c>
      <c r="D4" s="6" t="s">
        <v>2</v>
      </c>
      <c r="E4" s="6" t="s">
        <v>114</v>
      </c>
      <c r="F4" s="6" t="s">
        <v>3</v>
      </c>
      <c r="G4" s="6" t="s">
        <v>4</v>
      </c>
      <c r="H4" s="6" t="s">
        <v>5</v>
      </c>
      <c r="I4" s="6" t="s">
        <v>6</v>
      </c>
      <c r="J4" s="11" t="s">
        <v>7</v>
      </c>
    </row>
    <row r="5" spans="1:10" s="7" customFormat="1" ht="36" x14ac:dyDescent="0.2">
      <c r="A5" s="21" t="s">
        <v>21</v>
      </c>
      <c r="B5" s="22">
        <v>465</v>
      </c>
      <c r="C5" s="1" t="s">
        <v>8</v>
      </c>
      <c r="D5" s="2" t="s">
        <v>102</v>
      </c>
      <c r="E5" s="83"/>
      <c r="F5" s="47"/>
      <c r="G5" s="24">
        <v>0.2</v>
      </c>
      <c r="H5" s="23">
        <f>SUM(F5*1.2)</f>
        <v>0</v>
      </c>
      <c r="I5" s="23">
        <f>SUM(F5*B5)</f>
        <v>0</v>
      </c>
      <c r="J5" s="25">
        <f>SUM(B5*F5*1.2)</f>
        <v>0</v>
      </c>
    </row>
    <row r="6" spans="1:10" s="7" customFormat="1" ht="36" x14ac:dyDescent="0.2">
      <c r="A6" s="21" t="s">
        <v>22</v>
      </c>
      <c r="B6" s="22">
        <v>206</v>
      </c>
      <c r="C6" s="1" t="s">
        <v>8</v>
      </c>
      <c r="D6" s="2" t="s">
        <v>23</v>
      </c>
      <c r="E6" s="83"/>
      <c r="F6" s="47"/>
      <c r="G6" s="26">
        <v>0.2</v>
      </c>
      <c r="H6" s="23">
        <f t="shared" ref="H6:H55" si="0">SUM(F6*1.2)</f>
        <v>0</v>
      </c>
      <c r="I6" s="23">
        <f t="shared" ref="I6:I55" si="1">SUM(F6*B6)</f>
        <v>0</v>
      </c>
      <c r="J6" s="25">
        <f t="shared" ref="J6:J55" si="2">SUM(B6*F6*1.2)</f>
        <v>0</v>
      </c>
    </row>
    <row r="7" spans="1:10" s="7" customFormat="1" ht="24" x14ac:dyDescent="0.2">
      <c r="A7" s="21" t="s">
        <v>24</v>
      </c>
      <c r="B7" s="22">
        <v>196</v>
      </c>
      <c r="C7" s="1" t="s">
        <v>8</v>
      </c>
      <c r="D7" s="2" t="s">
        <v>25</v>
      </c>
      <c r="E7" s="83"/>
      <c r="F7" s="47"/>
      <c r="G7" s="26">
        <v>0.2</v>
      </c>
      <c r="H7" s="23">
        <f t="shared" si="0"/>
        <v>0</v>
      </c>
      <c r="I7" s="23">
        <f t="shared" si="1"/>
        <v>0</v>
      </c>
      <c r="J7" s="25">
        <f t="shared" si="2"/>
        <v>0</v>
      </c>
    </row>
    <row r="8" spans="1:10" s="7" customFormat="1" ht="24" x14ac:dyDescent="0.2">
      <c r="A8" s="21" t="s">
        <v>26</v>
      </c>
      <c r="B8" s="22">
        <v>356</v>
      </c>
      <c r="C8" s="1" t="s">
        <v>8</v>
      </c>
      <c r="D8" s="2" t="s">
        <v>27</v>
      </c>
      <c r="E8" s="83"/>
      <c r="F8" s="47"/>
      <c r="G8" s="26">
        <v>0.2</v>
      </c>
      <c r="H8" s="23">
        <f t="shared" si="0"/>
        <v>0</v>
      </c>
      <c r="I8" s="23">
        <f t="shared" si="1"/>
        <v>0</v>
      </c>
      <c r="J8" s="25">
        <f t="shared" si="2"/>
        <v>0</v>
      </c>
    </row>
    <row r="9" spans="1:10" s="7" customFormat="1" ht="24" x14ac:dyDescent="0.2">
      <c r="A9" s="21" t="s">
        <v>28</v>
      </c>
      <c r="B9" s="22">
        <v>765</v>
      </c>
      <c r="C9" s="1" t="s">
        <v>8</v>
      </c>
      <c r="D9" s="2" t="s">
        <v>29</v>
      </c>
      <c r="E9" s="83"/>
      <c r="F9" s="47"/>
      <c r="G9" s="26">
        <v>0.2</v>
      </c>
      <c r="H9" s="23">
        <f t="shared" si="0"/>
        <v>0</v>
      </c>
      <c r="I9" s="23">
        <f t="shared" si="1"/>
        <v>0</v>
      </c>
      <c r="J9" s="25">
        <f t="shared" si="2"/>
        <v>0</v>
      </c>
    </row>
    <row r="10" spans="1:10" s="7" customFormat="1" ht="36" x14ac:dyDescent="0.2">
      <c r="A10" s="21" t="s">
        <v>30</v>
      </c>
      <c r="B10" s="22">
        <v>2550</v>
      </c>
      <c r="C10" s="1" t="s">
        <v>8</v>
      </c>
      <c r="D10" s="2" t="s">
        <v>103</v>
      </c>
      <c r="E10" s="83"/>
      <c r="F10" s="47"/>
      <c r="G10" s="26">
        <v>0.2</v>
      </c>
      <c r="H10" s="23">
        <f t="shared" si="0"/>
        <v>0</v>
      </c>
      <c r="I10" s="23">
        <f t="shared" si="1"/>
        <v>0</v>
      </c>
      <c r="J10" s="25">
        <f t="shared" si="2"/>
        <v>0</v>
      </c>
    </row>
    <row r="11" spans="1:10" s="7" customFormat="1" ht="24" x14ac:dyDescent="0.2">
      <c r="A11" s="21" t="s">
        <v>31</v>
      </c>
      <c r="B11" s="22">
        <v>103</v>
      </c>
      <c r="C11" s="1" t="s">
        <v>8</v>
      </c>
      <c r="D11" s="2" t="s">
        <v>32</v>
      </c>
      <c r="E11" s="83"/>
      <c r="F11" s="47"/>
      <c r="G11" s="26">
        <v>0.2</v>
      </c>
      <c r="H11" s="23">
        <f t="shared" si="0"/>
        <v>0</v>
      </c>
      <c r="I11" s="23">
        <f t="shared" si="1"/>
        <v>0</v>
      </c>
      <c r="J11" s="25">
        <f t="shared" si="2"/>
        <v>0</v>
      </c>
    </row>
    <row r="12" spans="1:10" s="7" customFormat="1" ht="24" x14ac:dyDescent="0.2">
      <c r="A12" s="21" t="s">
        <v>104</v>
      </c>
      <c r="B12" s="22">
        <v>100</v>
      </c>
      <c r="C12" s="1" t="s">
        <v>8</v>
      </c>
      <c r="D12" s="2" t="s">
        <v>105</v>
      </c>
      <c r="E12" s="83"/>
      <c r="F12" s="47"/>
      <c r="G12" s="26">
        <v>0.2</v>
      </c>
      <c r="H12" s="23">
        <f t="shared" si="0"/>
        <v>0</v>
      </c>
      <c r="I12" s="23">
        <f t="shared" si="1"/>
        <v>0</v>
      </c>
      <c r="J12" s="25">
        <f t="shared" si="2"/>
        <v>0</v>
      </c>
    </row>
    <row r="13" spans="1:10" s="7" customFormat="1" ht="24" x14ac:dyDescent="0.2">
      <c r="A13" s="21" t="s">
        <v>33</v>
      </c>
      <c r="B13" s="22">
        <v>140</v>
      </c>
      <c r="C13" s="1" t="s">
        <v>8</v>
      </c>
      <c r="D13" s="2" t="s">
        <v>34</v>
      </c>
      <c r="E13" s="83"/>
      <c r="F13" s="47"/>
      <c r="G13" s="26">
        <v>0.2</v>
      </c>
      <c r="H13" s="23">
        <f t="shared" si="0"/>
        <v>0</v>
      </c>
      <c r="I13" s="23">
        <f t="shared" si="1"/>
        <v>0</v>
      </c>
      <c r="J13" s="25">
        <f t="shared" si="2"/>
        <v>0</v>
      </c>
    </row>
    <row r="14" spans="1:10" s="7" customFormat="1" ht="24" x14ac:dyDescent="0.2">
      <c r="A14" s="21" t="s">
        <v>35</v>
      </c>
      <c r="B14" s="22">
        <v>0</v>
      </c>
      <c r="C14" s="1" t="s">
        <v>8</v>
      </c>
      <c r="D14" s="2" t="s">
        <v>36</v>
      </c>
      <c r="E14" s="83"/>
      <c r="F14" s="47"/>
      <c r="G14" s="26">
        <v>0.2</v>
      </c>
      <c r="H14" s="23">
        <f t="shared" si="0"/>
        <v>0</v>
      </c>
      <c r="I14" s="23">
        <f t="shared" si="1"/>
        <v>0</v>
      </c>
      <c r="J14" s="25">
        <f t="shared" si="2"/>
        <v>0</v>
      </c>
    </row>
    <row r="15" spans="1:10" s="7" customFormat="1" ht="24" x14ac:dyDescent="0.2">
      <c r="A15" s="21" t="s">
        <v>37</v>
      </c>
      <c r="B15" s="22">
        <v>50</v>
      </c>
      <c r="C15" s="1" t="s">
        <v>8</v>
      </c>
      <c r="D15" s="2" t="s">
        <v>38</v>
      </c>
      <c r="E15" s="83"/>
      <c r="F15" s="47"/>
      <c r="G15" s="26">
        <v>0.2</v>
      </c>
      <c r="H15" s="23">
        <f t="shared" si="0"/>
        <v>0</v>
      </c>
      <c r="I15" s="23">
        <f t="shared" si="1"/>
        <v>0</v>
      </c>
      <c r="J15" s="25">
        <f t="shared" si="2"/>
        <v>0</v>
      </c>
    </row>
    <row r="16" spans="1:10" s="7" customFormat="1" ht="24" x14ac:dyDescent="0.2">
      <c r="A16" s="21" t="s">
        <v>39</v>
      </c>
      <c r="B16" s="22">
        <v>0</v>
      </c>
      <c r="C16" s="1" t="s">
        <v>8</v>
      </c>
      <c r="D16" s="2" t="s">
        <v>36</v>
      </c>
      <c r="E16" s="83"/>
      <c r="F16" s="47"/>
      <c r="G16" s="26">
        <v>0.2</v>
      </c>
      <c r="H16" s="23">
        <f t="shared" si="0"/>
        <v>0</v>
      </c>
      <c r="I16" s="23">
        <f t="shared" si="1"/>
        <v>0</v>
      </c>
      <c r="J16" s="25">
        <f t="shared" si="2"/>
        <v>0</v>
      </c>
    </row>
    <row r="17" spans="1:10" s="7" customFormat="1" ht="24" x14ac:dyDescent="0.2">
      <c r="A17" s="21" t="s">
        <v>40</v>
      </c>
      <c r="B17" s="22">
        <v>0</v>
      </c>
      <c r="C17" s="1" t="s">
        <v>8</v>
      </c>
      <c r="D17" s="2" t="s">
        <v>36</v>
      </c>
      <c r="E17" s="83"/>
      <c r="F17" s="47"/>
      <c r="G17" s="26">
        <v>0.2</v>
      </c>
      <c r="H17" s="23">
        <f t="shared" si="0"/>
        <v>0</v>
      </c>
      <c r="I17" s="23">
        <f t="shared" si="1"/>
        <v>0</v>
      </c>
      <c r="J17" s="25">
        <f t="shared" si="2"/>
        <v>0</v>
      </c>
    </row>
    <row r="18" spans="1:10" s="7" customFormat="1" ht="24" x14ac:dyDescent="0.2">
      <c r="A18" s="21" t="s">
        <v>41</v>
      </c>
      <c r="B18" s="22">
        <v>0</v>
      </c>
      <c r="C18" s="1" t="s">
        <v>8</v>
      </c>
      <c r="D18" s="2" t="s">
        <v>42</v>
      </c>
      <c r="E18" s="83"/>
      <c r="F18" s="47"/>
      <c r="G18" s="26">
        <v>0.2</v>
      </c>
      <c r="H18" s="23">
        <f t="shared" si="0"/>
        <v>0</v>
      </c>
      <c r="I18" s="23">
        <f t="shared" si="1"/>
        <v>0</v>
      </c>
      <c r="J18" s="25">
        <f t="shared" si="2"/>
        <v>0</v>
      </c>
    </row>
    <row r="19" spans="1:10" s="7" customFormat="1" ht="24" x14ac:dyDescent="0.2">
      <c r="A19" s="21" t="s">
        <v>43</v>
      </c>
      <c r="B19" s="22">
        <v>11</v>
      </c>
      <c r="C19" s="1" t="s">
        <v>8</v>
      </c>
      <c r="D19" s="2" t="s">
        <v>44</v>
      </c>
      <c r="E19" s="83"/>
      <c r="F19" s="47"/>
      <c r="G19" s="26">
        <v>0.2</v>
      </c>
      <c r="H19" s="23">
        <f t="shared" si="0"/>
        <v>0</v>
      </c>
      <c r="I19" s="23">
        <f t="shared" si="1"/>
        <v>0</v>
      </c>
      <c r="J19" s="25">
        <f t="shared" si="2"/>
        <v>0</v>
      </c>
    </row>
    <row r="20" spans="1:10" s="7" customFormat="1" ht="24" x14ac:dyDescent="0.2">
      <c r="A20" s="21" t="s">
        <v>45</v>
      </c>
      <c r="B20" s="22">
        <v>91</v>
      </c>
      <c r="C20" s="1" t="s">
        <v>8</v>
      </c>
      <c r="D20" s="2" t="s">
        <v>46</v>
      </c>
      <c r="E20" s="83"/>
      <c r="F20" s="47"/>
      <c r="G20" s="26">
        <v>0.2</v>
      </c>
      <c r="H20" s="23">
        <f t="shared" si="0"/>
        <v>0</v>
      </c>
      <c r="I20" s="23">
        <f t="shared" si="1"/>
        <v>0</v>
      </c>
      <c r="J20" s="25">
        <f t="shared" si="2"/>
        <v>0</v>
      </c>
    </row>
    <row r="21" spans="1:10" s="7" customFormat="1" ht="24" x14ac:dyDescent="0.2">
      <c r="A21" s="21" t="s">
        <v>47</v>
      </c>
      <c r="B21" s="22">
        <v>221</v>
      </c>
      <c r="C21" s="1" t="s">
        <v>8</v>
      </c>
      <c r="D21" s="2" t="s">
        <v>48</v>
      </c>
      <c r="E21" s="83"/>
      <c r="F21" s="47"/>
      <c r="G21" s="26">
        <v>0.2</v>
      </c>
      <c r="H21" s="23">
        <f t="shared" si="0"/>
        <v>0</v>
      </c>
      <c r="I21" s="23">
        <f t="shared" si="1"/>
        <v>0</v>
      </c>
      <c r="J21" s="25">
        <f t="shared" si="2"/>
        <v>0</v>
      </c>
    </row>
    <row r="22" spans="1:10" s="7" customFormat="1" ht="36" x14ac:dyDescent="0.2">
      <c r="A22" s="21" t="s">
        <v>49</v>
      </c>
      <c r="B22" s="22">
        <v>75</v>
      </c>
      <c r="C22" s="1" t="s">
        <v>8</v>
      </c>
      <c r="D22" s="2" t="s">
        <v>50</v>
      </c>
      <c r="E22" s="83"/>
      <c r="F22" s="47"/>
      <c r="G22" s="26">
        <v>0.2</v>
      </c>
      <c r="H22" s="23">
        <f t="shared" si="0"/>
        <v>0</v>
      </c>
      <c r="I22" s="23">
        <f t="shared" si="1"/>
        <v>0</v>
      </c>
      <c r="J22" s="25">
        <f t="shared" si="2"/>
        <v>0</v>
      </c>
    </row>
    <row r="23" spans="1:10" s="7" customFormat="1" ht="36" x14ac:dyDescent="0.2">
      <c r="A23" s="21" t="s">
        <v>51</v>
      </c>
      <c r="B23" s="22">
        <v>131</v>
      </c>
      <c r="C23" s="1" t="s">
        <v>8</v>
      </c>
      <c r="D23" s="2" t="s">
        <v>52</v>
      </c>
      <c r="E23" s="83"/>
      <c r="F23" s="47"/>
      <c r="G23" s="26">
        <v>0.2</v>
      </c>
      <c r="H23" s="23">
        <f t="shared" si="0"/>
        <v>0</v>
      </c>
      <c r="I23" s="23">
        <f t="shared" si="1"/>
        <v>0</v>
      </c>
      <c r="J23" s="25">
        <f t="shared" si="2"/>
        <v>0</v>
      </c>
    </row>
    <row r="24" spans="1:10" s="7" customFormat="1" x14ac:dyDescent="0.2">
      <c r="A24" s="21" t="s">
        <v>53</v>
      </c>
      <c r="B24" s="22">
        <v>11</v>
      </c>
      <c r="C24" s="1" t="s">
        <v>8</v>
      </c>
      <c r="D24" s="2" t="s">
        <v>54</v>
      </c>
      <c r="E24" s="83"/>
      <c r="F24" s="47"/>
      <c r="G24" s="26">
        <v>0.2</v>
      </c>
      <c r="H24" s="23">
        <f t="shared" si="0"/>
        <v>0</v>
      </c>
      <c r="I24" s="23">
        <f t="shared" si="1"/>
        <v>0</v>
      </c>
      <c r="J24" s="25">
        <f t="shared" si="2"/>
        <v>0</v>
      </c>
    </row>
    <row r="25" spans="1:10" s="7" customFormat="1" ht="24" x14ac:dyDescent="0.2">
      <c r="A25" s="21" t="s">
        <v>55</v>
      </c>
      <c r="B25" s="22">
        <v>11</v>
      </c>
      <c r="C25" s="1" t="s">
        <v>8</v>
      </c>
      <c r="D25" s="2" t="s">
        <v>56</v>
      </c>
      <c r="E25" s="83"/>
      <c r="F25" s="47"/>
      <c r="G25" s="26">
        <v>0.2</v>
      </c>
      <c r="H25" s="23">
        <f t="shared" si="0"/>
        <v>0</v>
      </c>
      <c r="I25" s="23">
        <f t="shared" si="1"/>
        <v>0</v>
      </c>
      <c r="J25" s="25">
        <f t="shared" si="2"/>
        <v>0</v>
      </c>
    </row>
    <row r="26" spans="1:10" s="7" customFormat="1" ht="24" x14ac:dyDescent="0.2">
      <c r="A26" s="21" t="s">
        <v>57</v>
      </c>
      <c r="B26" s="22">
        <v>78</v>
      </c>
      <c r="C26" s="1" t="s">
        <v>8</v>
      </c>
      <c r="D26" s="2" t="s">
        <v>48</v>
      </c>
      <c r="E26" s="83"/>
      <c r="F26" s="47"/>
      <c r="G26" s="26">
        <v>0.2</v>
      </c>
      <c r="H26" s="23">
        <f t="shared" si="0"/>
        <v>0</v>
      </c>
      <c r="I26" s="23">
        <f t="shared" si="1"/>
        <v>0</v>
      </c>
      <c r="J26" s="25">
        <f t="shared" si="2"/>
        <v>0</v>
      </c>
    </row>
    <row r="27" spans="1:10" s="7" customFormat="1" x14ac:dyDescent="0.2">
      <c r="A27" s="21" t="s">
        <v>58</v>
      </c>
      <c r="B27" s="22">
        <v>6</v>
      </c>
      <c r="C27" s="1" t="s">
        <v>8</v>
      </c>
      <c r="D27" s="2" t="s">
        <v>54</v>
      </c>
      <c r="E27" s="83"/>
      <c r="F27" s="47"/>
      <c r="G27" s="26">
        <v>0.2</v>
      </c>
      <c r="H27" s="23">
        <f t="shared" si="0"/>
        <v>0</v>
      </c>
      <c r="I27" s="23">
        <f t="shared" si="1"/>
        <v>0</v>
      </c>
      <c r="J27" s="25">
        <f t="shared" si="2"/>
        <v>0</v>
      </c>
    </row>
    <row r="28" spans="1:10" s="7" customFormat="1" x14ac:dyDescent="0.2">
      <c r="A28" s="21" t="s">
        <v>59</v>
      </c>
      <c r="B28" s="22">
        <v>8</v>
      </c>
      <c r="C28" s="1" t="s">
        <v>8</v>
      </c>
      <c r="D28" s="2" t="s">
        <v>60</v>
      </c>
      <c r="E28" s="83"/>
      <c r="F28" s="47"/>
      <c r="G28" s="26">
        <v>0.2</v>
      </c>
      <c r="H28" s="23">
        <f t="shared" si="0"/>
        <v>0</v>
      </c>
      <c r="I28" s="23">
        <f t="shared" si="1"/>
        <v>0</v>
      </c>
      <c r="J28" s="25">
        <f t="shared" si="2"/>
        <v>0</v>
      </c>
    </row>
    <row r="29" spans="1:10" s="7" customFormat="1" x14ac:dyDescent="0.2">
      <c r="A29" s="21" t="s">
        <v>61</v>
      </c>
      <c r="B29" s="22">
        <v>12</v>
      </c>
      <c r="C29" s="1" t="s">
        <v>8</v>
      </c>
      <c r="D29" s="2" t="s">
        <v>54</v>
      </c>
      <c r="E29" s="83"/>
      <c r="F29" s="47"/>
      <c r="G29" s="26">
        <v>0.2</v>
      </c>
      <c r="H29" s="23">
        <f t="shared" si="0"/>
        <v>0</v>
      </c>
      <c r="I29" s="23">
        <f t="shared" si="1"/>
        <v>0</v>
      </c>
      <c r="J29" s="25">
        <f t="shared" si="2"/>
        <v>0</v>
      </c>
    </row>
    <row r="30" spans="1:10" s="7" customFormat="1" ht="24" x14ac:dyDescent="0.2">
      <c r="A30" s="21" t="s">
        <v>62</v>
      </c>
      <c r="B30" s="22">
        <v>51</v>
      </c>
      <c r="C30" s="1" t="s">
        <v>8</v>
      </c>
      <c r="D30" s="2" t="s">
        <v>63</v>
      </c>
      <c r="E30" s="83"/>
      <c r="F30" s="47"/>
      <c r="G30" s="26">
        <v>0.2</v>
      </c>
      <c r="H30" s="23">
        <f t="shared" si="0"/>
        <v>0</v>
      </c>
      <c r="I30" s="23">
        <f t="shared" si="1"/>
        <v>0</v>
      </c>
      <c r="J30" s="25">
        <f t="shared" si="2"/>
        <v>0</v>
      </c>
    </row>
    <row r="31" spans="1:10" s="7" customFormat="1" ht="24" x14ac:dyDescent="0.2">
      <c r="A31" s="21" t="s">
        <v>64</v>
      </c>
      <c r="B31" s="22">
        <v>255</v>
      </c>
      <c r="C31" s="1" t="s">
        <v>8</v>
      </c>
      <c r="D31" s="2" t="s">
        <v>56</v>
      </c>
      <c r="E31" s="83"/>
      <c r="F31" s="47"/>
      <c r="G31" s="26">
        <v>0.2</v>
      </c>
      <c r="H31" s="23">
        <f t="shared" si="0"/>
        <v>0</v>
      </c>
      <c r="I31" s="23">
        <f t="shared" si="1"/>
        <v>0</v>
      </c>
      <c r="J31" s="25">
        <f t="shared" si="2"/>
        <v>0</v>
      </c>
    </row>
    <row r="32" spans="1:10" s="7" customFormat="1" ht="24" x14ac:dyDescent="0.2">
      <c r="A32" s="21" t="s">
        <v>65</v>
      </c>
      <c r="B32" s="22">
        <v>400</v>
      </c>
      <c r="C32" s="1" t="s">
        <v>8</v>
      </c>
      <c r="D32" s="2" t="s">
        <v>66</v>
      </c>
      <c r="E32" s="83"/>
      <c r="F32" s="47"/>
      <c r="G32" s="26">
        <v>0.2</v>
      </c>
      <c r="H32" s="23">
        <f t="shared" si="0"/>
        <v>0</v>
      </c>
      <c r="I32" s="23">
        <f t="shared" si="1"/>
        <v>0</v>
      </c>
      <c r="J32" s="25">
        <f t="shared" si="2"/>
        <v>0</v>
      </c>
    </row>
    <row r="33" spans="1:10" s="7" customFormat="1" ht="24" x14ac:dyDescent="0.2">
      <c r="A33" s="21" t="s">
        <v>67</v>
      </c>
      <c r="B33" s="22">
        <v>10</v>
      </c>
      <c r="C33" s="1" t="s">
        <v>8</v>
      </c>
      <c r="D33" s="2" t="s">
        <v>56</v>
      </c>
      <c r="E33" s="83"/>
      <c r="F33" s="47"/>
      <c r="G33" s="26">
        <v>0.2</v>
      </c>
      <c r="H33" s="23">
        <f t="shared" si="0"/>
        <v>0</v>
      </c>
      <c r="I33" s="23">
        <f t="shared" si="1"/>
        <v>0</v>
      </c>
      <c r="J33" s="25">
        <f t="shared" si="2"/>
        <v>0</v>
      </c>
    </row>
    <row r="34" spans="1:10" s="7" customFormat="1" ht="24" x14ac:dyDescent="0.2">
      <c r="A34" s="27" t="s">
        <v>68</v>
      </c>
      <c r="B34" s="28">
        <v>400</v>
      </c>
      <c r="C34" s="29" t="s">
        <v>8</v>
      </c>
      <c r="D34" s="30" t="s">
        <v>69</v>
      </c>
      <c r="E34" s="84"/>
      <c r="F34" s="48"/>
      <c r="G34" s="26"/>
      <c r="H34" s="23">
        <f t="shared" si="0"/>
        <v>0</v>
      </c>
      <c r="I34" s="23">
        <f t="shared" si="1"/>
        <v>0</v>
      </c>
      <c r="J34" s="25">
        <f t="shared" si="2"/>
        <v>0</v>
      </c>
    </row>
    <row r="35" spans="1:10" s="7" customFormat="1" ht="36" x14ac:dyDescent="0.2">
      <c r="A35" s="21" t="s">
        <v>70</v>
      </c>
      <c r="B35" s="22">
        <v>26</v>
      </c>
      <c r="C35" s="1" t="s">
        <v>8</v>
      </c>
      <c r="D35" s="2" t="s">
        <v>71</v>
      </c>
      <c r="E35" s="83"/>
      <c r="F35" s="47"/>
      <c r="G35" s="26">
        <v>0.2</v>
      </c>
      <c r="H35" s="23">
        <f t="shared" si="0"/>
        <v>0</v>
      </c>
      <c r="I35" s="23">
        <f t="shared" si="1"/>
        <v>0</v>
      </c>
      <c r="J35" s="25">
        <f t="shared" si="2"/>
        <v>0</v>
      </c>
    </row>
    <row r="36" spans="1:10" s="7" customFormat="1" ht="48" x14ac:dyDescent="0.2">
      <c r="A36" s="21" t="s">
        <v>72</v>
      </c>
      <c r="B36" s="22">
        <v>180</v>
      </c>
      <c r="C36" s="1" t="s">
        <v>8</v>
      </c>
      <c r="D36" s="2" t="s">
        <v>73</v>
      </c>
      <c r="E36" s="83"/>
      <c r="F36" s="47"/>
      <c r="G36" s="26">
        <v>0.2</v>
      </c>
      <c r="H36" s="23">
        <f t="shared" si="0"/>
        <v>0</v>
      </c>
      <c r="I36" s="23">
        <f t="shared" si="1"/>
        <v>0</v>
      </c>
      <c r="J36" s="25">
        <f t="shared" si="2"/>
        <v>0</v>
      </c>
    </row>
    <row r="37" spans="1:10" s="7" customFormat="1" ht="24" x14ac:dyDescent="0.2">
      <c r="A37" s="21" t="s">
        <v>74</v>
      </c>
      <c r="B37" s="22">
        <v>371</v>
      </c>
      <c r="C37" s="1" t="s">
        <v>8</v>
      </c>
      <c r="D37" s="2" t="s">
        <v>75</v>
      </c>
      <c r="E37" s="83"/>
      <c r="F37" s="47"/>
      <c r="G37" s="26">
        <v>0.2</v>
      </c>
      <c r="H37" s="23">
        <f t="shared" si="0"/>
        <v>0</v>
      </c>
      <c r="I37" s="23">
        <f t="shared" si="1"/>
        <v>0</v>
      </c>
      <c r="J37" s="25">
        <f t="shared" si="2"/>
        <v>0</v>
      </c>
    </row>
    <row r="38" spans="1:10" s="7" customFormat="1" ht="24" x14ac:dyDescent="0.2">
      <c r="A38" s="21" t="s">
        <v>106</v>
      </c>
      <c r="B38" s="22">
        <v>300</v>
      </c>
      <c r="C38" s="1" t="s">
        <v>8</v>
      </c>
      <c r="D38" s="2" t="s">
        <v>107</v>
      </c>
      <c r="E38" s="83"/>
      <c r="F38" s="47"/>
      <c r="G38" s="26">
        <v>0.2</v>
      </c>
      <c r="H38" s="23">
        <f t="shared" si="0"/>
        <v>0</v>
      </c>
      <c r="I38" s="23">
        <f t="shared" si="1"/>
        <v>0</v>
      </c>
      <c r="J38" s="25">
        <f t="shared" si="2"/>
        <v>0</v>
      </c>
    </row>
    <row r="39" spans="1:10" s="7" customFormat="1" ht="24" x14ac:dyDescent="0.2">
      <c r="A39" s="21" t="s">
        <v>108</v>
      </c>
      <c r="B39" s="22">
        <v>300</v>
      </c>
      <c r="C39" s="1" t="s">
        <v>8</v>
      </c>
      <c r="D39" s="2" t="s">
        <v>107</v>
      </c>
      <c r="E39" s="83"/>
      <c r="F39" s="47"/>
      <c r="G39" s="26">
        <v>0.2</v>
      </c>
      <c r="H39" s="23">
        <f t="shared" si="0"/>
        <v>0</v>
      </c>
      <c r="I39" s="23">
        <f t="shared" si="1"/>
        <v>0</v>
      </c>
      <c r="J39" s="25">
        <f t="shared" si="2"/>
        <v>0</v>
      </c>
    </row>
    <row r="40" spans="1:10" s="7" customFormat="1" ht="48" x14ac:dyDescent="0.2">
      <c r="A40" s="21" t="s">
        <v>76</v>
      </c>
      <c r="B40" s="22">
        <v>10</v>
      </c>
      <c r="C40" s="1" t="s">
        <v>8</v>
      </c>
      <c r="D40" s="2" t="s">
        <v>77</v>
      </c>
      <c r="E40" s="83"/>
      <c r="F40" s="47"/>
      <c r="G40" s="26">
        <v>0.2</v>
      </c>
      <c r="H40" s="23">
        <f t="shared" si="0"/>
        <v>0</v>
      </c>
      <c r="I40" s="23">
        <f t="shared" si="1"/>
        <v>0</v>
      </c>
      <c r="J40" s="25">
        <f t="shared" si="2"/>
        <v>0</v>
      </c>
    </row>
    <row r="41" spans="1:10" s="7" customFormat="1" ht="48" x14ac:dyDescent="0.2">
      <c r="A41" s="21" t="s">
        <v>78</v>
      </c>
      <c r="B41" s="22">
        <v>120</v>
      </c>
      <c r="C41" s="1" t="s">
        <v>8</v>
      </c>
      <c r="D41" s="2" t="s">
        <v>79</v>
      </c>
      <c r="E41" s="83"/>
      <c r="F41" s="47"/>
      <c r="G41" s="26">
        <v>0.2</v>
      </c>
      <c r="H41" s="23">
        <f t="shared" si="0"/>
        <v>0</v>
      </c>
      <c r="I41" s="23">
        <f t="shared" si="1"/>
        <v>0</v>
      </c>
      <c r="J41" s="25">
        <f t="shared" si="2"/>
        <v>0</v>
      </c>
    </row>
    <row r="42" spans="1:10" s="7" customFormat="1" ht="24" x14ac:dyDescent="0.2">
      <c r="A42" s="21" t="s">
        <v>80</v>
      </c>
      <c r="B42" s="22">
        <v>56</v>
      </c>
      <c r="C42" s="1" t="s">
        <v>8</v>
      </c>
      <c r="D42" s="2" t="s">
        <v>81</v>
      </c>
      <c r="E42" s="83"/>
      <c r="F42" s="47"/>
      <c r="G42" s="26">
        <v>0.2</v>
      </c>
      <c r="H42" s="23">
        <f t="shared" si="0"/>
        <v>0</v>
      </c>
      <c r="I42" s="23">
        <f t="shared" si="1"/>
        <v>0</v>
      </c>
      <c r="J42" s="25">
        <f t="shared" si="2"/>
        <v>0</v>
      </c>
    </row>
    <row r="43" spans="1:10" s="7" customFormat="1" ht="24" x14ac:dyDescent="0.2">
      <c r="A43" s="21" t="s">
        <v>82</v>
      </c>
      <c r="B43" s="22">
        <v>200</v>
      </c>
      <c r="C43" s="1" t="s">
        <v>8</v>
      </c>
      <c r="D43" s="2" t="s">
        <v>83</v>
      </c>
      <c r="E43" s="83"/>
      <c r="F43" s="47"/>
      <c r="G43" s="26">
        <v>0.2</v>
      </c>
      <c r="H43" s="23">
        <f t="shared" si="0"/>
        <v>0</v>
      </c>
      <c r="I43" s="23">
        <f t="shared" si="1"/>
        <v>0</v>
      </c>
      <c r="J43" s="25">
        <f t="shared" si="2"/>
        <v>0</v>
      </c>
    </row>
    <row r="44" spans="1:10" s="7" customFormat="1" ht="24" x14ac:dyDescent="0.2">
      <c r="A44" s="21" t="s">
        <v>84</v>
      </c>
      <c r="B44" s="22">
        <v>30</v>
      </c>
      <c r="C44" s="1" t="s">
        <v>8</v>
      </c>
      <c r="D44" s="2" t="s">
        <v>85</v>
      </c>
      <c r="E44" s="83"/>
      <c r="F44" s="47"/>
      <c r="G44" s="26">
        <v>0.2</v>
      </c>
      <c r="H44" s="23">
        <f t="shared" si="0"/>
        <v>0</v>
      </c>
      <c r="I44" s="23">
        <f t="shared" si="1"/>
        <v>0</v>
      </c>
      <c r="J44" s="25">
        <f t="shared" si="2"/>
        <v>0</v>
      </c>
    </row>
    <row r="45" spans="1:10" s="7" customFormat="1" ht="24" x14ac:dyDescent="0.2">
      <c r="A45" s="21" t="s">
        <v>86</v>
      </c>
      <c r="B45" s="22">
        <v>80</v>
      </c>
      <c r="C45" s="1" t="s">
        <v>8</v>
      </c>
      <c r="D45" s="2" t="s">
        <v>83</v>
      </c>
      <c r="E45" s="83"/>
      <c r="F45" s="47"/>
      <c r="G45" s="26">
        <v>0.2</v>
      </c>
      <c r="H45" s="23">
        <f t="shared" si="0"/>
        <v>0</v>
      </c>
      <c r="I45" s="23">
        <f t="shared" si="1"/>
        <v>0</v>
      </c>
      <c r="J45" s="25">
        <f t="shared" si="2"/>
        <v>0</v>
      </c>
    </row>
    <row r="46" spans="1:10" s="7" customFormat="1" ht="24" x14ac:dyDescent="0.2">
      <c r="A46" s="21" t="s">
        <v>87</v>
      </c>
      <c r="B46" s="22">
        <v>20</v>
      </c>
      <c r="C46" s="1" t="s">
        <v>8</v>
      </c>
      <c r="D46" s="2" t="s">
        <v>83</v>
      </c>
      <c r="E46" s="83"/>
      <c r="F46" s="47"/>
      <c r="G46" s="26">
        <v>0.2</v>
      </c>
      <c r="H46" s="23">
        <f t="shared" si="0"/>
        <v>0</v>
      </c>
      <c r="I46" s="23">
        <f t="shared" si="1"/>
        <v>0</v>
      </c>
      <c r="J46" s="25">
        <f t="shared" si="2"/>
        <v>0</v>
      </c>
    </row>
    <row r="47" spans="1:10" s="7" customFormat="1" ht="24" x14ac:dyDescent="0.2">
      <c r="A47" s="21" t="s">
        <v>88</v>
      </c>
      <c r="B47" s="22">
        <v>60</v>
      </c>
      <c r="C47" s="1" t="s">
        <v>8</v>
      </c>
      <c r="D47" s="2" t="s">
        <v>83</v>
      </c>
      <c r="E47" s="83"/>
      <c r="F47" s="47"/>
      <c r="G47" s="26">
        <v>0.2</v>
      </c>
      <c r="H47" s="23">
        <f t="shared" si="0"/>
        <v>0</v>
      </c>
      <c r="I47" s="23">
        <f t="shared" si="1"/>
        <v>0</v>
      </c>
      <c r="J47" s="25">
        <f t="shared" si="2"/>
        <v>0</v>
      </c>
    </row>
    <row r="48" spans="1:10" s="7" customFormat="1" ht="24" x14ac:dyDescent="0.2">
      <c r="A48" s="21" t="s">
        <v>89</v>
      </c>
      <c r="B48" s="22">
        <v>10</v>
      </c>
      <c r="C48" s="1" t="s">
        <v>8</v>
      </c>
      <c r="D48" s="2" t="s">
        <v>83</v>
      </c>
      <c r="E48" s="83"/>
      <c r="F48" s="47"/>
      <c r="G48" s="26">
        <v>0.2</v>
      </c>
      <c r="H48" s="23">
        <f t="shared" si="0"/>
        <v>0</v>
      </c>
      <c r="I48" s="23">
        <f t="shared" si="1"/>
        <v>0</v>
      </c>
      <c r="J48" s="25">
        <f t="shared" si="2"/>
        <v>0</v>
      </c>
    </row>
    <row r="49" spans="1:11" s="7" customFormat="1" ht="36" x14ac:dyDescent="0.2">
      <c r="A49" s="21" t="s">
        <v>90</v>
      </c>
      <c r="B49" s="22">
        <v>198</v>
      </c>
      <c r="C49" s="1" t="s">
        <v>8</v>
      </c>
      <c r="D49" s="2" t="s">
        <v>91</v>
      </c>
      <c r="E49" s="83"/>
      <c r="F49" s="49"/>
      <c r="G49" s="26">
        <v>0.2</v>
      </c>
      <c r="H49" s="23">
        <f t="shared" si="0"/>
        <v>0</v>
      </c>
      <c r="I49" s="23">
        <f t="shared" si="1"/>
        <v>0</v>
      </c>
      <c r="J49" s="25">
        <f t="shared" si="2"/>
        <v>0</v>
      </c>
    </row>
    <row r="50" spans="1:11" s="7" customFormat="1" ht="24" x14ac:dyDescent="0.2">
      <c r="A50" s="31" t="s">
        <v>92</v>
      </c>
      <c r="B50" s="32">
        <v>100</v>
      </c>
      <c r="C50" s="33" t="s">
        <v>8</v>
      </c>
      <c r="D50" s="3" t="s">
        <v>93</v>
      </c>
      <c r="E50" s="50"/>
      <c r="F50" s="50"/>
      <c r="G50" s="2"/>
      <c r="H50" s="23">
        <f t="shared" si="0"/>
        <v>0</v>
      </c>
      <c r="I50" s="23">
        <f t="shared" si="1"/>
        <v>0</v>
      </c>
      <c r="J50" s="25">
        <f t="shared" si="2"/>
        <v>0</v>
      </c>
      <c r="K50" s="8"/>
    </row>
    <row r="51" spans="1:11" s="7" customFormat="1" ht="24" x14ac:dyDescent="0.2">
      <c r="A51" s="21" t="s">
        <v>94</v>
      </c>
      <c r="B51" s="22">
        <v>150</v>
      </c>
      <c r="C51" s="1" t="s">
        <v>8</v>
      </c>
      <c r="D51" s="2" t="s">
        <v>95</v>
      </c>
      <c r="E51" s="83"/>
      <c r="F51" s="47"/>
      <c r="G51" s="26">
        <v>0.2</v>
      </c>
      <c r="H51" s="23">
        <f t="shared" si="0"/>
        <v>0</v>
      </c>
      <c r="I51" s="23">
        <f t="shared" si="1"/>
        <v>0</v>
      </c>
      <c r="J51" s="25">
        <f t="shared" si="2"/>
        <v>0</v>
      </c>
    </row>
    <row r="52" spans="1:11" s="7" customFormat="1" ht="24" x14ac:dyDescent="0.2">
      <c r="A52" s="34" t="s">
        <v>109</v>
      </c>
      <c r="B52" s="22">
        <v>250</v>
      </c>
      <c r="C52" s="1" t="s">
        <v>8</v>
      </c>
      <c r="D52" s="2" t="s">
        <v>110</v>
      </c>
      <c r="E52" s="83"/>
      <c r="F52" s="47"/>
      <c r="G52" s="26">
        <v>0.2</v>
      </c>
      <c r="H52" s="23">
        <f t="shared" si="0"/>
        <v>0</v>
      </c>
      <c r="I52" s="23">
        <f t="shared" si="1"/>
        <v>0</v>
      </c>
      <c r="J52" s="25">
        <f t="shared" si="2"/>
        <v>0</v>
      </c>
    </row>
    <row r="53" spans="1:11" s="7" customFormat="1" ht="180" x14ac:dyDescent="0.2">
      <c r="A53" s="35" t="s">
        <v>96</v>
      </c>
      <c r="B53" s="22">
        <v>385</v>
      </c>
      <c r="C53" s="36" t="s">
        <v>8</v>
      </c>
      <c r="D53" s="37" t="s">
        <v>97</v>
      </c>
      <c r="E53" s="51"/>
      <c r="F53" s="51"/>
      <c r="G53" s="26">
        <v>0.2</v>
      </c>
      <c r="H53" s="23">
        <f t="shared" si="0"/>
        <v>0</v>
      </c>
      <c r="I53" s="23">
        <f t="shared" si="1"/>
        <v>0</v>
      </c>
      <c r="J53" s="25">
        <f t="shared" si="2"/>
        <v>0</v>
      </c>
    </row>
    <row r="54" spans="1:11" s="7" customFormat="1" ht="168" x14ac:dyDescent="0.2">
      <c r="A54" s="38" t="s">
        <v>98</v>
      </c>
      <c r="B54" s="22">
        <v>96</v>
      </c>
      <c r="C54" s="1" t="s">
        <v>8</v>
      </c>
      <c r="D54" s="39" t="s">
        <v>117</v>
      </c>
      <c r="E54" s="85"/>
      <c r="F54" s="51"/>
      <c r="G54" s="26">
        <v>0.2</v>
      </c>
      <c r="H54" s="23">
        <f t="shared" si="0"/>
        <v>0</v>
      </c>
      <c r="I54" s="23">
        <f t="shared" si="1"/>
        <v>0</v>
      </c>
      <c r="J54" s="25">
        <f t="shared" si="2"/>
        <v>0</v>
      </c>
    </row>
    <row r="55" spans="1:11" s="7" customFormat="1" ht="36.75" thickBot="1" x14ac:dyDescent="0.25">
      <c r="A55" s="40" t="s">
        <v>99</v>
      </c>
      <c r="B55" s="41">
        <v>80</v>
      </c>
      <c r="C55" s="42" t="s">
        <v>8</v>
      </c>
      <c r="D55" s="43" t="s">
        <v>100</v>
      </c>
      <c r="E55" s="86"/>
      <c r="F55" s="52"/>
      <c r="G55" s="44">
        <v>0.2</v>
      </c>
      <c r="H55" s="23">
        <f t="shared" si="0"/>
        <v>0</v>
      </c>
      <c r="I55" s="45">
        <f t="shared" si="1"/>
        <v>0</v>
      </c>
      <c r="J55" s="46">
        <f t="shared" si="2"/>
        <v>0</v>
      </c>
    </row>
    <row r="56" spans="1:11" ht="13.5" thickBot="1" x14ac:dyDescent="0.25">
      <c r="A56" s="4" t="s">
        <v>9</v>
      </c>
      <c r="B56" s="5"/>
      <c r="C56" s="5"/>
      <c r="D56" s="5"/>
      <c r="E56" s="5"/>
      <c r="F56" s="9"/>
      <c r="G56" s="9"/>
      <c r="H56" s="9"/>
      <c r="I56" s="81" t="s">
        <v>115</v>
      </c>
      <c r="J56" s="82" t="s">
        <v>116</v>
      </c>
    </row>
    <row r="57" spans="1:11" s="53" customFormat="1" x14ac:dyDescent="0.2"/>
    <row r="58" spans="1:11" s="53" customFormat="1" x14ac:dyDescent="0.2">
      <c r="A58" s="54" t="s">
        <v>10</v>
      </c>
      <c r="B58" s="55"/>
      <c r="C58" s="55"/>
      <c r="D58" s="55"/>
      <c r="E58" s="55"/>
    </row>
    <row r="59" spans="1:11" s="53" customFormat="1" x14ac:dyDescent="0.2">
      <c r="A59" s="55" t="s">
        <v>11</v>
      </c>
      <c r="B59" s="55"/>
      <c r="C59" s="55"/>
      <c r="D59" s="55"/>
      <c r="E59" s="55"/>
    </row>
    <row r="60" spans="1:11" s="53" customFormat="1" x14ac:dyDescent="0.2">
      <c r="A60" s="55" t="s">
        <v>12</v>
      </c>
      <c r="B60" s="55"/>
      <c r="C60" s="55"/>
      <c r="D60" s="55"/>
      <c r="E60" s="55"/>
    </row>
    <row r="61" spans="1:11" s="53" customFormat="1" x14ac:dyDescent="0.2">
      <c r="A61" s="55" t="s">
        <v>13</v>
      </c>
      <c r="B61" s="55"/>
      <c r="C61" s="55"/>
      <c r="D61" s="55"/>
      <c r="E61" s="55"/>
    </row>
    <row r="62" spans="1:11" s="53" customFormat="1" x14ac:dyDescent="0.2">
      <c r="A62" s="56" t="s">
        <v>19</v>
      </c>
      <c r="B62" s="57"/>
      <c r="C62" s="57"/>
      <c r="D62" s="57"/>
      <c r="E62" s="57"/>
      <c r="F62" s="57"/>
      <c r="G62" s="57"/>
      <c r="H62" s="57"/>
      <c r="I62" s="57"/>
      <c r="J62" s="57"/>
      <c r="K62" s="57"/>
    </row>
    <row r="63" spans="1:11" s="53" customFormat="1" ht="15" x14ac:dyDescent="0.2">
      <c r="A63" s="58" t="s">
        <v>111</v>
      </c>
      <c r="B63" s="59"/>
      <c r="C63" s="60"/>
      <c r="D63" s="60"/>
      <c r="E63" s="60"/>
      <c r="F63" s="60"/>
      <c r="G63" s="60"/>
      <c r="H63" s="60"/>
      <c r="I63" s="60"/>
      <c r="J63" s="60"/>
      <c r="K63" s="61"/>
    </row>
    <row r="64" spans="1:11" s="53" customFormat="1" x14ac:dyDescent="0.2">
      <c r="A64" s="62" t="s">
        <v>20</v>
      </c>
      <c r="B64" s="63"/>
      <c r="C64" s="63"/>
      <c r="D64" s="63"/>
      <c r="E64" s="63"/>
      <c r="F64" s="63"/>
      <c r="G64" s="63"/>
      <c r="H64" s="63"/>
      <c r="I64" s="63"/>
      <c r="J64" s="63"/>
      <c r="K64" s="63"/>
    </row>
    <row r="65" spans="1:11" s="53" customFormat="1" x14ac:dyDescent="0.2">
      <c r="A65" s="64" t="s">
        <v>14</v>
      </c>
      <c r="B65" s="65"/>
      <c r="C65" s="65"/>
      <c r="D65" s="65"/>
      <c r="E65" s="65"/>
      <c r="F65" s="65"/>
      <c r="G65" s="65"/>
      <c r="H65" s="65"/>
      <c r="I65" s="65"/>
      <c r="J65" s="65"/>
      <c r="K65" s="65"/>
    </row>
    <row r="66" spans="1:11" s="53" customFormat="1" x14ac:dyDescent="0.2">
      <c r="A66" s="66"/>
      <c r="B66" s="67"/>
      <c r="C66" s="67"/>
      <c r="D66" s="67"/>
      <c r="E66" s="67"/>
      <c r="F66" s="67"/>
      <c r="G66" s="67"/>
      <c r="H66" s="68"/>
      <c r="I66" s="67"/>
      <c r="J66" s="67"/>
      <c r="K66" s="67"/>
    </row>
    <row r="67" spans="1:11" s="53" customFormat="1" x14ac:dyDescent="0.2">
      <c r="A67" s="64" t="s">
        <v>15</v>
      </c>
      <c r="B67" s="69"/>
      <c r="C67" s="69"/>
      <c r="D67" s="69"/>
      <c r="E67" s="69"/>
      <c r="F67" s="69"/>
      <c r="G67" s="69"/>
      <c r="H67" s="69"/>
      <c r="I67" s="69"/>
      <c r="J67" s="69"/>
      <c r="K67" s="69"/>
    </row>
    <row r="68" spans="1:11" s="53" customFormat="1" ht="15" x14ac:dyDescent="0.25">
      <c r="A68" s="70"/>
      <c r="B68" s="71"/>
      <c r="C68" s="72"/>
      <c r="D68" s="72"/>
      <c r="E68" s="72"/>
      <c r="F68" s="72"/>
      <c r="G68" s="72"/>
      <c r="H68" s="72"/>
      <c r="I68" s="72"/>
      <c r="J68" s="73"/>
    </row>
    <row r="69" spans="1:11" s="53" customFormat="1" ht="15" x14ac:dyDescent="0.25">
      <c r="A69" s="70"/>
      <c r="B69" s="71"/>
      <c r="C69" s="72"/>
      <c r="D69" s="72"/>
      <c r="E69" s="72"/>
      <c r="F69" s="72"/>
      <c r="G69" s="72"/>
      <c r="H69" s="72"/>
      <c r="I69" s="72"/>
      <c r="J69" s="73"/>
    </row>
    <row r="70" spans="1:11" s="53" customFormat="1" x14ac:dyDescent="0.2">
      <c r="A70" s="74"/>
    </row>
    <row r="71" spans="1:11" s="53" customFormat="1" x14ac:dyDescent="0.2">
      <c r="A71" s="75"/>
      <c r="B71" s="76" t="s">
        <v>16</v>
      </c>
      <c r="C71" s="77"/>
      <c r="D71" s="77"/>
      <c r="E71" s="77"/>
      <c r="H71" s="78"/>
      <c r="I71" s="78"/>
    </row>
    <row r="72" spans="1:11" s="53" customFormat="1" x14ac:dyDescent="0.2">
      <c r="A72" s="75"/>
      <c r="B72" s="79" t="s">
        <v>17</v>
      </c>
      <c r="C72" s="77"/>
      <c r="D72" s="77"/>
      <c r="E72" s="77"/>
      <c r="H72" s="80" t="s">
        <v>18</v>
      </c>
      <c r="I72" s="80"/>
    </row>
    <row r="73" spans="1:11" s="53" customFormat="1" x14ac:dyDescent="0.2"/>
    <row r="74" spans="1:11" s="53" customFormat="1" x14ac:dyDescent="0.2"/>
    <row r="75" spans="1:11" s="53" customFormat="1" x14ac:dyDescent="0.2"/>
    <row r="76" spans="1:11" s="53" customFormat="1" x14ac:dyDescent="0.2"/>
    <row r="77" spans="1:11" s="53" customFormat="1" x14ac:dyDescent="0.2"/>
    <row r="78" spans="1:11" s="53" customFormat="1" x14ac:dyDescent="0.2"/>
    <row r="79" spans="1:11" s="53" customFormat="1" x14ac:dyDescent="0.2"/>
  </sheetData>
  <sheetProtection sheet="1" objects="1" scenarios="1"/>
  <mergeCells count="8">
    <mergeCell ref="A67:K67"/>
    <mergeCell ref="H72:I72"/>
    <mergeCell ref="A1:J1"/>
    <mergeCell ref="A2:J3"/>
    <mergeCell ref="A62:K62"/>
    <mergeCell ref="A63:J63"/>
    <mergeCell ref="A64:K64"/>
    <mergeCell ref="A65:K65"/>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D91D6B04CF93D41ABAC5837E4865EF0" ma:contentTypeVersion="13" ma:contentTypeDescription="Umožňuje vytvoriť nový dokument." ma:contentTypeScope="" ma:versionID="07a69c651d2778defcf4e8e92ea71d66">
  <xsd:schema xmlns:xsd="http://www.w3.org/2001/XMLSchema" xmlns:xs="http://www.w3.org/2001/XMLSchema" xmlns:p="http://schemas.microsoft.com/office/2006/metadata/properties" xmlns:ns1="http://schemas.microsoft.com/sharepoint/v3" xmlns:ns3="542800e0-78ec-4123-9f9c-a4e359b88dc1" targetNamespace="http://schemas.microsoft.com/office/2006/metadata/properties" ma:root="true" ma:fieldsID="d6fb7d13c5d9a6515e8a9981dbcce0e4" ns1:_="" ns3:_="">
    <xsd:import namespace="http://schemas.microsoft.com/sharepoint/v3"/>
    <xsd:import namespace="542800e0-78ec-4123-9f9c-a4e359b88dc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Vlastnosti zjednotenej politiky dodržiavania súladu" ma:hidden="true" ma:internalName="_ip_UnifiedCompliancePolicyProperties">
      <xsd:simpleType>
        <xsd:restriction base="dms:Note"/>
      </xsd:simpleType>
    </xsd:element>
    <xsd:element name="_ip_UnifiedCompliancePolicyUIAction" ma:index="20" nillable="true" ma:displayName="Akcia v používateľskom rozhraní zjednotenej politiky dodržiavania súladu"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800e0-78ec-4123-9f9c-a4e359b88d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FF7B47-8DF8-404C-B058-74AF37F999DF}">
  <ds:schemaRefs>
    <ds:schemaRef ds:uri="http://purl.org/dc/terms/"/>
    <ds:schemaRef ds:uri="http://schemas.openxmlformats.org/package/2006/metadata/core-properties"/>
    <ds:schemaRef ds:uri="http://schemas.microsoft.com/office/2006/documentManagement/types"/>
    <ds:schemaRef ds:uri="542800e0-78ec-4123-9f9c-a4e359b88dc1"/>
    <ds:schemaRef ds:uri="http://www.w3.org/XML/1998/namespace"/>
    <ds:schemaRef ds:uri="http://purl.org/dc/dcmitype/"/>
    <ds:schemaRef ds:uri="http://schemas.microsoft.com/office/infopath/2007/PartnerControls"/>
    <ds:schemaRef ds:uri="http://schemas.microsoft.com/sharepoint/v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D86B4398-9812-4E1F-A727-93C0C9CFBB31}">
  <ds:schemaRefs>
    <ds:schemaRef ds:uri="http://schemas.microsoft.com/sharepoint/v3/contenttype/forms"/>
  </ds:schemaRefs>
</ds:datastoreItem>
</file>

<file path=customXml/itemProps3.xml><?xml version="1.0" encoding="utf-8"?>
<ds:datastoreItem xmlns:ds="http://schemas.openxmlformats.org/officeDocument/2006/customXml" ds:itemID="{946ECB5E-C934-4FDB-BD05-17C77FE848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42800e0-78ec-4123-9f9c-a4e359b88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Mrazené potraviny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morki</dc:creator>
  <cp:lastModifiedBy>Vašičková Jana</cp:lastModifiedBy>
  <cp:revision>2</cp:revision>
  <cp:lastPrinted>2022-09-13T11:47:16Z</cp:lastPrinted>
  <dcterms:created xsi:type="dcterms:W3CDTF">2016-03-01T16:16:00Z</dcterms:created>
  <dcterms:modified xsi:type="dcterms:W3CDTF">2022-09-13T11:49:51Z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1033-11.2.0.11191</vt:lpwstr>
  </property>
  <property fmtid="{D5CDD505-2E9C-101B-9397-08002B2CF9AE}" pid="3" name="ICV">
    <vt:lpwstr>2E1C17BEED2D422E96B5BDF79FB41B23</vt:lpwstr>
  </property>
  <property fmtid="{D5CDD505-2E9C-101B-9397-08002B2CF9AE}" pid="4" name="ContentTypeId">
    <vt:lpwstr>0x0101002D91D6B04CF93D41ABAC5837E4865EF0</vt:lpwstr>
  </property>
</Properties>
</file>