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Pipíšková\Desktop\SCO\CVO\PSO222\"/>
    </mc:Choice>
  </mc:AlternateContent>
  <bookViews>
    <workbookView xWindow="0" yWindow="0" windowWidth="22836" windowHeight="8724"/>
  </bookViews>
  <sheets>
    <sheet name="Verejni obstaravatelia - A" sheetId="1" r:id="rId1"/>
    <sheet name="Hárok1" sheetId="2" r:id="rId2"/>
  </sheets>
  <definedNames>
    <definedName name="_xlnm.Print_Area" localSheetId="0">'Verejni obstaravatelia - A'!$A$1:$AM$28</definedName>
  </definedNames>
  <calcPr calcId="152511"/>
</workbook>
</file>

<file path=xl/calcChain.xml><?xml version="1.0" encoding="utf-8"?>
<calcChain xmlns="http://schemas.openxmlformats.org/spreadsheetml/2006/main">
  <c r="W119" i="1" l="1"/>
  <c r="V119" i="1"/>
  <c r="U119" i="1"/>
  <c r="T119" i="1"/>
  <c r="S119" i="1"/>
  <c r="R119" i="1"/>
  <c r="Q119" i="1"/>
  <c r="P119" i="1"/>
  <c r="O119" i="1"/>
  <c r="M119" i="1"/>
  <c r="L119" i="1"/>
  <c r="K119" i="1"/>
  <c r="J119" i="1"/>
  <c r="I119" i="1"/>
  <c r="H119" i="1"/>
  <c r="G119" i="1"/>
  <c r="F119" i="1"/>
  <c r="E119" i="1"/>
  <c r="X118" i="1"/>
  <c r="N118" i="1"/>
  <c r="X117" i="1"/>
  <c r="N117" i="1"/>
  <c r="X116" i="1"/>
  <c r="N116" i="1"/>
  <c r="X115" i="1"/>
  <c r="N115" i="1"/>
  <c r="X114" i="1"/>
  <c r="N114" i="1"/>
  <c r="X113" i="1"/>
  <c r="N113" i="1"/>
  <c r="X112" i="1"/>
  <c r="N112" i="1"/>
  <c r="X111" i="1"/>
  <c r="N111" i="1"/>
  <c r="X110" i="1"/>
  <c r="N110" i="1"/>
  <c r="X109" i="1"/>
  <c r="N109" i="1"/>
  <c r="X108" i="1"/>
  <c r="N108" i="1"/>
  <c r="X107" i="1"/>
  <c r="N107" i="1"/>
  <c r="X106" i="1"/>
  <c r="N106" i="1"/>
  <c r="X105" i="1"/>
  <c r="N105" i="1"/>
  <c r="X104" i="1"/>
  <c r="N104" i="1"/>
  <c r="X103" i="1"/>
  <c r="N103" i="1"/>
  <c r="X102" i="1"/>
  <c r="N102" i="1"/>
  <c r="N119" i="1" l="1"/>
  <c r="X119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B3" i="2" l="1"/>
  <c r="W95" i="1" l="1"/>
  <c r="V95" i="1"/>
  <c r="U95" i="1"/>
  <c r="T95" i="1"/>
  <c r="S95" i="1"/>
  <c r="R95" i="1"/>
  <c r="Q95" i="1"/>
  <c r="P95" i="1"/>
  <c r="O95" i="1"/>
  <c r="M95" i="1"/>
  <c r="L95" i="1"/>
  <c r="K95" i="1"/>
  <c r="J95" i="1"/>
  <c r="I95" i="1"/>
  <c r="H95" i="1"/>
  <c r="G95" i="1"/>
  <c r="F95" i="1"/>
  <c r="E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N95" i="1" l="1"/>
  <c r="X95" i="1"/>
  <c r="W72" i="1"/>
  <c r="V72" i="1"/>
  <c r="U72" i="1"/>
  <c r="T72" i="1"/>
  <c r="S72" i="1"/>
  <c r="R72" i="1"/>
  <c r="Q72" i="1"/>
  <c r="P72" i="1"/>
  <c r="O72" i="1"/>
  <c r="M72" i="1"/>
  <c r="L72" i="1"/>
  <c r="K72" i="1"/>
  <c r="J72" i="1"/>
  <c r="I72" i="1"/>
  <c r="H72" i="1"/>
  <c r="G72" i="1"/>
  <c r="F72" i="1"/>
  <c r="E72" i="1"/>
  <c r="X71" i="1"/>
  <c r="N71" i="1"/>
  <c r="N72" i="1" l="1"/>
  <c r="X72" i="1"/>
  <c r="N63" i="1"/>
  <c r="N64" i="1"/>
  <c r="N62" i="1"/>
  <c r="N61" i="1"/>
  <c r="X63" i="1"/>
  <c r="X64" i="1"/>
  <c r="X62" i="1"/>
  <c r="X47" i="1"/>
  <c r="X48" i="1"/>
  <c r="X49" i="1"/>
  <c r="X50" i="1"/>
  <c r="X51" i="1"/>
  <c r="X52" i="1"/>
  <c r="X53" i="1"/>
  <c r="X54" i="1"/>
  <c r="X46" i="1"/>
  <c r="N47" i="1"/>
  <c r="N48" i="1"/>
  <c r="N49" i="1"/>
  <c r="N50" i="1"/>
  <c r="N51" i="1"/>
  <c r="N52" i="1"/>
  <c r="N53" i="1"/>
  <c r="N54" i="1"/>
  <c r="N45" i="1"/>
  <c r="N46" i="1"/>
  <c r="W65" i="1"/>
  <c r="V65" i="1"/>
  <c r="U65" i="1"/>
  <c r="T65" i="1"/>
  <c r="S65" i="1"/>
  <c r="R65" i="1"/>
  <c r="Q65" i="1"/>
  <c r="P65" i="1"/>
  <c r="O65" i="1"/>
  <c r="M65" i="1"/>
  <c r="L65" i="1"/>
  <c r="K65" i="1"/>
  <c r="J65" i="1"/>
  <c r="I65" i="1"/>
  <c r="H65" i="1"/>
  <c r="G65" i="1"/>
  <c r="F65" i="1"/>
  <c r="E65" i="1"/>
  <c r="X61" i="1"/>
  <c r="N65" i="1" l="1"/>
  <c r="X65" i="1"/>
  <c r="F55" i="1"/>
  <c r="G55" i="1"/>
  <c r="H55" i="1"/>
  <c r="I55" i="1"/>
  <c r="J55" i="1"/>
  <c r="K55" i="1"/>
  <c r="L55" i="1"/>
  <c r="M55" i="1"/>
  <c r="O55" i="1"/>
  <c r="P55" i="1"/>
  <c r="Q55" i="1"/>
  <c r="R55" i="1"/>
  <c r="S55" i="1"/>
  <c r="T55" i="1"/>
  <c r="U55" i="1"/>
  <c r="V55" i="1"/>
  <c r="W55" i="1"/>
  <c r="E55" i="1"/>
  <c r="P39" i="1"/>
  <c r="Q39" i="1"/>
  <c r="R39" i="1"/>
  <c r="S39" i="1"/>
  <c r="T39" i="1"/>
  <c r="U39" i="1"/>
  <c r="V39" i="1"/>
  <c r="W39" i="1"/>
  <c r="O39" i="1"/>
  <c r="F39" i="1"/>
  <c r="G39" i="1"/>
  <c r="H39" i="1"/>
  <c r="I39" i="1"/>
  <c r="J39" i="1"/>
  <c r="K39" i="1"/>
  <c r="L39" i="1"/>
  <c r="M39" i="1"/>
  <c r="E39" i="1"/>
  <c r="P28" i="1" l="1"/>
  <c r="Q28" i="1"/>
  <c r="R28" i="1"/>
  <c r="S28" i="1"/>
  <c r="T28" i="1"/>
  <c r="U28" i="1"/>
  <c r="V28" i="1"/>
  <c r="W28" i="1"/>
  <c r="O28" i="1"/>
  <c r="F28" i="1"/>
  <c r="G28" i="1"/>
  <c r="H28" i="1"/>
  <c r="I28" i="1"/>
  <c r="J28" i="1"/>
  <c r="K28" i="1"/>
  <c r="L28" i="1"/>
  <c r="M28" i="1"/>
  <c r="E28" i="1"/>
  <c r="X36" i="1"/>
  <c r="X37" i="1"/>
  <c r="X38" i="1"/>
  <c r="X35" i="1"/>
  <c r="N36" i="1"/>
  <c r="N37" i="1"/>
  <c r="N38" i="1"/>
  <c r="N35" i="1"/>
  <c r="X45" i="1"/>
  <c r="N55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10" i="1"/>
  <c r="X34" i="1"/>
  <c r="N34" i="1"/>
  <c r="X27" i="1"/>
  <c r="X55" i="1" l="1"/>
  <c r="N39" i="1"/>
  <c r="X39" i="1"/>
  <c r="X28" i="1"/>
  <c r="N28" i="1"/>
  <c r="B4" i="2" l="1"/>
  <c r="B5" i="2"/>
  <c r="B6" i="2" l="1"/>
</calcChain>
</file>

<file path=xl/sharedStrings.xml><?xml version="1.0" encoding="utf-8"?>
<sst xmlns="http://schemas.openxmlformats.org/spreadsheetml/2006/main" count="425" uniqueCount="215">
  <si>
    <t>Verejný obstarávateľ</t>
  </si>
  <si>
    <t>P. č.</t>
  </si>
  <si>
    <t>Adrese miesta spotreby (OM)</t>
  </si>
  <si>
    <t>Číslo odberného miesta               ISU POD</t>
  </si>
  <si>
    <t>nový odber od dátumu</t>
  </si>
  <si>
    <t xml:space="preserve"> na počet mesiacov</t>
  </si>
  <si>
    <t>Odberový diagram pre SO a VO
v % za mesiac z celkového ročného objemu
a DMM v m3</t>
  </si>
  <si>
    <t>M1
(MWh)</t>
  </si>
  <si>
    <t>M2
(MWh)</t>
  </si>
  <si>
    <t>M3
(MWh)</t>
  </si>
  <si>
    <t>M4
(MWh)</t>
  </si>
  <si>
    <t>S
(MWh)</t>
  </si>
  <si>
    <t>Spolu
(MWh)</t>
  </si>
  <si>
    <t>Spolu (MWh)</t>
  </si>
  <si>
    <t>jan</t>
  </si>
  <si>
    <t>febr</t>
  </si>
  <si>
    <t>marec</t>
  </si>
  <si>
    <t>apríl</t>
  </si>
  <si>
    <t>máj</t>
  </si>
  <si>
    <t>jún</t>
  </si>
  <si>
    <t>júl</t>
  </si>
  <si>
    <t>aug</t>
  </si>
  <si>
    <t>sept</t>
  </si>
  <si>
    <t>okt</t>
  </si>
  <si>
    <t>nov</t>
  </si>
  <si>
    <t>dec</t>
  </si>
  <si>
    <t>DMM</t>
  </si>
  <si>
    <t>Počet odberných miest:</t>
  </si>
  <si>
    <t>M5
(MWh)</t>
  </si>
  <si>
    <t>M6
(MWh)</t>
  </si>
  <si>
    <t>M7
(MWh)</t>
  </si>
  <si>
    <t>M8
(MWh)</t>
  </si>
  <si>
    <t>MsÚ Bernolákova  96/8, Trstená</t>
  </si>
  <si>
    <t>Kolkáreň Oravická  610, Trstená</t>
  </si>
  <si>
    <t>Klub dôchodcov Malý  Rad  538/18,  Trstená</t>
  </si>
  <si>
    <t>DOM KULTÚRY-mer.1  Čsl. armády  957,  Trstená</t>
  </si>
  <si>
    <t>DOM KULTÚRY-mer.2  Čsl. armády  957, 028 01  Trstená</t>
  </si>
  <si>
    <t>Admin.budova   J. Hertela  323,   Trstená</t>
  </si>
  <si>
    <t>Trubuna Kľozov Krakovská  1768, 028 01  Trstená</t>
  </si>
  <si>
    <t>Hasičská zbrojnica, Zápotočná  434/9,  Trstená</t>
  </si>
  <si>
    <t>Bývalá MŠ Partizánov  492/2   Trstená</t>
  </si>
  <si>
    <t>Múzeum Malý Rad 539/19 Trstená</t>
  </si>
  <si>
    <t>Sklad CO - ČSA 264 Trstená</t>
  </si>
  <si>
    <t>BYT.DOM - SNP 227 Trstená</t>
  </si>
  <si>
    <t>Sivý dom - Železničiarov 267 Trstená</t>
  </si>
  <si>
    <t>Synagóga Železničiarov 300 Trstená</t>
  </si>
  <si>
    <t>Materská škola Puškinova 589 Trstená</t>
  </si>
  <si>
    <t>Materská škola Oslobodenia 941 Trstená</t>
  </si>
  <si>
    <t>Základná škola P.O.Hviezdoslava, P.O. Hviezdoslava 822/8 Trstená</t>
  </si>
  <si>
    <t>ZUŠ Odbojárov 953/3 Trstená</t>
  </si>
  <si>
    <t>SKSPPDIS000510500460</t>
  </si>
  <si>
    <t>SKSPPDIS000510500462</t>
  </si>
  <si>
    <t>SKSPPDIS000510505427</t>
  </si>
  <si>
    <t>SKSPPDIS000510502140</t>
  </si>
  <si>
    <t>SKSPPDIS000510502141</t>
  </si>
  <si>
    <t>SKSPPDIS000510505782</t>
  </si>
  <si>
    <t>SKSPPDIS020519000044</t>
  </si>
  <si>
    <t>SKSPPDIS010510007827</t>
  </si>
  <si>
    <t>SKSPPDIS000510503392</t>
  </si>
  <si>
    <t>SKSPPDIS000510505425</t>
  </si>
  <si>
    <t>SKSPPDIS070510044695</t>
  </si>
  <si>
    <t>SKSPPDIS000530021745</t>
  </si>
  <si>
    <t>SKSPPDIS000510500463</t>
  </si>
  <si>
    <t>SKSPPDIS000510501415</t>
  </si>
  <si>
    <t>SKSPPDIS000510505485</t>
  </si>
  <si>
    <t>SKSPPDIS000510503391</t>
  </si>
  <si>
    <t>SKSPPDIS000530022118</t>
  </si>
  <si>
    <t>SKSPPDIS000510500084</t>
  </si>
  <si>
    <t>Plánovaná spotreba 
r. 2024 v MWh/druhých 12 mesiacov</t>
  </si>
  <si>
    <t>Mesto Trstená</t>
  </si>
  <si>
    <t>Ústredný zväz židovských náboženských obcí v Slovenskej republike</t>
  </si>
  <si>
    <t>MATERSKÁ ŠKOLA Trstená</t>
  </si>
  <si>
    <t>Základná škola P.O.Hviezdoslava</t>
  </si>
  <si>
    <t>ZUŠ</t>
  </si>
  <si>
    <t>Hviezdoslavova 1,</t>
  </si>
  <si>
    <t>Hviezdoslavova 5/10</t>
  </si>
  <si>
    <t>SNP 36</t>
  </si>
  <si>
    <t>Jilemnického 740/44</t>
  </si>
  <si>
    <t>Padlých hrdinov 115</t>
  </si>
  <si>
    <t>SKSPPDIS000710701950</t>
  </si>
  <si>
    <t>SKSPPDIS000710701952</t>
  </si>
  <si>
    <t>SKSPPDIS020719000038</t>
  </si>
  <si>
    <t>SKSPPDIS010710001796</t>
  </si>
  <si>
    <t>SKSPPDIS000710702647</t>
  </si>
  <si>
    <t>Obec Pliešovce</t>
  </si>
  <si>
    <t>Obstarávateľ č. 2 - Obec Pliešovce</t>
  </si>
  <si>
    <t>Obstarávateľ č.3 -  Mesto Turany</t>
  </si>
  <si>
    <t>Obstarávateľ č. 1 - Mesto Trstená</t>
  </si>
  <si>
    <t>Turany, Budovateľská 6</t>
  </si>
  <si>
    <t>Turany, Osloboditeľov 83/91</t>
  </si>
  <si>
    <t>Turany, Cintorínska 1164</t>
  </si>
  <si>
    <t>Turany, Obchodná 1241/B</t>
  </si>
  <si>
    <t>Turany, Krížna 1157/11</t>
  </si>
  <si>
    <t>Turany, Obchodná 1241/27</t>
  </si>
  <si>
    <t>Turany, Krížna 5/691</t>
  </si>
  <si>
    <t>Turany, Štúrova 1070/13</t>
  </si>
  <si>
    <t>Turany, Komenského 1120</t>
  </si>
  <si>
    <t>Turany, Obchodná 764/25</t>
  </si>
  <si>
    <t>SKSPPDIS010610001078</t>
  </si>
  <si>
    <t>SKSPPDIS000610600418</t>
  </si>
  <si>
    <t>SKSPPDIS000610600419</t>
  </si>
  <si>
    <t>SKSPPDIS010610001613</t>
  </si>
  <si>
    <t>SKSPPDIS000610602924</t>
  </si>
  <si>
    <t>SKSPPDIS010610001614</t>
  </si>
  <si>
    <t>SKSPPDIS010510008952</t>
  </si>
  <si>
    <t>SKSPPDIS000610600429</t>
  </si>
  <si>
    <t>SKSPPDIS000610600430</t>
  </si>
  <si>
    <t>SKSPPDIS010610001615</t>
  </si>
  <si>
    <t>Mesto Turany</t>
  </si>
  <si>
    <t>Obstarávateľ č.4 -   Obec Veľká nad Ipľom</t>
  </si>
  <si>
    <t>Veľká nad Ipľom 86 - Obec. úrad</t>
  </si>
  <si>
    <t>Veľká nad Ipľom 1 - Pošta</t>
  </si>
  <si>
    <t>Veľká nad Ipľom 123 - Kultúrny dom</t>
  </si>
  <si>
    <t>Veľká nad Ipľom 216 - Ambulancia</t>
  </si>
  <si>
    <t>SKSPPDIS000810751343</t>
  </si>
  <si>
    <t>SKSPPDIS000810751309</t>
  </si>
  <si>
    <t>SKSPPDIS000810750265</t>
  </si>
  <si>
    <t>SKSPPDIS000820017769</t>
  </si>
  <si>
    <t>Obec
 Veľká nad Ipľom</t>
  </si>
  <si>
    <t>Plánovaná spotreba
r. 2023 v MWh</t>
  </si>
  <si>
    <t>Plánovaná spotreba 
r. 2024 v MWh</t>
  </si>
  <si>
    <t>Plánovaná spotreba
1.8.2023-31.12.2023  v MWh</t>
  </si>
  <si>
    <t>Obstarávateľ č.5 - Mestské služby mesta Tornaľa</t>
  </si>
  <si>
    <t>Cintorínska 15, Tornaľa</t>
  </si>
  <si>
    <t>SKSPPDIS011010009788</t>
  </si>
  <si>
    <t>Mestské služby mesta Tornaľa</t>
  </si>
  <si>
    <t>Počet obstarávateľov</t>
  </si>
  <si>
    <t>Počet subjektov</t>
  </si>
  <si>
    <t>Počet odberných miest</t>
  </si>
  <si>
    <t>MWh 2023</t>
  </si>
  <si>
    <t>MWh 2024</t>
  </si>
  <si>
    <t xml:space="preserve">MWh spolu </t>
  </si>
  <si>
    <t>Materská škola, Jarková 63,       08301 Sabinov</t>
  </si>
  <si>
    <t>Materská škola, 17.novemvra 42,       08301 Sabinov</t>
  </si>
  <si>
    <t>Materská škola, Švermova 1,       08301 Sabinov</t>
  </si>
  <si>
    <t>Materská škola, 9. mája 27,          08301 Sabinov</t>
  </si>
  <si>
    <t>17. novembra 50, 08301 Sabinov</t>
  </si>
  <si>
    <t>17.novembra 9999,08301 Sabinov, Komunitné centrum</t>
  </si>
  <si>
    <t>J.Borodáča 7, 08301 Sabinov,       Klub dôchodcov</t>
  </si>
  <si>
    <t>J.Borodáča 8, 08301 Sabinov,       Centrum sociálnych služieb</t>
  </si>
  <si>
    <t>Jarková 18, 08301 Sabinov       Požiarná zbrojnica</t>
  </si>
  <si>
    <t>Jarková 41/75, 08301 Sabinov      Klub dôchodcov</t>
  </si>
  <si>
    <t>Komenského 40, 08301 Sabinov     Športová hala</t>
  </si>
  <si>
    <t>Komenského 41, 08301 Sabinov  Centrum voľného času</t>
  </si>
  <si>
    <t>Námestie slobody 100, 08301 Sabinov    Infocentrum</t>
  </si>
  <si>
    <t>Námestie slobody 55, 08301 Sabinov  MObS</t>
  </si>
  <si>
    <t>Námestie slobody 57, 08301 Sabinov  Mestská polícia</t>
  </si>
  <si>
    <t>SKSPPDIS010910012764</t>
  </si>
  <si>
    <t>SKSPPDIS000910804393</t>
  </si>
  <si>
    <t>SKSPPDIS000910804263</t>
  </si>
  <si>
    <t>SKSPPDIS000910804261</t>
  </si>
  <si>
    <t>SKSPPDIS000910804262</t>
  </si>
  <si>
    <t>SKSPPDIS010910010844</t>
  </si>
  <si>
    <t>SKSPPDIS010910011378</t>
  </si>
  <si>
    <t>SKSPPDIS000910806889</t>
  </si>
  <si>
    <t>SKSPPDIS000910804294</t>
  </si>
  <si>
    <t>SKSPPDIS000910800602</t>
  </si>
  <si>
    <t>SKSPPDIS000910804860</t>
  </si>
  <si>
    <t>SKSPPDIS020919000212</t>
  </si>
  <si>
    <t>SKSPPDIS000910801578</t>
  </si>
  <si>
    <t>SKSPPDIS010910000833</t>
  </si>
  <si>
    <t>SKSPPDIS000922793497</t>
  </si>
  <si>
    <t>SKSPPDIS000910801284</t>
  </si>
  <si>
    <t>Plánovaná spotreba
od 1.5.2023 do 31.12.2023 v MWh</t>
  </si>
  <si>
    <t xml:space="preserve"> Mesto Sabinov</t>
  </si>
  <si>
    <t>Nám.sv. Martina 9</t>
  </si>
  <si>
    <t>Komenského 46</t>
  </si>
  <si>
    <t>Nám.sv. Martina 39</t>
  </si>
  <si>
    <t>Krivianska 1</t>
  </si>
  <si>
    <t>kpt. Nálepku 9</t>
  </si>
  <si>
    <t>Nám. Sv. Martina 51</t>
  </si>
  <si>
    <t>Sabinovská 2</t>
  </si>
  <si>
    <t>Sládkovičova 11</t>
  </si>
  <si>
    <t>Nám. Sv. Martina 58</t>
  </si>
  <si>
    <t>kpt. Nálepku 19</t>
  </si>
  <si>
    <t>Nám. Sv. Martina 46</t>
  </si>
  <si>
    <t>kpt. Nálepku 7</t>
  </si>
  <si>
    <t>Jánošíkova 697</t>
  </si>
  <si>
    <t>Hviezdoslavoava 1</t>
  </si>
  <si>
    <t>Komenského 113</t>
  </si>
  <si>
    <t>Mesto Lipany</t>
  </si>
  <si>
    <t>ZŠ Komenského</t>
  </si>
  <si>
    <t>SKSPPDIS000910806600</t>
  </si>
  <si>
    <t>SKSPPDIS020919000025</t>
  </si>
  <si>
    <t>SKSPPDIS020919000070</t>
  </si>
  <si>
    <t>SKSPPDIS000910806751</t>
  </si>
  <si>
    <t>SKSPPDIS000910800807</t>
  </si>
  <si>
    <t>SKSPPDIS020919000024</t>
  </si>
  <si>
    <t>SKSPPDIS010910002801</t>
  </si>
  <si>
    <t>SKSPPDIS000910803858</t>
  </si>
  <si>
    <t>SKSPPDIS000910803548</t>
  </si>
  <si>
    <t>SKSPPDIS020919000098</t>
  </si>
  <si>
    <t>SKSPPDIS000910805145</t>
  </si>
  <si>
    <t>SKSPPDIS000910805065</t>
  </si>
  <si>
    <t>SKSPPDIS000910804291</t>
  </si>
  <si>
    <t>SKSPPDIS020919000371</t>
  </si>
  <si>
    <t>SKSPPDIS000910807462</t>
  </si>
  <si>
    <t>SKSPPDIS000910802088</t>
  </si>
  <si>
    <t>SKSPPDIS000930021562</t>
  </si>
  <si>
    <t>5,38 MWh</t>
  </si>
  <si>
    <t>Predpokladaná spotreba na rok 2023 v MWh</t>
  </si>
  <si>
    <t>Predpokladaná spotreba na rok 2024 v MWh</t>
  </si>
  <si>
    <t>M1</t>
  </si>
  <si>
    <t>M2</t>
  </si>
  <si>
    <t>M3</t>
  </si>
  <si>
    <t>M4</t>
  </si>
  <si>
    <t>M5</t>
  </si>
  <si>
    <t>M6</t>
  </si>
  <si>
    <t>M7</t>
  </si>
  <si>
    <t>M8</t>
  </si>
  <si>
    <t>S</t>
  </si>
  <si>
    <t>Spolu</t>
  </si>
  <si>
    <t>Obstarávateľ č.6 - Mesto Sabinov</t>
  </si>
  <si>
    <t>Obstarávateľ č.7 - Mesto Lipany</t>
  </si>
  <si>
    <t>Príloha č. 2 Zoznam odberných miest, spotrieb a odberových diagramov
Vyhlasovateľ: Mesto Trstená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</si>
</sst>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0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20"/>
      <name val="Arial"/>
      <family val="2"/>
      <charset val="238"/>
    </font>
    <font>
      <b/>
      <sz val="14"/>
      <name val="Arial CE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24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21" borderId="5" applyNumberFormat="0" applyAlignment="0" applyProtection="0"/>
    <xf numFmtId="0" fontId="11" fillId="7" borderId="1" applyNumberFormat="0" applyAlignment="0" applyProtection="0"/>
    <xf numFmtId="0" fontId="5" fillId="21" borderId="5" applyNumberFormat="0" applyAlignment="0" applyProtection="0"/>
    <xf numFmtId="0" fontId="12" fillId="0" borderId="6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3" borderId="7" applyNumberFormat="0" applyAlignment="0" applyProtection="0"/>
    <xf numFmtId="0" fontId="14" fillId="20" borderId="8" applyNumberFormat="0" applyAlignment="0" applyProtection="0"/>
    <xf numFmtId="0" fontId="22" fillId="23" borderId="7" applyNumberFormat="0" applyAlignment="0" applyProtection="0"/>
    <xf numFmtId="0" fontId="12" fillId="0" borderId="6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1" fillId="7" borderId="1" applyNumberFormat="0" applyAlignment="0" applyProtection="0"/>
    <xf numFmtId="0" fontId="4" fillId="20" borderId="1" applyNumberFormat="0" applyAlignment="0" applyProtection="0"/>
    <xf numFmtId="0" fontId="14" fillId="20" borderId="8" applyNumberFormat="0" applyAlignment="0" applyProtection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</cellStyleXfs>
  <cellXfs count="225">
    <xf numFmtId="0" fontId="0" fillId="0" borderId="0" xfId="0"/>
    <xf numFmtId="0" fontId="0" fillId="0" borderId="0" xfId="0" applyNumberFormat="1" applyAlignment="1">
      <alignment horizontal="left"/>
    </xf>
    <xf numFmtId="4" fontId="0" fillId="0" borderId="0" xfId="0" applyNumberFormat="1"/>
    <xf numFmtId="14" fontId="0" fillId="0" borderId="0" xfId="0" applyNumberFormat="1"/>
    <xf numFmtId="10" fontId="0" fillId="0" borderId="0" xfId="0" applyNumberFormat="1"/>
    <xf numFmtId="4" fontId="19" fillId="0" borderId="10" xfId="0" applyNumberFormat="1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center" vertical="center" wrapText="1"/>
    </xf>
    <xf numFmtId="4" fontId="19" fillId="0" borderId="1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0" fontId="19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right"/>
    </xf>
    <xf numFmtId="4" fontId="19" fillId="0" borderId="0" xfId="0" applyNumberFormat="1" applyFont="1" applyFill="1"/>
    <xf numFmtId="14" fontId="19" fillId="0" borderId="0" xfId="0" applyNumberFormat="1" applyFont="1"/>
    <xf numFmtId="1" fontId="19" fillId="24" borderId="16" xfId="0" applyNumberFormat="1" applyFont="1" applyFill="1" applyBorder="1" applyAlignment="1">
      <alignment horizontal="center"/>
    </xf>
    <xf numFmtId="1" fontId="19" fillId="24" borderId="17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164" fontId="20" fillId="0" borderId="22" xfId="0" applyNumberFormat="1" applyFont="1" applyFill="1" applyBorder="1" applyAlignment="1" applyProtection="1">
      <alignment horizontal="right"/>
      <protection hidden="1"/>
    </xf>
    <xf numFmtId="164" fontId="19" fillId="24" borderId="18" xfId="0" applyNumberFormat="1" applyFont="1" applyFill="1" applyBorder="1" applyAlignment="1">
      <alignment horizontal="right"/>
    </xf>
    <xf numFmtId="164" fontId="19" fillId="24" borderId="25" xfId="0" applyNumberFormat="1" applyFont="1" applyFill="1" applyBorder="1" applyAlignment="1">
      <alignment horizontal="right"/>
    </xf>
    <xf numFmtId="164" fontId="19" fillId="0" borderId="26" xfId="0" applyNumberFormat="1" applyFont="1" applyFill="1" applyBorder="1" applyAlignment="1" applyProtection="1">
      <alignment horizontal="right"/>
      <protection hidden="1"/>
    </xf>
    <xf numFmtId="164" fontId="19" fillId="0" borderId="21" xfId="0" applyNumberFormat="1" applyFont="1" applyFill="1" applyBorder="1" applyAlignment="1" applyProtection="1">
      <alignment horizontal="right"/>
      <protection hidden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4" fontId="19" fillId="0" borderId="41" xfId="0" applyNumberFormat="1" applyFont="1" applyFill="1" applyBorder="1" applyAlignment="1">
      <alignment horizontal="center" vertical="center" wrapText="1"/>
    </xf>
    <xf numFmtId="10" fontId="19" fillId="20" borderId="42" xfId="0" applyNumberFormat="1" applyFont="1" applyFill="1" applyBorder="1" applyAlignment="1">
      <alignment horizontal="center" vertical="center" textRotation="90"/>
    </xf>
    <xf numFmtId="10" fontId="19" fillId="20" borderId="11" xfId="0" applyNumberFormat="1" applyFont="1" applyFill="1" applyBorder="1" applyAlignment="1">
      <alignment horizontal="center" vertical="center" textRotation="90"/>
    </xf>
    <xf numFmtId="10" fontId="19" fillId="20" borderId="43" xfId="0" applyNumberFormat="1" applyFont="1" applyFill="1" applyBorder="1" applyAlignment="1">
      <alignment horizontal="center" vertical="center" textRotation="90"/>
    </xf>
    <xf numFmtId="0" fontId="19" fillId="20" borderId="44" xfId="0" applyFont="1" applyFill="1" applyBorder="1" applyAlignment="1">
      <alignment horizontal="center" vertical="center"/>
    </xf>
    <xf numFmtId="164" fontId="19" fillId="0" borderId="37" xfId="0" applyNumberFormat="1" applyFont="1" applyFill="1" applyBorder="1" applyAlignment="1" applyProtection="1">
      <alignment horizontal="right"/>
      <protection hidden="1"/>
    </xf>
    <xf numFmtId="164" fontId="19" fillId="0" borderId="37" xfId="65" applyNumberFormat="1" applyFont="1" applyFill="1" applyBorder="1" applyAlignment="1" applyProtection="1">
      <alignment horizontal="right" vertical="center"/>
      <protection locked="0" hidden="1"/>
    </xf>
    <xf numFmtId="10" fontId="22" fillId="0" borderId="37" xfId="0" applyNumberFormat="1" applyFont="1" applyFill="1" applyBorder="1" applyProtection="1">
      <protection hidden="1"/>
    </xf>
    <xf numFmtId="1" fontId="19" fillId="0" borderId="23" xfId="0" applyNumberFormat="1" applyFont="1" applyFill="1" applyBorder="1" applyAlignment="1" applyProtection="1">
      <alignment horizontal="center"/>
      <protection hidden="1"/>
    </xf>
    <xf numFmtId="1" fontId="19" fillId="0" borderId="47" xfId="0" applyNumberFormat="1" applyFont="1" applyFill="1" applyBorder="1" applyAlignment="1" applyProtection="1">
      <alignment horizontal="center"/>
      <protection hidden="1"/>
    </xf>
    <xf numFmtId="1" fontId="23" fillId="0" borderId="49" xfId="65" applyNumberFormat="1" applyFont="1" applyFill="1" applyBorder="1" applyAlignment="1" applyProtection="1">
      <alignment horizontal="left" vertical="center" wrapText="1"/>
      <protection locked="0"/>
    </xf>
    <xf numFmtId="1" fontId="20" fillId="24" borderId="51" xfId="65" applyNumberFormat="1" applyFont="1" applyFill="1" applyBorder="1" applyAlignment="1" applyProtection="1">
      <alignment horizontal="right" vertical="center" wrapText="1"/>
      <protection locked="0"/>
    </xf>
    <xf numFmtId="1" fontId="23" fillId="0" borderId="47" xfId="65" applyNumberFormat="1" applyFont="1" applyFill="1" applyBorder="1" applyAlignment="1" applyProtection="1">
      <alignment vertical="center"/>
      <protection locked="0"/>
    </xf>
    <xf numFmtId="164" fontId="19" fillId="0" borderId="46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52" xfId="0" applyNumberFormat="1" applyFont="1" applyFill="1" applyBorder="1" applyAlignment="1" applyProtection="1">
      <alignment horizontal="right"/>
      <protection hidden="1"/>
    </xf>
    <xf numFmtId="164" fontId="20" fillId="0" borderId="53" xfId="0" applyNumberFormat="1" applyFont="1" applyFill="1" applyBorder="1" applyAlignment="1" applyProtection="1">
      <alignment horizontal="right"/>
      <protection hidden="1"/>
    </xf>
    <xf numFmtId="164" fontId="19" fillId="0" borderId="26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21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52" xfId="65" applyNumberFormat="1" applyFont="1" applyFill="1" applyBorder="1" applyAlignment="1" applyProtection="1">
      <alignment horizontal="right" vertical="center"/>
      <protection locked="0" hidden="1"/>
    </xf>
    <xf numFmtId="14" fontId="19" fillId="0" borderId="23" xfId="0" applyNumberFormat="1" applyFont="1" applyBorder="1" applyProtection="1">
      <protection hidden="1"/>
    </xf>
    <xf numFmtId="14" fontId="19" fillId="0" borderId="47" xfId="0" applyNumberFormat="1" applyFont="1" applyBorder="1" applyProtection="1">
      <protection hidden="1"/>
    </xf>
    <xf numFmtId="0" fontId="19" fillId="0" borderId="23" xfId="0" applyFont="1" applyFill="1" applyBorder="1" applyProtection="1">
      <protection hidden="1"/>
    </xf>
    <xf numFmtId="0" fontId="19" fillId="0" borderId="47" xfId="0" applyFont="1" applyFill="1" applyBorder="1" applyProtection="1">
      <protection hidden="1"/>
    </xf>
    <xf numFmtId="1" fontId="24" fillId="0" borderId="23" xfId="65" applyNumberFormat="1" applyFont="1" applyFill="1" applyBorder="1" applyAlignment="1" applyProtection="1">
      <alignment vertical="center"/>
      <protection locked="0"/>
    </xf>
    <xf numFmtId="1" fontId="24" fillId="0" borderId="47" xfId="65" applyNumberFormat="1" applyFont="1" applyFill="1" applyBorder="1" applyAlignment="1" applyProtection="1">
      <alignment vertical="center"/>
      <protection locked="0"/>
    </xf>
    <xf numFmtId="1" fontId="24" fillId="0" borderId="48" xfId="65" applyNumberFormat="1" applyFont="1" applyFill="1" applyBorder="1" applyAlignment="1" applyProtection="1">
      <alignment horizontal="left" vertical="center" wrapText="1"/>
      <protection locked="0"/>
    </xf>
    <xf numFmtId="1" fontId="24" fillId="0" borderId="49" xfId="65" applyNumberFormat="1" applyFont="1" applyFill="1" applyBorder="1" applyAlignment="1" applyProtection="1">
      <alignment horizontal="left" vertical="center" wrapText="1"/>
      <protection locked="0"/>
    </xf>
    <xf numFmtId="1" fontId="24" fillId="0" borderId="50" xfId="65" applyNumberFormat="1" applyFont="1" applyFill="1" applyBorder="1" applyAlignment="1" applyProtection="1">
      <alignment horizontal="left" vertical="center" wrapText="1"/>
      <protection locked="0"/>
    </xf>
    <xf numFmtId="164" fontId="19" fillId="0" borderId="57" xfId="0" applyNumberFormat="1" applyFont="1" applyFill="1" applyBorder="1" applyAlignment="1" applyProtection="1">
      <alignment horizontal="right"/>
      <protection hidden="1"/>
    </xf>
    <xf numFmtId="164" fontId="19" fillId="0" borderId="56" xfId="0" applyNumberFormat="1" applyFont="1" applyFill="1" applyBorder="1" applyAlignment="1" applyProtection="1">
      <alignment horizontal="right"/>
      <protection hidden="1"/>
    </xf>
    <xf numFmtId="164" fontId="20" fillId="0" borderId="23" xfId="0" applyNumberFormat="1" applyFont="1" applyFill="1" applyBorder="1" applyAlignment="1" applyProtection="1">
      <alignment horizontal="right"/>
      <protection hidden="1"/>
    </xf>
    <xf numFmtId="164" fontId="20" fillId="0" borderId="47" xfId="0" applyNumberFormat="1" applyFont="1" applyFill="1" applyBorder="1" applyAlignment="1" applyProtection="1">
      <alignment horizontal="right"/>
      <protection hidden="1"/>
    </xf>
    <xf numFmtId="164" fontId="19" fillId="0" borderId="20" xfId="65" applyNumberFormat="1" applyFont="1" applyFill="1" applyBorder="1" applyAlignment="1" applyProtection="1">
      <alignment horizontal="right" vertical="center"/>
      <protection locked="0" hidden="1"/>
    </xf>
    <xf numFmtId="1" fontId="19" fillId="0" borderId="16" xfId="0" applyNumberFormat="1" applyFont="1" applyFill="1" applyBorder="1" applyAlignment="1" applyProtection="1">
      <alignment horizontal="center"/>
      <protection hidden="1"/>
    </xf>
    <xf numFmtId="1" fontId="24" fillId="0" borderId="16" xfId="65" applyNumberFormat="1" applyFont="1" applyFill="1" applyBorder="1" applyAlignment="1" applyProtection="1">
      <alignment vertical="center"/>
      <protection locked="0"/>
    </xf>
    <xf numFmtId="164" fontId="19" fillId="0" borderId="54" xfId="0" applyNumberFormat="1" applyFont="1" applyFill="1" applyBorder="1" applyAlignment="1" applyProtection="1">
      <alignment horizontal="right"/>
      <protection hidden="1"/>
    </xf>
    <xf numFmtId="164" fontId="19" fillId="0" borderId="55" xfId="0" applyNumberFormat="1" applyFont="1" applyFill="1" applyBorder="1" applyAlignment="1" applyProtection="1">
      <alignment horizontal="right"/>
      <protection hidden="1"/>
    </xf>
    <xf numFmtId="164" fontId="19" fillId="0" borderId="24" xfId="0" applyNumberFormat="1" applyFont="1" applyFill="1" applyBorder="1" applyAlignment="1" applyProtection="1">
      <alignment horizontal="right"/>
      <protection hidden="1"/>
    </xf>
    <xf numFmtId="164" fontId="20" fillId="0" borderId="16" xfId="0" applyNumberFormat="1" applyFont="1" applyFill="1" applyBorder="1" applyAlignment="1" applyProtection="1">
      <alignment horizontal="right"/>
      <protection hidden="1"/>
    </xf>
    <xf numFmtId="164" fontId="19" fillId="0" borderId="58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55" xfId="65" applyNumberFormat="1" applyFont="1" applyFill="1" applyBorder="1" applyAlignment="1" applyProtection="1">
      <alignment horizontal="right" vertical="center"/>
      <protection locked="0" hidden="1"/>
    </xf>
    <xf numFmtId="0" fontId="19" fillId="0" borderId="16" xfId="0" applyFont="1" applyFill="1" applyBorder="1" applyProtection="1">
      <protection hidden="1"/>
    </xf>
    <xf numFmtId="0" fontId="20" fillId="0" borderId="61" xfId="0" applyFont="1" applyFill="1" applyBorder="1" applyAlignment="1">
      <alignment horizontal="center" vertical="center" wrapText="1"/>
    </xf>
    <xf numFmtId="1" fontId="19" fillId="0" borderId="45" xfId="0" applyNumberFormat="1" applyFont="1" applyFill="1" applyBorder="1" applyAlignment="1" applyProtection="1">
      <alignment horizontal="center"/>
      <protection hidden="1"/>
    </xf>
    <xf numFmtId="1" fontId="24" fillId="0" borderId="61" xfId="65" applyNumberFormat="1" applyFont="1" applyFill="1" applyBorder="1" applyAlignment="1" applyProtection="1">
      <alignment horizontal="left" vertical="center" wrapText="1"/>
      <protection locked="0"/>
    </xf>
    <xf numFmtId="1" fontId="24" fillId="0" borderId="45" xfId="65" applyNumberFormat="1" applyFont="1" applyFill="1" applyBorder="1" applyAlignment="1" applyProtection="1">
      <alignment vertical="center"/>
      <protection locked="0"/>
    </xf>
    <xf numFmtId="164" fontId="19" fillId="0" borderId="62" xfId="0" applyNumberFormat="1" applyFont="1" applyFill="1" applyBorder="1" applyAlignment="1" applyProtection="1">
      <alignment horizontal="right"/>
      <protection hidden="1"/>
    </xf>
    <xf numFmtId="164" fontId="19" fillId="0" borderId="63" xfId="0" applyNumberFormat="1" applyFont="1" applyFill="1" applyBorder="1" applyAlignment="1" applyProtection="1">
      <alignment horizontal="right"/>
      <protection hidden="1"/>
    </xf>
    <xf numFmtId="164" fontId="19" fillId="0" borderId="64" xfId="0" applyNumberFormat="1" applyFont="1" applyFill="1" applyBorder="1" applyAlignment="1" applyProtection="1">
      <alignment horizontal="right"/>
      <protection hidden="1"/>
    </xf>
    <xf numFmtId="164" fontId="20" fillId="0" borderId="45" xfId="0" applyNumberFormat="1" applyFont="1" applyFill="1" applyBorder="1" applyAlignment="1" applyProtection="1">
      <alignment horizontal="right"/>
      <protection hidden="1"/>
    </xf>
    <xf numFmtId="164" fontId="19" fillId="0" borderId="65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63" xfId="65" applyNumberFormat="1" applyFont="1" applyFill="1" applyBorder="1" applyAlignment="1" applyProtection="1">
      <alignment horizontal="right" vertical="center"/>
      <protection locked="0" hidden="1"/>
    </xf>
    <xf numFmtId="0" fontId="19" fillId="0" borderId="45" xfId="0" applyFont="1" applyFill="1" applyBorder="1" applyProtection="1">
      <protection hidden="1"/>
    </xf>
    <xf numFmtId="164" fontId="20" fillId="24" borderId="17" xfId="0" applyNumberFormat="1" applyFont="1" applyFill="1" applyBorder="1" applyAlignment="1">
      <alignment horizontal="right"/>
    </xf>
    <xf numFmtId="10" fontId="0" fillId="0" borderId="0" xfId="0" applyNumberFormat="1" applyBorder="1"/>
    <xf numFmtId="164" fontId="19" fillId="0" borderId="63" xfId="65" applyNumberFormat="1" applyFont="1" applyFill="1" applyBorder="1" applyAlignment="1" applyProtection="1">
      <alignment horizontal="right"/>
      <protection locked="0" hidden="1"/>
    </xf>
    <xf numFmtId="1" fontId="24" fillId="0" borderId="68" xfId="65" applyNumberFormat="1" applyFont="1" applyFill="1" applyBorder="1" applyAlignment="1" applyProtection="1">
      <alignment horizontal="left" vertical="center" wrapText="1"/>
      <protection locked="0"/>
    </xf>
    <xf numFmtId="1" fontId="24" fillId="0" borderId="69" xfId="65" applyNumberFormat="1" applyFont="1" applyFill="1" applyBorder="1" applyAlignment="1" applyProtection="1">
      <alignment vertical="center"/>
      <protection locked="0"/>
    </xf>
    <xf numFmtId="164" fontId="19" fillId="0" borderId="70" xfId="0" applyNumberFormat="1" applyFont="1" applyFill="1" applyBorder="1" applyAlignment="1" applyProtection="1">
      <alignment horizontal="right"/>
      <protection hidden="1"/>
    </xf>
    <xf numFmtId="164" fontId="19" fillId="0" borderId="71" xfId="0" applyNumberFormat="1" applyFont="1" applyFill="1" applyBorder="1" applyAlignment="1" applyProtection="1">
      <alignment horizontal="right"/>
      <protection hidden="1"/>
    </xf>
    <xf numFmtId="164" fontId="20" fillId="0" borderId="72" xfId="0" applyNumberFormat="1" applyFont="1" applyFill="1" applyBorder="1" applyAlignment="1" applyProtection="1">
      <alignment horizontal="right"/>
      <protection hidden="1"/>
    </xf>
    <xf numFmtId="164" fontId="19" fillId="0" borderId="70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71" xfId="65" applyNumberFormat="1" applyFont="1" applyFill="1" applyBorder="1" applyAlignment="1" applyProtection="1">
      <alignment horizontal="right" vertical="center"/>
      <protection locked="0" hidden="1"/>
    </xf>
    <xf numFmtId="164" fontId="19" fillId="24" borderId="62" xfId="0" applyNumberFormat="1" applyFont="1" applyFill="1" applyBorder="1" applyAlignment="1">
      <alignment horizontal="right"/>
    </xf>
    <xf numFmtId="164" fontId="19" fillId="24" borderId="73" xfId="0" applyNumberFormat="1" applyFont="1" applyFill="1" applyBorder="1" applyAlignment="1">
      <alignment horizontal="right"/>
    </xf>
    <xf numFmtId="164" fontId="20" fillId="24" borderId="73" xfId="0" applyNumberFormat="1" applyFont="1" applyFill="1" applyBorder="1" applyAlignment="1">
      <alignment horizontal="right"/>
    </xf>
    <xf numFmtId="1" fontId="19" fillId="24" borderId="61" xfId="0" applyNumberFormat="1" applyFont="1" applyFill="1" applyBorder="1" applyAlignment="1">
      <alignment horizontal="center" vertical="center"/>
    </xf>
    <xf numFmtId="164" fontId="19" fillId="24" borderId="63" xfId="0" applyNumberFormat="1" applyFont="1" applyFill="1" applyBorder="1" applyAlignment="1">
      <alignment horizontal="right"/>
    </xf>
    <xf numFmtId="1" fontId="19" fillId="0" borderId="69" xfId="0" applyNumberFormat="1" applyFont="1" applyFill="1" applyBorder="1" applyAlignment="1" applyProtection="1">
      <alignment horizontal="center"/>
      <protection hidden="1"/>
    </xf>
    <xf numFmtId="1" fontId="19" fillId="24" borderId="50" xfId="0" applyNumberFormat="1" applyFont="1" applyFill="1" applyBorder="1" applyAlignment="1">
      <alignment horizontal="center" vertical="center"/>
    </xf>
    <xf numFmtId="164" fontId="19" fillId="24" borderId="64" xfId="0" applyNumberFormat="1" applyFont="1" applyFill="1" applyBorder="1" applyAlignment="1">
      <alignment horizontal="right"/>
    </xf>
    <xf numFmtId="164" fontId="19" fillId="0" borderId="82" xfId="0" applyNumberFormat="1" applyFont="1" applyFill="1" applyBorder="1" applyAlignment="1" applyProtection="1">
      <alignment horizontal="right"/>
      <protection hidden="1"/>
    </xf>
    <xf numFmtId="164" fontId="19" fillId="0" borderId="80" xfId="0" applyNumberFormat="1" applyFont="1" applyFill="1" applyBorder="1" applyAlignment="1" applyProtection="1">
      <alignment horizontal="right"/>
      <protection hidden="1"/>
    </xf>
    <xf numFmtId="164" fontId="20" fillId="0" borderId="83" xfId="0" applyNumberFormat="1" applyFont="1" applyFill="1" applyBorder="1" applyAlignment="1" applyProtection="1">
      <alignment horizontal="right"/>
      <protection hidden="1"/>
    </xf>
    <xf numFmtId="4" fontId="19" fillId="0" borderId="89" xfId="0" applyNumberFormat="1" applyFont="1" applyFill="1" applyBorder="1" applyAlignment="1">
      <alignment horizontal="center" vertical="center" wrapText="1"/>
    </xf>
    <xf numFmtId="4" fontId="19" fillId="0" borderId="90" xfId="0" applyNumberFormat="1" applyFont="1" applyFill="1" applyBorder="1" applyAlignment="1">
      <alignment horizontal="center" vertical="center" wrapText="1"/>
    </xf>
    <xf numFmtId="4" fontId="19" fillId="0" borderId="91" xfId="0" applyNumberFormat="1" applyFont="1" applyFill="1" applyBorder="1" applyAlignment="1">
      <alignment horizontal="center" vertical="center" wrapText="1"/>
    </xf>
    <xf numFmtId="4" fontId="19" fillId="0" borderId="43" xfId="0" applyNumberFormat="1" applyFont="1" applyFill="1" applyBorder="1" applyAlignment="1">
      <alignment horizontal="center" vertical="center" wrapText="1"/>
    </xf>
    <xf numFmtId="164" fontId="20" fillId="0" borderId="57" xfId="0" applyNumberFormat="1" applyFont="1" applyFill="1" applyBorder="1" applyAlignment="1" applyProtection="1">
      <alignment horizontal="right"/>
      <protection hidden="1"/>
    </xf>
    <xf numFmtId="164" fontId="20" fillId="0" borderId="56" xfId="0" applyNumberFormat="1" applyFont="1" applyFill="1" applyBorder="1" applyAlignment="1" applyProtection="1">
      <alignment horizontal="right"/>
      <protection hidden="1"/>
    </xf>
    <xf numFmtId="1" fontId="23" fillId="0" borderId="69" xfId="65" applyNumberFormat="1" applyFont="1" applyFill="1" applyBorder="1" applyAlignment="1" applyProtection="1">
      <alignment vertical="center"/>
      <protection locked="0"/>
    </xf>
    <xf numFmtId="164" fontId="20" fillId="0" borderId="94" xfId="0" applyNumberFormat="1" applyFont="1" applyFill="1" applyBorder="1" applyAlignment="1" applyProtection="1">
      <alignment horizontal="right"/>
      <protection hidden="1"/>
    </xf>
    <xf numFmtId="1" fontId="19" fillId="24" borderId="45" xfId="0" applyNumberFormat="1" applyFont="1" applyFill="1" applyBorder="1" applyAlignment="1">
      <alignment horizontal="center"/>
    </xf>
    <xf numFmtId="1" fontId="20" fillId="24" borderId="95" xfId="65" applyNumberFormat="1" applyFont="1" applyFill="1" applyBorder="1" applyAlignment="1" applyProtection="1">
      <alignment horizontal="right" vertical="center" wrapText="1"/>
      <protection locked="0"/>
    </xf>
    <xf numFmtId="164" fontId="19" fillId="24" borderId="45" xfId="0" applyNumberFormat="1" applyFont="1" applyFill="1" applyBorder="1" applyAlignment="1">
      <alignment horizontal="right"/>
    </xf>
    <xf numFmtId="1" fontId="23" fillId="0" borderId="74" xfId="65" applyNumberFormat="1" applyFont="1" applyFill="1" applyBorder="1" applyAlignment="1" applyProtection="1">
      <alignment horizontal="left" vertical="center" wrapText="1"/>
      <protection locked="0"/>
    </xf>
    <xf numFmtId="1" fontId="23" fillId="0" borderId="46" xfId="65" applyNumberFormat="1" applyFont="1" applyFill="1" applyBorder="1" applyAlignment="1" applyProtection="1">
      <alignment horizontal="left" vertical="center" wrapText="1"/>
      <protection locked="0"/>
    </xf>
    <xf numFmtId="1" fontId="23" fillId="0" borderId="75" xfId="65" applyNumberFormat="1" applyFont="1" applyFill="1" applyBorder="1" applyAlignment="1" applyProtection="1">
      <alignment horizontal="left" vertical="center" wrapText="1"/>
      <protection locked="0"/>
    </xf>
    <xf numFmtId="14" fontId="19" fillId="25" borderId="23" xfId="0" applyNumberFormat="1" applyFont="1" applyFill="1" applyBorder="1" applyProtection="1">
      <protection hidden="1"/>
    </xf>
    <xf numFmtId="14" fontId="19" fillId="25" borderId="47" xfId="0" applyNumberFormat="1" applyFont="1" applyFill="1" applyBorder="1" applyProtection="1">
      <protection hidden="1"/>
    </xf>
    <xf numFmtId="14" fontId="19" fillId="25" borderId="16" xfId="0" applyNumberFormat="1" applyFont="1" applyFill="1" applyBorder="1" applyProtection="1">
      <protection hidden="1"/>
    </xf>
    <xf numFmtId="1" fontId="0" fillId="0" borderId="0" xfId="0" applyNumberFormat="1"/>
    <xf numFmtId="14" fontId="19" fillId="0" borderId="16" xfId="0" applyNumberFormat="1" applyFont="1" applyBorder="1" applyProtection="1">
      <protection hidden="1"/>
    </xf>
    <xf numFmtId="1" fontId="19" fillId="0" borderId="67" xfId="0" applyNumberFormat="1" applyFont="1" applyFill="1" applyBorder="1" applyAlignment="1" applyProtection="1">
      <alignment horizontal="center"/>
      <protection hidden="1"/>
    </xf>
    <xf numFmtId="1" fontId="24" fillId="0" borderId="84" xfId="65" applyNumberFormat="1" applyFont="1" applyFill="1" applyBorder="1" applyAlignment="1" applyProtection="1">
      <alignment horizontal="left" vertical="center" wrapText="1"/>
      <protection locked="0"/>
    </xf>
    <xf numFmtId="1" fontId="24" fillId="0" borderId="67" xfId="65" applyNumberFormat="1" applyFont="1" applyFill="1" applyBorder="1" applyAlignment="1" applyProtection="1">
      <alignment vertical="center"/>
      <protection locked="0"/>
    </xf>
    <xf numFmtId="164" fontId="19" fillId="0" borderId="96" xfId="0" applyNumberFormat="1" applyFont="1" applyFill="1" applyBorder="1" applyAlignment="1" applyProtection="1">
      <alignment horizontal="right"/>
      <protection hidden="1"/>
    </xf>
    <xf numFmtId="164" fontId="19" fillId="0" borderId="97" xfId="0" applyNumberFormat="1" applyFont="1" applyFill="1" applyBorder="1" applyAlignment="1" applyProtection="1">
      <alignment horizontal="right"/>
      <protection hidden="1"/>
    </xf>
    <xf numFmtId="164" fontId="20" fillId="0" borderId="98" xfId="0" applyNumberFormat="1" applyFont="1" applyFill="1" applyBorder="1" applyAlignment="1" applyProtection="1">
      <alignment horizontal="right"/>
      <protection hidden="1"/>
    </xf>
    <xf numFmtId="164" fontId="19" fillId="0" borderId="96" xfId="65" applyNumberFormat="1" applyFont="1" applyFill="1" applyBorder="1" applyAlignment="1" applyProtection="1">
      <alignment horizontal="right" vertical="center"/>
      <protection locked="0" hidden="1"/>
    </xf>
    <xf numFmtId="164" fontId="19" fillId="0" borderId="97" xfId="65" applyNumberFormat="1" applyFont="1" applyFill="1" applyBorder="1" applyAlignment="1" applyProtection="1">
      <alignment horizontal="right" vertical="center"/>
      <protection locked="0" hidden="1"/>
    </xf>
    <xf numFmtId="164" fontId="20" fillId="0" borderId="99" xfId="0" applyNumberFormat="1" applyFont="1" applyFill="1" applyBorder="1" applyAlignment="1" applyProtection="1">
      <alignment horizontal="right"/>
      <protection hidden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10" fontId="19" fillId="20" borderId="41" xfId="0" applyNumberFormat="1" applyFont="1" applyFill="1" applyBorder="1" applyAlignment="1">
      <alignment horizontal="center" vertical="center" textRotation="90"/>
    </xf>
    <xf numFmtId="0" fontId="19" fillId="20" borderId="105" xfId="0" applyFont="1" applyFill="1" applyBorder="1" applyAlignment="1">
      <alignment horizontal="center" vertical="center"/>
    </xf>
    <xf numFmtId="10" fontId="22" fillId="0" borderId="52" xfId="0" applyNumberFormat="1" applyFont="1" applyFill="1" applyBorder="1" applyProtection="1">
      <protection hidden="1"/>
    </xf>
    <xf numFmtId="0" fontId="22" fillId="0" borderId="53" xfId="0" applyFont="1" applyFill="1" applyBorder="1" applyProtection="1">
      <protection hidden="1"/>
    </xf>
    <xf numFmtId="10" fontId="22" fillId="0" borderId="54" xfId="0" applyNumberFormat="1" applyFont="1" applyFill="1" applyBorder="1" applyProtection="1">
      <protection hidden="1"/>
    </xf>
    <xf numFmtId="10" fontId="22" fillId="0" borderId="55" xfId="0" applyNumberFormat="1" applyFont="1" applyFill="1" applyBorder="1" applyProtection="1">
      <protection hidden="1"/>
    </xf>
    <xf numFmtId="0" fontId="0" fillId="0" borderId="106" xfId="0" applyFont="1" applyFill="1" applyBorder="1" applyProtection="1">
      <protection hidden="1"/>
    </xf>
    <xf numFmtId="0" fontId="26" fillId="0" borderId="0" xfId="0" applyFont="1" applyBorder="1" applyAlignment="1">
      <alignment vertical="center" wrapText="1"/>
    </xf>
    <xf numFmtId="0" fontId="0" fillId="0" borderId="108" xfId="0" applyBorder="1"/>
    <xf numFmtId="0" fontId="0" fillId="0" borderId="5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9" xfId="0" applyBorder="1"/>
    <xf numFmtId="0" fontId="0" fillId="0" borderId="18" xfId="0" applyBorder="1"/>
    <xf numFmtId="0" fontId="0" fillId="0" borderId="45" xfId="0" applyBorder="1"/>
    <xf numFmtId="14" fontId="19" fillId="0" borderId="19" xfId="0" applyNumberFormat="1" applyFont="1" applyFill="1" applyBorder="1" applyProtection="1">
      <protection hidden="1"/>
    </xf>
    <xf numFmtId="14" fontId="19" fillId="0" borderId="59" xfId="0" applyNumberFormat="1" applyFont="1" applyFill="1" applyBorder="1" applyProtection="1">
      <protection hidden="1"/>
    </xf>
    <xf numFmtId="14" fontId="19" fillId="0" borderId="60" xfId="0" applyNumberFormat="1" applyFont="1" applyFill="1" applyBorder="1" applyProtection="1">
      <protection hidden="1"/>
    </xf>
    <xf numFmtId="14" fontId="19" fillId="0" borderId="66" xfId="0" applyNumberFormat="1" applyFont="1" applyFill="1" applyBorder="1" applyProtection="1">
      <protection hidden="1"/>
    </xf>
    <xf numFmtId="14" fontId="19" fillId="0" borderId="45" xfId="0" applyNumberFormat="1" applyFont="1" applyFill="1" applyBorder="1" applyProtection="1">
      <protection hidden="1"/>
    </xf>
    <xf numFmtId="14" fontId="19" fillId="0" borderId="23" xfId="0" applyNumberFormat="1" applyFont="1" applyFill="1" applyBorder="1" applyProtection="1">
      <protection hidden="1"/>
    </xf>
    <xf numFmtId="14" fontId="19" fillId="0" borderId="47" xfId="0" applyNumberFormat="1" applyFont="1" applyFill="1" applyBorder="1" applyProtection="1">
      <protection hidden="1"/>
    </xf>
    <xf numFmtId="14" fontId="19" fillId="0" borderId="16" xfId="0" applyNumberFormat="1" applyFont="1" applyFill="1" applyBorder="1" applyProtection="1">
      <protection hidden="1"/>
    </xf>
    <xf numFmtId="0" fontId="18" fillId="20" borderId="100" xfId="0" applyFont="1" applyFill="1" applyBorder="1" applyAlignment="1">
      <alignment horizontal="center" vertical="center" wrapText="1"/>
    </xf>
    <xf numFmtId="0" fontId="18" fillId="20" borderId="101" xfId="0" applyFont="1" applyFill="1" applyBorder="1" applyAlignment="1">
      <alignment horizontal="center" vertical="center" wrapText="1"/>
    </xf>
    <xf numFmtId="0" fontId="18" fillId="20" borderId="102" xfId="0" applyFont="1" applyFill="1" applyBorder="1" applyAlignment="1">
      <alignment horizontal="center" vertical="center" wrapText="1"/>
    </xf>
    <xf numFmtId="0" fontId="18" fillId="20" borderId="103" xfId="0" applyFont="1" applyFill="1" applyBorder="1" applyAlignment="1">
      <alignment horizontal="center" vertical="center" wrapText="1"/>
    </xf>
    <xf numFmtId="0" fontId="18" fillId="20" borderId="29" xfId="0" applyFont="1" applyFill="1" applyBorder="1" applyAlignment="1">
      <alignment horizontal="center" vertical="center" wrapText="1"/>
    </xf>
    <xf numFmtId="0" fontId="18" fillId="20" borderId="104" xfId="0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center" vertical="center" textRotation="90" wrapText="1"/>
    </xf>
    <xf numFmtId="0" fontId="29" fillId="0" borderId="36" xfId="0" applyFont="1" applyFill="1" applyBorder="1" applyAlignment="1">
      <alignment horizontal="center" vertical="center" textRotation="90" wrapText="1"/>
    </xf>
    <xf numFmtId="0" fontId="29" fillId="0" borderId="17" xfId="0" applyFont="1" applyFill="1" applyBorder="1" applyAlignment="1">
      <alignment horizontal="center" vertical="center" textRotation="90" wrapText="1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8" xfId="0" applyNumberFormat="1" applyFont="1" applyFill="1" applyBorder="1" applyAlignment="1">
      <alignment horizontal="center" vertical="center" wrapText="1"/>
    </xf>
    <xf numFmtId="0" fontId="20" fillId="0" borderId="40" xfId="0" applyNumberFormat="1" applyFont="1" applyFill="1" applyBorder="1" applyAlignment="1">
      <alignment horizontal="center" vertical="center" wrapText="1"/>
    </xf>
    <xf numFmtId="0" fontId="20" fillId="0" borderId="14" xfId="65" applyFont="1" applyFill="1" applyBorder="1" applyAlignment="1">
      <alignment horizontal="center" vertical="center" wrapText="1"/>
    </xf>
    <xf numFmtId="0" fontId="20" fillId="0" borderId="27" xfId="65" applyFont="1" applyFill="1" applyBorder="1" applyAlignment="1">
      <alignment horizontal="center" vertical="center" wrapText="1"/>
    </xf>
    <xf numFmtId="4" fontId="19" fillId="0" borderId="30" xfId="0" applyNumberFormat="1" applyFont="1" applyFill="1" applyBorder="1" applyAlignment="1">
      <alignment horizontal="center" vertical="center" wrapText="1"/>
    </xf>
    <xf numFmtId="4" fontId="19" fillId="0" borderId="31" xfId="0" applyNumberFormat="1" applyFont="1" applyFill="1" applyBorder="1" applyAlignment="1">
      <alignment horizontal="center" vertical="center" wrapText="1"/>
    </xf>
    <xf numFmtId="4" fontId="19" fillId="0" borderId="32" xfId="0" applyNumberFormat="1" applyFont="1" applyFill="1" applyBorder="1" applyAlignment="1">
      <alignment horizontal="center" vertical="center" wrapText="1"/>
    </xf>
    <xf numFmtId="4" fontId="19" fillId="0" borderId="33" xfId="0" applyNumberFormat="1" applyFont="1" applyFill="1" applyBorder="1" applyAlignment="1">
      <alignment horizontal="center" vertical="center" wrapText="1"/>
    </xf>
    <xf numFmtId="4" fontId="19" fillId="0" borderId="34" xfId="0" applyNumberFormat="1" applyFont="1" applyFill="1" applyBorder="1" applyAlignment="1">
      <alignment horizontal="center" vertical="center" wrapText="1"/>
    </xf>
    <xf numFmtId="4" fontId="19" fillId="0" borderId="35" xfId="0" applyNumberFormat="1" applyFont="1" applyFill="1" applyBorder="1" applyAlignment="1">
      <alignment horizontal="center" vertical="center" wrapText="1"/>
    </xf>
    <xf numFmtId="14" fontId="19" fillId="0" borderId="28" xfId="0" applyNumberFormat="1" applyFont="1" applyBorder="1" applyAlignment="1">
      <alignment horizontal="center" vertical="center" wrapText="1"/>
    </xf>
    <xf numFmtId="14" fontId="19" fillId="0" borderId="40" xfId="0" applyNumberFormat="1" applyFont="1" applyBorder="1" applyAlignment="1">
      <alignment horizontal="center" vertical="center" wrapText="1"/>
    </xf>
    <xf numFmtId="0" fontId="19" fillId="0" borderId="81" xfId="0" applyNumberFormat="1" applyFont="1" applyBorder="1" applyAlignment="1">
      <alignment horizontal="center" vertical="center" wrapText="1"/>
    </xf>
    <xf numFmtId="0" fontId="19" fillId="0" borderId="31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9" fillId="0" borderId="15" xfId="0" applyNumberFormat="1" applyFont="1" applyBorder="1" applyAlignment="1">
      <alignment horizontal="center" vertical="center" wrapText="1"/>
    </xf>
    <xf numFmtId="0" fontId="19" fillId="0" borderId="32" xfId="0" applyNumberFormat="1" applyFont="1" applyBorder="1" applyAlignment="1">
      <alignment horizontal="center" vertical="center" wrapText="1"/>
    </xf>
    <xf numFmtId="0" fontId="25" fillId="0" borderId="67" xfId="0" applyFont="1" applyFill="1" applyBorder="1" applyAlignment="1">
      <alignment horizontal="center" vertical="center" textRotation="90" wrapText="1"/>
    </xf>
    <xf numFmtId="0" fontId="25" fillId="0" borderId="36" xfId="0" applyFont="1" applyFill="1" applyBorder="1" applyAlignment="1">
      <alignment horizontal="center" vertical="center" textRotation="90" wrapText="1"/>
    </xf>
    <xf numFmtId="0" fontId="25" fillId="0" borderId="17" xfId="0" applyFont="1" applyFill="1" applyBorder="1" applyAlignment="1">
      <alignment horizontal="center" vertical="center" textRotation="90" wrapText="1"/>
    </xf>
    <xf numFmtId="0" fontId="20" fillId="0" borderId="6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1" fontId="20" fillId="24" borderId="61" xfId="65" applyNumberFormat="1" applyFont="1" applyFill="1" applyBorder="1" applyAlignment="1" applyProtection="1">
      <alignment horizontal="center" vertical="center" wrapText="1"/>
      <protection locked="0"/>
    </xf>
    <xf numFmtId="1" fontId="20" fillId="24" borderId="66" xfId="65" applyNumberFormat="1" applyFont="1" applyFill="1" applyBorder="1" applyAlignment="1" applyProtection="1">
      <alignment horizontal="center" vertical="center" wrapText="1"/>
      <protection locked="0"/>
    </xf>
    <xf numFmtId="0" fontId="27" fillId="0" borderId="67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9" fillId="0" borderId="92" xfId="0" applyNumberFormat="1" applyFont="1" applyBorder="1" applyAlignment="1">
      <alignment horizontal="center" vertical="center" wrapText="1"/>
    </xf>
    <xf numFmtId="0" fontId="19" fillId="0" borderId="28" xfId="0" applyNumberFormat="1" applyFont="1" applyBorder="1" applyAlignment="1">
      <alignment horizontal="center" vertical="center" wrapText="1"/>
    </xf>
    <xf numFmtId="0" fontId="19" fillId="0" borderId="40" xfId="0" applyNumberFormat="1" applyFont="1" applyBorder="1" applyAlignment="1">
      <alignment horizontal="center" vertical="center" wrapText="1"/>
    </xf>
    <xf numFmtId="14" fontId="19" fillId="0" borderId="77" xfId="0" applyNumberFormat="1" applyFont="1" applyBorder="1" applyAlignment="1">
      <alignment horizontal="center" vertical="center" wrapText="1"/>
    </xf>
    <xf numFmtId="14" fontId="19" fillId="0" borderId="78" xfId="0" applyNumberFormat="1" applyFont="1" applyBorder="1" applyAlignment="1">
      <alignment horizontal="center" vertical="center" wrapText="1"/>
    </xf>
    <xf numFmtId="14" fontId="19" fillId="0" borderId="93" xfId="0" applyNumberFormat="1" applyFont="1" applyBorder="1" applyAlignment="1">
      <alignment horizontal="center" vertical="center" wrapText="1"/>
    </xf>
    <xf numFmtId="0" fontId="20" fillId="0" borderId="81" xfId="65" applyFont="1" applyFill="1" applyBorder="1" applyAlignment="1">
      <alignment horizontal="center" vertical="center" wrapText="1"/>
    </xf>
    <xf numFmtId="0" fontId="20" fillId="0" borderId="31" xfId="65" applyFont="1" applyFill="1" applyBorder="1" applyAlignment="1">
      <alignment horizontal="center" vertical="center" wrapText="1"/>
    </xf>
    <xf numFmtId="4" fontId="19" fillId="0" borderId="84" xfId="0" applyNumberFormat="1" applyFont="1" applyFill="1" applyBorder="1" applyAlignment="1">
      <alignment horizontal="center" vertical="center" wrapText="1"/>
    </xf>
    <xf numFmtId="4" fontId="19" fillId="0" borderId="85" xfId="0" applyNumberFormat="1" applyFont="1" applyFill="1" applyBorder="1" applyAlignment="1">
      <alignment horizontal="center" vertical="center" wrapText="1"/>
    </xf>
    <xf numFmtId="4" fontId="19" fillId="0" borderId="86" xfId="0" applyNumberFormat="1" applyFont="1" applyFill="1" applyBorder="1" applyAlignment="1">
      <alignment horizontal="center" vertical="center" wrapText="1"/>
    </xf>
    <xf numFmtId="4" fontId="19" fillId="0" borderId="87" xfId="0" applyNumberFormat="1" applyFont="1" applyFill="1" applyBorder="1" applyAlignment="1">
      <alignment horizontal="center" vertical="center" wrapText="1"/>
    </xf>
    <xf numFmtId="4" fontId="19" fillId="0" borderId="88" xfId="0" applyNumberFormat="1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77" xfId="0" applyNumberFormat="1" applyFont="1" applyFill="1" applyBorder="1" applyAlignment="1">
      <alignment horizontal="center" vertical="center" wrapText="1"/>
    </xf>
    <xf numFmtId="0" fontId="20" fillId="0" borderId="78" xfId="0" applyNumberFormat="1" applyFont="1" applyFill="1" applyBorder="1" applyAlignment="1">
      <alignment horizontal="center" vertical="center" wrapText="1"/>
    </xf>
    <xf numFmtId="0" fontId="20" fillId="0" borderId="79" xfId="0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5" xfId="0" applyBorder="1" applyAlignment="1">
      <alignment horizontal="center" wrapText="1"/>
    </xf>
    <xf numFmtId="0" fontId="0" fillId="0" borderId="109" xfId="0" applyBorder="1" applyAlignment="1">
      <alignment horizontal="center" wrapText="1"/>
    </xf>
    <xf numFmtId="0" fontId="0" fillId="0" borderId="8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8" fillId="0" borderId="67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</cellXfs>
  <cellStyles count="8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Check Cell" xfId="52"/>
    <cellStyle name="Input" xfId="53"/>
    <cellStyle name="Kontrolná bunka" xfId="54" builtinId="23" customBuiltin="1"/>
    <cellStyle name="Linked Cell" xfId="55"/>
    <cellStyle name="Nadpis 1" xfId="56" builtinId="16" customBuiltin="1"/>
    <cellStyle name="Nadpis 2" xfId="57" builtinId="17" customBuiltin="1"/>
    <cellStyle name="Nadpis 3" xfId="58" builtinId="18" customBuiltin="1"/>
    <cellStyle name="Nadpis 4" xfId="59" builtinId="19" customBuiltin="1"/>
    <cellStyle name="Neutral" xfId="60"/>
    <cellStyle name="Neutrálna" xfId="61" builtinId="28" customBuiltin="1"/>
    <cellStyle name="Normal 2" xfId="62"/>
    <cellStyle name="Normal 3" xfId="63"/>
    <cellStyle name="Normal 4" xfId="64"/>
    <cellStyle name="Normálne" xfId="0" builtinId="0"/>
    <cellStyle name="normálne_Mesto Vzorové Podklady o spotrebe plynu pre SCO k VO objem mesto - obec Vzorové na vyplnenie (2)" xfId="65"/>
    <cellStyle name="Note" xfId="66"/>
    <cellStyle name="Output" xfId="67"/>
    <cellStyle name="Poznámka" xfId="68" builtinId="10" customBuiltin="1"/>
    <cellStyle name="Prepojená bunka" xfId="69" builtinId="24" customBuiltin="1"/>
    <cellStyle name="Spolu" xfId="70" builtinId="25" customBuiltin="1"/>
    <cellStyle name="Text upozornenia" xfId="71" builtinId="11" customBuiltin="1"/>
    <cellStyle name="Title" xfId="72"/>
    <cellStyle name="Total" xfId="73"/>
    <cellStyle name="Vstup" xfId="74" builtinId="20" customBuiltin="1"/>
    <cellStyle name="Výpočet" xfId="75" builtinId="22" customBuiltin="1"/>
    <cellStyle name="Výstup" xfId="76" builtinId="21" customBuiltin="1"/>
    <cellStyle name="Vysvetľujúci text" xfId="77" builtinId="53" customBuiltin="1"/>
    <cellStyle name="Warning Text" xfId="78"/>
    <cellStyle name="Zlá" xfId="79" builtinId="27" customBuiltin="1"/>
    <cellStyle name="Zvýraznenie1" xfId="80" builtinId="29" customBuiltin="1"/>
    <cellStyle name="Zvýraznenie2" xfId="81" builtinId="33" customBuiltin="1"/>
    <cellStyle name="Zvýraznenie3" xfId="82" builtinId="37" customBuiltin="1"/>
    <cellStyle name="Zvýraznenie4" xfId="83" builtinId="41" customBuiltin="1"/>
    <cellStyle name="Zvýraznenie5" xfId="84" builtinId="45" customBuiltin="1"/>
    <cellStyle name="Zvýraznenie6" xfId="85" builtinId="49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44"/>
  <sheetViews>
    <sheetView showGridLines="0" showZeros="0" tabSelected="1" zoomScale="75" zoomScaleNormal="80" workbookViewId="0">
      <selection sqref="A1:Z1"/>
    </sheetView>
  </sheetViews>
  <sheetFormatPr defaultRowHeight="13.2" x14ac:dyDescent="0.25"/>
  <cols>
    <col min="1" max="1" width="20.88671875" customWidth="1"/>
    <col min="2" max="2" width="4.33203125" customWidth="1"/>
    <col min="3" max="3" width="57.5546875" style="1" customWidth="1"/>
    <col min="4" max="4" width="30.109375" customWidth="1"/>
    <col min="5" max="15" width="10.6640625" style="2" customWidth="1"/>
    <col min="16" max="16" width="13.44140625" style="2" customWidth="1"/>
    <col min="17" max="24" width="10.6640625" style="2" customWidth="1"/>
    <col min="25" max="25" width="12.6640625" style="3" customWidth="1"/>
    <col min="26" max="26" width="9.44140625" customWidth="1"/>
    <col min="27" max="27" width="10" style="4" customWidth="1"/>
    <col min="28" max="28" width="11.5546875" style="4" customWidth="1"/>
    <col min="29" max="38" width="9.109375" style="4" customWidth="1"/>
    <col min="39" max="39" width="10.5546875" customWidth="1"/>
  </cols>
  <sheetData>
    <row r="1" spans="1:40" ht="52.2" customHeight="1" x14ac:dyDescent="0.25">
      <c r="A1" s="181" t="s">
        <v>214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78"/>
    </row>
    <row r="2" spans="1:40" ht="52.2" customHeight="1" thickBot="1" x14ac:dyDescent="0.3">
      <c r="A2" s="127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78"/>
    </row>
    <row r="3" spans="1:40" ht="23.4" customHeight="1" x14ac:dyDescent="0.25">
      <c r="C3" s="218" t="s">
        <v>126</v>
      </c>
      <c r="D3" s="220" t="s">
        <v>127</v>
      </c>
      <c r="E3" s="216" t="s">
        <v>128</v>
      </c>
      <c r="F3" s="213" t="s">
        <v>200</v>
      </c>
      <c r="G3" s="214"/>
      <c r="H3" s="214"/>
      <c r="I3" s="214"/>
      <c r="J3" s="214"/>
      <c r="K3" s="214"/>
      <c r="L3" s="214"/>
      <c r="M3" s="214"/>
      <c r="N3" s="214"/>
      <c r="O3" s="215"/>
      <c r="P3" s="213" t="s">
        <v>201</v>
      </c>
      <c r="Q3" s="214"/>
      <c r="R3" s="214"/>
      <c r="S3" s="214"/>
      <c r="T3" s="214"/>
      <c r="U3" s="214"/>
      <c r="V3" s="214"/>
      <c r="W3" s="214"/>
      <c r="X3" s="214"/>
      <c r="Y3" s="215"/>
      <c r="AA3"/>
      <c r="AB3"/>
      <c r="AC3"/>
      <c r="AD3"/>
      <c r="AE3"/>
      <c r="AF3"/>
      <c r="AG3"/>
      <c r="AH3" s="136"/>
      <c r="AI3" s="136"/>
      <c r="AJ3" s="136"/>
      <c r="AK3" s="136"/>
      <c r="AL3" s="136"/>
      <c r="AM3" s="136"/>
      <c r="AN3" s="136"/>
    </row>
    <row r="4" spans="1:40" ht="23.4" customHeight="1" thickBot="1" x14ac:dyDescent="0.3">
      <c r="C4" s="219"/>
      <c r="D4" s="221"/>
      <c r="E4" s="217"/>
      <c r="F4" s="140" t="s">
        <v>202</v>
      </c>
      <c r="G4" s="138" t="s">
        <v>203</v>
      </c>
      <c r="H4" s="138" t="s">
        <v>204</v>
      </c>
      <c r="I4" s="138" t="s">
        <v>205</v>
      </c>
      <c r="J4" s="138" t="s">
        <v>206</v>
      </c>
      <c r="K4" s="138" t="s">
        <v>207</v>
      </c>
      <c r="L4" s="138" t="s">
        <v>208</v>
      </c>
      <c r="M4" s="138" t="s">
        <v>209</v>
      </c>
      <c r="N4" s="138" t="s">
        <v>210</v>
      </c>
      <c r="O4" s="139" t="s">
        <v>211</v>
      </c>
      <c r="P4" s="140" t="s">
        <v>202</v>
      </c>
      <c r="Q4" s="138" t="s">
        <v>203</v>
      </c>
      <c r="R4" s="138" t="s">
        <v>204</v>
      </c>
      <c r="S4" s="138" t="s">
        <v>205</v>
      </c>
      <c r="T4" s="138" t="s">
        <v>206</v>
      </c>
      <c r="U4" s="138" t="s">
        <v>207</v>
      </c>
      <c r="V4" s="138" t="s">
        <v>208</v>
      </c>
      <c r="W4" s="138" t="s">
        <v>209</v>
      </c>
      <c r="X4" s="138" t="s">
        <v>210</v>
      </c>
      <c r="Y4" s="139" t="s">
        <v>211</v>
      </c>
      <c r="AA4"/>
      <c r="AB4"/>
      <c r="AC4"/>
      <c r="AD4"/>
      <c r="AE4"/>
      <c r="AF4"/>
      <c r="AG4"/>
      <c r="AH4" s="136"/>
      <c r="AI4" s="136"/>
      <c r="AJ4" s="136"/>
      <c r="AK4" s="136"/>
      <c r="AL4" s="136"/>
      <c r="AM4" s="136"/>
      <c r="AN4" s="136"/>
    </row>
    <row r="5" spans="1:40" ht="23.4" customHeight="1" thickBot="1" x14ac:dyDescent="0.3">
      <c r="C5" s="141">
        <v>7</v>
      </c>
      <c r="D5" s="143">
        <v>12</v>
      </c>
      <c r="E5" s="143">
        <v>71</v>
      </c>
      <c r="F5" s="142">
        <v>0.72099999999999997</v>
      </c>
      <c r="G5" s="137">
        <v>144.14099999999999</v>
      </c>
      <c r="H5" s="137">
        <v>332.28399999999999</v>
      </c>
      <c r="I5" s="137">
        <v>491.41800000000001</v>
      </c>
      <c r="J5" s="137">
        <v>72.44</v>
      </c>
      <c r="K5" s="137">
        <v>172.07400000000001</v>
      </c>
      <c r="L5" s="137">
        <v>4372.4560000000001</v>
      </c>
      <c r="M5" s="137">
        <v>534.36900000000003</v>
      </c>
      <c r="N5" s="137">
        <v>700</v>
      </c>
      <c r="O5" s="137">
        <v>6819.9029999999993</v>
      </c>
      <c r="P5" s="137">
        <v>0.72099999999999997</v>
      </c>
      <c r="Q5" s="137">
        <v>183.89099999999999</v>
      </c>
      <c r="R5" s="137">
        <v>425.03399999999999</v>
      </c>
      <c r="S5" s="137">
        <v>548.41800000000001</v>
      </c>
      <c r="T5" s="137">
        <v>72.44</v>
      </c>
      <c r="U5" s="137">
        <v>172.07400000000001</v>
      </c>
      <c r="V5" s="137">
        <v>4760.4560000000001</v>
      </c>
      <c r="W5" s="137">
        <v>534.36900000000003</v>
      </c>
      <c r="X5" s="137">
        <v>700</v>
      </c>
      <c r="Y5" s="137">
        <v>7289.4029999999993</v>
      </c>
      <c r="AA5"/>
      <c r="AB5"/>
      <c r="AC5"/>
      <c r="AD5"/>
      <c r="AE5"/>
      <c r="AF5"/>
      <c r="AG5"/>
      <c r="AH5" s="136"/>
      <c r="AI5" s="136"/>
      <c r="AJ5" s="136"/>
      <c r="AK5" s="136"/>
      <c r="AL5" s="136"/>
      <c r="AM5" s="136"/>
      <c r="AN5" s="136"/>
    </row>
    <row r="6" spans="1:40" ht="52.2" customHeight="1" thickBot="1" x14ac:dyDescent="0.3">
      <c r="A6" s="194" t="s">
        <v>87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78"/>
    </row>
    <row r="7" spans="1:40" ht="39.75" customHeight="1" thickBot="1" x14ac:dyDescent="0.3">
      <c r="A7" s="163" t="s">
        <v>0</v>
      </c>
      <c r="B7" s="164" t="s">
        <v>1</v>
      </c>
      <c r="C7" s="166" t="s">
        <v>2</v>
      </c>
      <c r="D7" s="168" t="s">
        <v>3</v>
      </c>
      <c r="E7" s="170" t="s">
        <v>119</v>
      </c>
      <c r="F7" s="171"/>
      <c r="G7" s="171"/>
      <c r="H7" s="171"/>
      <c r="I7" s="171"/>
      <c r="J7" s="171"/>
      <c r="K7" s="171"/>
      <c r="L7" s="171"/>
      <c r="M7" s="171"/>
      <c r="N7" s="172"/>
      <c r="O7" s="170" t="s">
        <v>120</v>
      </c>
      <c r="P7" s="171"/>
      <c r="Q7" s="171"/>
      <c r="R7" s="171"/>
      <c r="S7" s="171"/>
      <c r="T7" s="171"/>
      <c r="U7" s="171"/>
      <c r="V7" s="171"/>
      <c r="W7" s="171"/>
      <c r="X7" s="172"/>
      <c r="Y7" s="176" t="s">
        <v>4</v>
      </c>
      <c r="Z7" s="182" t="s">
        <v>5</v>
      </c>
      <c r="AA7"/>
      <c r="AB7"/>
      <c r="AC7"/>
      <c r="AD7"/>
      <c r="AE7"/>
      <c r="AF7"/>
      <c r="AG7"/>
      <c r="AH7"/>
      <c r="AI7"/>
      <c r="AJ7"/>
      <c r="AK7"/>
      <c r="AL7"/>
    </row>
    <row r="8" spans="1:40" ht="24" customHeight="1" thickBot="1" x14ac:dyDescent="0.3">
      <c r="A8" s="163"/>
      <c r="B8" s="164"/>
      <c r="C8" s="166"/>
      <c r="D8" s="168"/>
      <c r="E8" s="173"/>
      <c r="F8" s="174"/>
      <c r="G8" s="174"/>
      <c r="H8" s="174"/>
      <c r="I8" s="174"/>
      <c r="J8" s="174"/>
      <c r="K8" s="174"/>
      <c r="L8" s="174"/>
      <c r="M8" s="174"/>
      <c r="N8" s="175"/>
      <c r="O8" s="173"/>
      <c r="P8" s="174"/>
      <c r="Q8" s="174"/>
      <c r="R8" s="174"/>
      <c r="S8" s="174"/>
      <c r="T8" s="174"/>
      <c r="U8" s="174"/>
      <c r="V8" s="174"/>
      <c r="W8" s="174"/>
      <c r="X8" s="175"/>
      <c r="Y8" s="176"/>
      <c r="Z8" s="182"/>
      <c r="AA8"/>
      <c r="AB8"/>
      <c r="AC8"/>
      <c r="AD8"/>
      <c r="AE8"/>
      <c r="AF8"/>
      <c r="AG8"/>
      <c r="AH8"/>
      <c r="AI8"/>
      <c r="AJ8"/>
      <c r="AK8"/>
      <c r="AL8"/>
    </row>
    <row r="9" spans="1:40" ht="51" customHeight="1" thickBot="1" x14ac:dyDescent="0.3">
      <c r="A9" s="180"/>
      <c r="B9" s="165"/>
      <c r="C9" s="167"/>
      <c r="D9" s="169"/>
      <c r="E9" s="5" t="s">
        <v>7</v>
      </c>
      <c r="F9" s="6" t="s">
        <v>8</v>
      </c>
      <c r="G9" s="6" t="s">
        <v>9</v>
      </c>
      <c r="H9" s="6" t="s">
        <v>10</v>
      </c>
      <c r="I9" s="6" t="s">
        <v>28</v>
      </c>
      <c r="J9" s="6" t="s">
        <v>29</v>
      </c>
      <c r="K9" s="6" t="s">
        <v>30</v>
      </c>
      <c r="L9" s="6" t="s">
        <v>31</v>
      </c>
      <c r="M9" s="6" t="s">
        <v>11</v>
      </c>
      <c r="N9" s="7" t="s">
        <v>12</v>
      </c>
      <c r="O9" s="24" t="s">
        <v>7</v>
      </c>
      <c r="P9" s="6" t="s">
        <v>8</v>
      </c>
      <c r="Q9" s="6" t="s">
        <v>9</v>
      </c>
      <c r="R9" s="6" t="s">
        <v>10</v>
      </c>
      <c r="S9" s="6" t="s">
        <v>28</v>
      </c>
      <c r="T9" s="6" t="s">
        <v>29</v>
      </c>
      <c r="U9" s="6" t="s">
        <v>30</v>
      </c>
      <c r="V9" s="6" t="s">
        <v>31</v>
      </c>
      <c r="W9" s="6" t="s">
        <v>11</v>
      </c>
      <c r="X9" s="7" t="s">
        <v>13</v>
      </c>
      <c r="Y9" s="177"/>
      <c r="Z9" s="183"/>
      <c r="AA9"/>
      <c r="AB9"/>
      <c r="AC9"/>
      <c r="AD9"/>
      <c r="AE9"/>
      <c r="AF9"/>
      <c r="AG9"/>
      <c r="AH9"/>
      <c r="AI9"/>
      <c r="AJ9"/>
      <c r="AK9"/>
      <c r="AL9"/>
    </row>
    <row r="10" spans="1:40" s="16" customFormat="1" ht="23.4" customHeight="1" x14ac:dyDescent="0.25">
      <c r="A10" s="184" t="s">
        <v>69</v>
      </c>
      <c r="B10" s="32">
        <v>1</v>
      </c>
      <c r="C10" s="49" t="s">
        <v>32</v>
      </c>
      <c r="D10" s="47" t="s">
        <v>50</v>
      </c>
      <c r="E10" s="20"/>
      <c r="F10" s="21"/>
      <c r="G10" s="21"/>
      <c r="H10" s="21"/>
      <c r="I10" s="21"/>
      <c r="J10" s="21"/>
      <c r="K10" s="21">
        <v>110.447</v>
      </c>
      <c r="L10" s="21"/>
      <c r="M10" s="52"/>
      <c r="N10" s="54">
        <f>SUM(E10:M10)</f>
        <v>110.447</v>
      </c>
      <c r="O10" s="56"/>
      <c r="P10" s="41"/>
      <c r="Q10" s="41"/>
      <c r="R10" s="41"/>
      <c r="S10" s="41"/>
      <c r="T10" s="41"/>
      <c r="U10" s="41">
        <v>110.447</v>
      </c>
      <c r="V10" s="41"/>
      <c r="W10" s="41"/>
      <c r="X10" s="54">
        <f t="shared" ref="X10:X27" si="0">SUM(O10:W10)</f>
        <v>110.447</v>
      </c>
      <c r="Y10" s="144">
        <v>44927</v>
      </c>
      <c r="Z10" s="45">
        <v>24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40" s="16" customFormat="1" ht="23.4" customHeight="1" x14ac:dyDescent="0.25">
      <c r="A11" s="185"/>
      <c r="B11" s="33">
        <v>2</v>
      </c>
      <c r="C11" s="50" t="s">
        <v>33</v>
      </c>
      <c r="D11" s="48" t="s">
        <v>51</v>
      </c>
      <c r="E11" s="38"/>
      <c r="F11" s="29"/>
      <c r="G11" s="29"/>
      <c r="H11" s="29">
        <v>74.668000000000006</v>
      </c>
      <c r="I11" s="29"/>
      <c r="J11" s="29"/>
      <c r="K11" s="29"/>
      <c r="L11" s="29"/>
      <c r="M11" s="53"/>
      <c r="N11" s="55">
        <f t="shared" ref="N11:N27" si="1">SUM(E11:M11)</f>
        <v>74.668000000000006</v>
      </c>
      <c r="O11" s="37"/>
      <c r="P11" s="30"/>
      <c r="Q11" s="30"/>
      <c r="R11" s="30">
        <v>74.668000000000006</v>
      </c>
      <c r="S11" s="30"/>
      <c r="T11" s="30"/>
      <c r="U11" s="30"/>
      <c r="V11" s="30"/>
      <c r="W11" s="30"/>
      <c r="X11" s="55">
        <f t="shared" si="0"/>
        <v>74.668000000000006</v>
      </c>
      <c r="Y11" s="145">
        <v>44927</v>
      </c>
      <c r="Z11" s="46">
        <v>24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40" s="16" customFormat="1" ht="23.4" customHeight="1" x14ac:dyDescent="0.25">
      <c r="A12" s="185"/>
      <c r="B12" s="33">
        <v>3</v>
      </c>
      <c r="C12" s="50" t="s">
        <v>34</v>
      </c>
      <c r="D12" s="48" t="s">
        <v>52</v>
      </c>
      <c r="E12" s="38"/>
      <c r="F12" s="29"/>
      <c r="G12" s="29">
        <v>35.369</v>
      </c>
      <c r="H12" s="29"/>
      <c r="I12" s="29"/>
      <c r="J12" s="29"/>
      <c r="K12" s="29"/>
      <c r="L12" s="29"/>
      <c r="M12" s="53"/>
      <c r="N12" s="55">
        <f t="shared" si="1"/>
        <v>35.369</v>
      </c>
      <c r="O12" s="37"/>
      <c r="P12" s="30"/>
      <c r="Q12" s="30">
        <v>35.369</v>
      </c>
      <c r="R12" s="30"/>
      <c r="S12" s="30"/>
      <c r="T12" s="30"/>
      <c r="U12" s="30"/>
      <c r="V12" s="30"/>
      <c r="W12" s="30"/>
      <c r="X12" s="55">
        <f t="shared" si="0"/>
        <v>35.369</v>
      </c>
      <c r="Y12" s="145">
        <v>44927</v>
      </c>
      <c r="Z12" s="46">
        <v>24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40" s="16" customFormat="1" ht="23.4" customHeight="1" x14ac:dyDescent="0.25">
      <c r="A13" s="185"/>
      <c r="B13" s="33">
        <v>4</v>
      </c>
      <c r="C13" s="50" t="s">
        <v>35</v>
      </c>
      <c r="D13" s="48" t="s">
        <v>53</v>
      </c>
      <c r="E13" s="38"/>
      <c r="F13" s="29"/>
      <c r="G13" s="29"/>
      <c r="H13" s="29"/>
      <c r="I13" s="29"/>
      <c r="J13" s="29"/>
      <c r="K13" s="29">
        <v>284.964</v>
      </c>
      <c r="L13" s="29"/>
      <c r="M13" s="53"/>
      <c r="N13" s="55">
        <f t="shared" si="1"/>
        <v>284.964</v>
      </c>
      <c r="O13" s="37"/>
      <c r="P13" s="30"/>
      <c r="Q13" s="30"/>
      <c r="R13" s="30"/>
      <c r="S13" s="30"/>
      <c r="T13" s="30"/>
      <c r="U13" s="30">
        <v>284.964</v>
      </c>
      <c r="V13" s="30"/>
      <c r="W13" s="30"/>
      <c r="X13" s="55">
        <f t="shared" si="0"/>
        <v>284.964</v>
      </c>
      <c r="Y13" s="145">
        <v>44927</v>
      </c>
      <c r="Z13" s="46">
        <v>24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40" s="16" customFormat="1" ht="23.4" customHeight="1" x14ac:dyDescent="0.25">
      <c r="A14" s="185"/>
      <c r="B14" s="33">
        <v>5</v>
      </c>
      <c r="C14" s="50" t="s">
        <v>36</v>
      </c>
      <c r="D14" s="48" t="s">
        <v>54</v>
      </c>
      <c r="E14" s="38">
        <v>0.72099999999999997</v>
      </c>
      <c r="F14" s="29"/>
      <c r="G14" s="29"/>
      <c r="H14" s="29"/>
      <c r="I14" s="29"/>
      <c r="J14" s="29"/>
      <c r="K14" s="29"/>
      <c r="L14" s="29"/>
      <c r="M14" s="53"/>
      <c r="N14" s="55">
        <f t="shared" si="1"/>
        <v>0.72099999999999997</v>
      </c>
      <c r="O14" s="37">
        <v>0.72099999999999997</v>
      </c>
      <c r="P14" s="30"/>
      <c r="Q14" s="30"/>
      <c r="R14" s="30"/>
      <c r="S14" s="30"/>
      <c r="T14" s="30"/>
      <c r="U14" s="30"/>
      <c r="V14" s="30"/>
      <c r="W14" s="30"/>
      <c r="X14" s="55">
        <f t="shared" si="0"/>
        <v>0.72099999999999997</v>
      </c>
      <c r="Y14" s="145">
        <v>44927</v>
      </c>
      <c r="Z14" s="46">
        <v>24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40" s="16" customFormat="1" ht="23.4" customHeight="1" x14ac:dyDescent="0.25">
      <c r="A15" s="185"/>
      <c r="B15" s="33">
        <v>6</v>
      </c>
      <c r="C15" s="50" t="s">
        <v>37</v>
      </c>
      <c r="D15" s="48" t="s">
        <v>55</v>
      </c>
      <c r="E15" s="38"/>
      <c r="F15" s="29"/>
      <c r="G15" s="29"/>
      <c r="H15" s="29"/>
      <c r="I15" s="29"/>
      <c r="J15" s="29"/>
      <c r="K15" s="29">
        <v>160.602</v>
      </c>
      <c r="L15" s="29"/>
      <c r="M15" s="53"/>
      <c r="N15" s="55">
        <f t="shared" si="1"/>
        <v>160.602</v>
      </c>
      <c r="O15" s="37"/>
      <c r="P15" s="30"/>
      <c r="Q15" s="30"/>
      <c r="R15" s="30"/>
      <c r="S15" s="30"/>
      <c r="T15" s="30"/>
      <c r="U15" s="30">
        <v>160.602</v>
      </c>
      <c r="V15" s="30"/>
      <c r="W15" s="30"/>
      <c r="X15" s="55">
        <f t="shared" si="0"/>
        <v>160.602</v>
      </c>
      <c r="Y15" s="145">
        <v>44927</v>
      </c>
      <c r="Z15" s="46">
        <v>24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40" s="16" customFormat="1" ht="23.4" customHeight="1" x14ac:dyDescent="0.25">
      <c r="A16" s="185"/>
      <c r="B16" s="33">
        <v>7</v>
      </c>
      <c r="C16" s="50" t="s">
        <v>38</v>
      </c>
      <c r="D16" s="48" t="s">
        <v>56</v>
      </c>
      <c r="E16" s="38"/>
      <c r="F16" s="29"/>
      <c r="G16" s="29"/>
      <c r="H16" s="29">
        <v>66.909000000000006</v>
      </c>
      <c r="I16" s="29"/>
      <c r="J16" s="29"/>
      <c r="K16" s="29"/>
      <c r="L16" s="29"/>
      <c r="M16" s="53"/>
      <c r="N16" s="55">
        <f t="shared" si="1"/>
        <v>66.909000000000006</v>
      </c>
      <c r="O16" s="37"/>
      <c r="P16" s="30"/>
      <c r="Q16" s="30"/>
      <c r="R16" s="30">
        <v>66.909000000000006</v>
      </c>
      <c r="S16" s="30"/>
      <c r="T16" s="30"/>
      <c r="U16" s="30"/>
      <c r="V16" s="30"/>
      <c r="W16" s="30"/>
      <c r="X16" s="55">
        <f t="shared" si="0"/>
        <v>66.909000000000006</v>
      </c>
      <c r="Y16" s="145">
        <v>44927</v>
      </c>
      <c r="Z16" s="46">
        <v>24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16" customFormat="1" ht="23.4" customHeight="1" x14ac:dyDescent="0.25">
      <c r="A17" s="185"/>
      <c r="B17" s="33">
        <v>8</v>
      </c>
      <c r="C17" s="50" t="s">
        <v>39</v>
      </c>
      <c r="D17" s="48" t="s">
        <v>57</v>
      </c>
      <c r="E17" s="38"/>
      <c r="F17" s="29"/>
      <c r="G17" s="29">
        <v>38.790999999999997</v>
      </c>
      <c r="H17" s="29"/>
      <c r="I17" s="29"/>
      <c r="J17" s="29"/>
      <c r="K17" s="29"/>
      <c r="L17" s="29"/>
      <c r="M17" s="53"/>
      <c r="N17" s="55">
        <f t="shared" si="1"/>
        <v>38.790999999999997</v>
      </c>
      <c r="O17" s="37"/>
      <c r="P17" s="30"/>
      <c r="Q17" s="30">
        <v>38.790999999999997</v>
      </c>
      <c r="R17" s="30"/>
      <c r="S17" s="30"/>
      <c r="T17" s="30"/>
      <c r="U17" s="30"/>
      <c r="V17" s="30"/>
      <c r="W17" s="30"/>
      <c r="X17" s="55">
        <f t="shared" si="0"/>
        <v>38.790999999999997</v>
      </c>
      <c r="Y17" s="145">
        <v>44927</v>
      </c>
      <c r="Z17" s="46">
        <v>24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s="16" customFormat="1" ht="23.4" customHeight="1" x14ac:dyDescent="0.25">
      <c r="A18" s="185"/>
      <c r="B18" s="33">
        <v>9</v>
      </c>
      <c r="C18" s="50" t="s">
        <v>40</v>
      </c>
      <c r="D18" s="48" t="s">
        <v>58</v>
      </c>
      <c r="E18" s="38"/>
      <c r="F18" s="29"/>
      <c r="G18" s="29">
        <v>27.588999999999999</v>
      </c>
      <c r="H18" s="29"/>
      <c r="I18" s="29"/>
      <c r="J18" s="29"/>
      <c r="K18" s="29"/>
      <c r="L18" s="29"/>
      <c r="M18" s="53"/>
      <c r="N18" s="55">
        <f t="shared" si="1"/>
        <v>27.588999999999999</v>
      </c>
      <c r="O18" s="37"/>
      <c r="P18" s="30"/>
      <c r="Q18" s="30">
        <v>27.588999999999999</v>
      </c>
      <c r="R18" s="30"/>
      <c r="S18" s="30"/>
      <c r="T18" s="30"/>
      <c r="U18" s="30"/>
      <c r="V18" s="30"/>
      <c r="W18" s="30"/>
      <c r="X18" s="55">
        <f t="shared" si="0"/>
        <v>27.588999999999999</v>
      </c>
      <c r="Y18" s="145">
        <v>44927</v>
      </c>
      <c r="Z18" s="46">
        <v>24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39" s="16" customFormat="1" ht="23.4" customHeight="1" x14ac:dyDescent="0.25">
      <c r="A19" s="185"/>
      <c r="B19" s="33">
        <v>10</v>
      </c>
      <c r="C19" s="50" t="s">
        <v>41</v>
      </c>
      <c r="D19" s="48" t="s">
        <v>59</v>
      </c>
      <c r="E19" s="38"/>
      <c r="F19" s="29"/>
      <c r="G19" s="29"/>
      <c r="H19" s="29"/>
      <c r="I19" s="29">
        <v>72.44</v>
      </c>
      <c r="J19" s="29"/>
      <c r="K19" s="29"/>
      <c r="L19" s="29"/>
      <c r="M19" s="53"/>
      <c r="N19" s="55">
        <f t="shared" si="1"/>
        <v>72.44</v>
      </c>
      <c r="O19" s="37"/>
      <c r="P19" s="30"/>
      <c r="Q19" s="30"/>
      <c r="R19" s="30"/>
      <c r="S19" s="30">
        <v>72.44</v>
      </c>
      <c r="T19" s="30"/>
      <c r="U19" s="30"/>
      <c r="V19" s="30"/>
      <c r="W19" s="30"/>
      <c r="X19" s="55">
        <f t="shared" si="0"/>
        <v>72.44</v>
      </c>
      <c r="Y19" s="145">
        <v>44927</v>
      </c>
      <c r="Z19" s="46">
        <v>24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39" s="16" customFormat="1" ht="23.4" customHeight="1" x14ac:dyDescent="0.25">
      <c r="A20" s="185"/>
      <c r="B20" s="33">
        <v>11</v>
      </c>
      <c r="C20" s="50" t="s">
        <v>42</v>
      </c>
      <c r="D20" s="48" t="s">
        <v>60</v>
      </c>
      <c r="E20" s="38"/>
      <c r="F20" s="29"/>
      <c r="G20" s="29">
        <v>19.184000000000001</v>
      </c>
      <c r="H20" s="29"/>
      <c r="I20" s="29"/>
      <c r="J20" s="29"/>
      <c r="K20" s="29"/>
      <c r="L20" s="29"/>
      <c r="M20" s="53"/>
      <c r="N20" s="55">
        <f t="shared" si="1"/>
        <v>19.184000000000001</v>
      </c>
      <c r="O20" s="37"/>
      <c r="P20" s="30"/>
      <c r="Q20" s="30">
        <v>19.184000000000001</v>
      </c>
      <c r="R20" s="30"/>
      <c r="S20" s="30"/>
      <c r="T20" s="30"/>
      <c r="U20" s="30"/>
      <c r="V20" s="30"/>
      <c r="W20" s="30"/>
      <c r="X20" s="55">
        <f t="shared" si="0"/>
        <v>19.184000000000001</v>
      </c>
      <c r="Y20" s="145">
        <v>44927</v>
      </c>
      <c r="Z20" s="46">
        <v>24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16" customFormat="1" ht="23.4" customHeight="1" x14ac:dyDescent="0.25">
      <c r="A21" s="185"/>
      <c r="B21" s="33">
        <v>12</v>
      </c>
      <c r="C21" s="50" t="s">
        <v>43</v>
      </c>
      <c r="D21" s="48" t="s">
        <v>61</v>
      </c>
      <c r="E21" s="38"/>
      <c r="F21" s="29"/>
      <c r="G21" s="29"/>
      <c r="H21" s="29"/>
      <c r="I21" s="29"/>
      <c r="J21" s="29"/>
      <c r="K21" s="29"/>
      <c r="L21" s="29">
        <v>144.215</v>
      </c>
      <c r="M21" s="53"/>
      <c r="N21" s="55">
        <f t="shared" si="1"/>
        <v>144.215</v>
      </c>
      <c r="O21" s="37"/>
      <c r="P21" s="30"/>
      <c r="Q21" s="30"/>
      <c r="R21" s="30"/>
      <c r="S21" s="30"/>
      <c r="T21" s="30"/>
      <c r="U21" s="30"/>
      <c r="V21" s="30">
        <v>144.215</v>
      </c>
      <c r="W21" s="30"/>
      <c r="X21" s="55">
        <f t="shared" si="0"/>
        <v>144.215</v>
      </c>
      <c r="Y21" s="145">
        <v>44927</v>
      </c>
      <c r="Z21" s="46">
        <v>24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16" customFormat="1" ht="23.4" customHeight="1" thickBot="1" x14ac:dyDescent="0.3">
      <c r="A22" s="186"/>
      <c r="B22" s="57">
        <v>13</v>
      </c>
      <c r="C22" s="51" t="s">
        <v>44</v>
      </c>
      <c r="D22" s="58" t="s">
        <v>62</v>
      </c>
      <c r="E22" s="59"/>
      <c r="F22" s="60"/>
      <c r="G22" s="60">
        <v>23</v>
      </c>
      <c r="H22" s="60"/>
      <c r="I22" s="60"/>
      <c r="J22" s="60"/>
      <c r="K22" s="60"/>
      <c r="L22" s="60"/>
      <c r="M22" s="61"/>
      <c r="N22" s="62">
        <f t="shared" si="1"/>
        <v>23</v>
      </c>
      <c r="O22" s="63"/>
      <c r="P22" s="64"/>
      <c r="Q22" s="64">
        <v>23</v>
      </c>
      <c r="R22" s="64"/>
      <c r="S22" s="64"/>
      <c r="T22" s="64"/>
      <c r="U22" s="64"/>
      <c r="V22" s="64"/>
      <c r="W22" s="64"/>
      <c r="X22" s="62">
        <f t="shared" si="0"/>
        <v>23</v>
      </c>
      <c r="Y22" s="146">
        <v>44927</v>
      </c>
      <c r="Z22" s="65">
        <v>24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16" customFormat="1" ht="53.4" thickBot="1" x14ac:dyDescent="0.3">
      <c r="A23" s="66" t="s">
        <v>70</v>
      </c>
      <c r="B23" s="67">
        <v>14</v>
      </c>
      <c r="C23" s="68" t="s">
        <v>45</v>
      </c>
      <c r="D23" s="69" t="s">
        <v>63</v>
      </c>
      <c r="E23" s="70"/>
      <c r="F23" s="71"/>
      <c r="G23" s="71"/>
      <c r="H23" s="71">
        <v>51.228000000000002</v>
      </c>
      <c r="I23" s="71"/>
      <c r="J23" s="71"/>
      <c r="K23" s="71"/>
      <c r="L23" s="71"/>
      <c r="M23" s="72"/>
      <c r="N23" s="73">
        <f t="shared" si="1"/>
        <v>51.228000000000002</v>
      </c>
      <c r="O23" s="74"/>
      <c r="P23" s="75"/>
      <c r="Q23" s="75"/>
      <c r="R23" s="79">
        <v>51.228000000000002</v>
      </c>
      <c r="S23" s="75"/>
      <c r="T23" s="75"/>
      <c r="U23" s="75"/>
      <c r="V23" s="75"/>
      <c r="W23" s="75"/>
      <c r="X23" s="73">
        <f t="shared" si="0"/>
        <v>51.228000000000002</v>
      </c>
      <c r="Y23" s="147">
        <v>44927</v>
      </c>
      <c r="Z23" s="76">
        <v>24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16" customFormat="1" ht="23.4" customHeight="1" x14ac:dyDescent="0.25">
      <c r="A24" s="187" t="s">
        <v>71</v>
      </c>
      <c r="B24" s="32">
        <v>15</v>
      </c>
      <c r="C24" s="49" t="s">
        <v>46</v>
      </c>
      <c r="D24" s="47" t="s">
        <v>64</v>
      </c>
      <c r="E24" s="20"/>
      <c r="F24" s="21"/>
      <c r="G24" s="21"/>
      <c r="H24" s="21"/>
      <c r="I24" s="21"/>
      <c r="J24" s="21"/>
      <c r="K24" s="21">
        <v>130.92500000000001</v>
      </c>
      <c r="L24" s="21"/>
      <c r="M24" s="52"/>
      <c r="N24" s="54">
        <f t="shared" si="1"/>
        <v>130.92500000000001</v>
      </c>
      <c r="O24" s="56"/>
      <c r="P24" s="41"/>
      <c r="Q24" s="41"/>
      <c r="R24" s="41"/>
      <c r="S24" s="41"/>
      <c r="T24" s="41"/>
      <c r="U24" s="41">
        <v>130.92500000000001</v>
      </c>
      <c r="V24" s="41"/>
      <c r="W24" s="41"/>
      <c r="X24" s="54">
        <f t="shared" si="0"/>
        <v>130.92500000000001</v>
      </c>
      <c r="Y24" s="144">
        <v>44927</v>
      </c>
      <c r="Z24" s="45">
        <v>24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s="16" customFormat="1" ht="23.4" customHeight="1" thickBot="1" x14ac:dyDescent="0.3">
      <c r="A25" s="188"/>
      <c r="B25" s="57">
        <v>16</v>
      </c>
      <c r="C25" s="51" t="s">
        <v>47</v>
      </c>
      <c r="D25" s="58" t="s">
        <v>65</v>
      </c>
      <c r="E25" s="59"/>
      <c r="F25" s="60"/>
      <c r="G25" s="60"/>
      <c r="H25" s="60"/>
      <c r="I25" s="60"/>
      <c r="J25" s="60"/>
      <c r="K25" s="60">
        <v>167.06899999999999</v>
      </c>
      <c r="L25" s="60"/>
      <c r="M25" s="61"/>
      <c r="N25" s="62">
        <f t="shared" si="1"/>
        <v>167.06899999999999</v>
      </c>
      <c r="O25" s="63"/>
      <c r="P25" s="64"/>
      <c r="Q25" s="64"/>
      <c r="R25" s="64"/>
      <c r="S25" s="64"/>
      <c r="T25" s="64"/>
      <c r="U25" s="64">
        <v>167.06899999999999</v>
      </c>
      <c r="V25" s="64"/>
      <c r="W25" s="64"/>
      <c r="X25" s="62">
        <f t="shared" si="0"/>
        <v>167.06899999999999</v>
      </c>
      <c r="Y25" s="146">
        <v>44927</v>
      </c>
      <c r="Z25" s="65">
        <v>24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16" customFormat="1" ht="27" thickBot="1" x14ac:dyDescent="0.3">
      <c r="A26" s="66" t="s">
        <v>72</v>
      </c>
      <c r="B26" s="67">
        <v>17</v>
      </c>
      <c r="C26" s="68" t="s">
        <v>48</v>
      </c>
      <c r="D26" s="69" t="s">
        <v>66</v>
      </c>
      <c r="E26" s="70"/>
      <c r="F26" s="71"/>
      <c r="G26" s="71"/>
      <c r="H26" s="71"/>
      <c r="I26" s="71"/>
      <c r="J26" s="71"/>
      <c r="K26" s="71"/>
      <c r="L26" s="71">
        <v>390.154</v>
      </c>
      <c r="M26" s="72"/>
      <c r="N26" s="73">
        <f t="shared" si="1"/>
        <v>390.154</v>
      </c>
      <c r="O26" s="74"/>
      <c r="P26" s="75"/>
      <c r="Q26" s="75"/>
      <c r="R26" s="75"/>
      <c r="S26" s="75"/>
      <c r="T26" s="75"/>
      <c r="U26" s="75"/>
      <c r="V26" s="75">
        <v>390.154</v>
      </c>
      <c r="W26" s="75"/>
      <c r="X26" s="73">
        <f t="shared" si="0"/>
        <v>390.154</v>
      </c>
      <c r="Y26" s="147">
        <v>44927</v>
      </c>
      <c r="Z26" s="76">
        <v>24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s="16" customFormat="1" ht="23.4" customHeight="1" thickBot="1" x14ac:dyDescent="0.3">
      <c r="A27" s="66" t="s">
        <v>73</v>
      </c>
      <c r="B27" s="67">
        <v>18</v>
      </c>
      <c r="C27" s="68" t="s">
        <v>49</v>
      </c>
      <c r="D27" s="69" t="s">
        <v>67</v>
      </c>
      <c r="E27" s="70"/>
      <c r="F27" s="71"/>
      <c r="G27" s="71"/>
      <c r="H27" s="71"/>
      <c r="I27" s="71"/>
      <c r="J27" s="71"/>
      <c r="K27" s="71">
        <v>135.65899999999999</v>
      </c>
      <c r="L27" s="71"/>
      <c r="M27" s="72"/>
      <c r="N27" s="73">
        <f t="shared" si="1"/>
        <v>135.65899999999999</v>
      </c>
      <c r="O27" s="74"/>
      <c r="P27" s="75"/>
      <c r="Q27" s="75"/>
      <c r="R27" s="75"/>
      <c r="S27" s="75"/>
      <c r="T27" s="75"/>
      <c r="U27" s="75">
        <v>135.65899999999999</v>
      </c>
      <c r="V27" s="75"/>
      <c r="W27" s="75"/>
      <c r="X27" s="73">
        <f t="shared" si="0"/>
        <v>135.65899999999999</v>
      </c>
      <c r="Y27" s="147">
        <v>44927</v>
      </c>
      <c r="Z27" s="76">
        <v>24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ht="23.4" customHeight="1" thickBot="1" x14ac:dyDescent="0.3">
      <c r="B28" s="189" t="s">
        <v>27</v>
      </c>
      <c r="C28" s="190"/>
      <c r="D28" s="15">
        <v>18</v>
      </c>
      <c r="E28" s="19">
        <f>SUM(E10:E27)</f>
        <v>0.72099999999999997</v>
      </c>
      <c r="F28" s="19">
        <f t="shared" ref="F28:M28" si="2">SUM(F10:F27)</f>
        <v>0</v>
      </c>
      <c r="G28" s="19">
        <f t="shared" si="2"/>
        <v>143.93299999999999</v>
      </c>
      <c r="H28" s="19">
        <f t="shared" si="2"/>
        <v>192.80500000000001</v>
      </c>
      <c r="I28" s="19">
        <f t="shared" si="2"/>
        <v>72.44</v>
      </c>
      <c r="J28" s="19">
        <f t="shared" si="2"/>
        <v>0</v>
      </c>
      <c r="K28" s="19">
        <f t="shared" si="2"/>
        <v>989.66600000000005</v>
      </c>
      <c r="L28" s="19">
        <f t="shared" si="2"/>
        <v>534.36900000000003</v>
      </c>
      <c r="M28" s="19">
        <f t="shared" si="2"/>
        <v>0</v>
      </c>
      <c r="N28" s="77">
        <f>SUM(N10:N27)</f>
        <v>1933.9339999999997</v>
      </c>
      <c r="O28" s="18">
        <f>SUM(O10:O27)</f>
        <v>0.72099999999999997</v>
      </c>
      <c r="P28" s="18">
        <f t="shared" ref="P28:W28" si="3">SUM(P10:P27)</f>
        <v>0</v>
      </c>
      <c r="Q28" s="18">
        <f t="shared" si="3"/>
        <v>143.93299999999999</v>
      </c>
      <c r="R28" s="18">
        <f t="shared" si="3"/>
        <v>192.80500000000001</v>
      </c>
      <c r="S28" s="18">
        <f t="shared" si="3"/>
        <v>72.44</v>
      </c>
      <c r="T28" s="18">
        <f t="shared" si="3"/>
        <v>0</v>
      </c>
      <c r="U28" s="18">
        <f t="shared" si="3"/>
        <v>989.66600000000005</v>
      </c>
      <c r="V28" s="18">
        <f t="shared" si="3"/>
        <v>534.36900000000003</v>
      </c>
      <c r="W28" s="18">
        <f t="shared" si="3"/>
        <v>0</v>
      </c>
      <c r="X28" s="77">
        <f>SUM(X10:X27)</f>
        <v>1933.9339999999997</v>
      </c>
      <c r="Y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9" ht="23.4" customHeight="1" x14ac:dyDescent="0.25">
      <c r="A29" s="8"/>
      <c r="B29" s="9"/>
      <c r="C29" s="10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3"/>
      <c r="Z29" s="8"/>
    </row>
    <row r="30" spans="1:39" ht="52.2" customHeight="1" thickBot="1" x14ac:dyDescent="0.3">
      <c r="A30" s="161" t="s">
        <v>85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</row>
    <row r="31" spans="1:39" ht="23.4" customHeight="1" thickBot="1" x14ac:dyDescent="0.3">
      <c r="A31" s="163" t="s">
        <v>0</v>
      </c>
      <c r="B31" s="164" t="s">
        <v>1</v>
      </c>
      <c r="C31" s="166" t="s">
        <v>2</v>
      </c>
      <c r="D31" s="168" t="s">
        <v>3</v>
      </c>
      <c r="E31" s="170" t="s">
        <v>119</v>
      </c>
      <c r="F31" s="171"/>
      <c r="G31" s="171"/>
      <c r="H31" s="171"/>
      <c r="I31" s="171"/>
      <c r="J31" s="171"/>
      <c r="K31" s="171"/>
      <c r="L31" s="171"/>
      <c r="M31" s="171"/>
      <c r="N31" s="172"/>
      <c r="O31" s="170" t="s">
        <v>120</v>
      </c>
      <c r="P31" s="171"/>
      <c r="Q31" s="171"/>
      <c r="R31" s="171"/>
      <c r="S31" s="171"/>
      <c r="T31" s="171"/>
      <c r="U31" s="171"/>
      <c r="V31" s="171"/>
      <c r="W31" s="171"/>
      <c r="X31" s="172"/>
      <c r="Y31" s="176" t="s">
        <v>4</v>
      </c>
      <c r="Z31" s="182" t="s">
        <v>5</v>
      </c>
      <c r="AA31"/>
      <c r="AB31"/>
      <c r="AC31"/>
      <c r="AD31"/>
      <c r="AE31"/>
      <c r="AF31"/>
      <c r="AG31"/>
      <c r="AH31"/>
      <c r="AI31"/>
      <c r="AJ31"/>
      <c r="AK31"/>
      <c r="AL31"/>
    </row>
    <row r="32" spans="1:39" ht="23.4" customHeight="1" thickBot="1" x14ac:dyDescent="0.3">
      <c r="A32" s="163"/>
      <c r="B32" s="164"/>
      <c r="C32" s="166"/>
      <c r="D32" s="168"/>
      <c r="E32" s="173"/>
      <c r="F32" s="174"/>
      <c r="G32" s="174"/>
      <c r="H32" s="174"/>
      <c r="I32" s="174"/>
      <c r="J32" s="174"/>
      <c r="K32" s="174"/>
      <c r="L32" s="174"/>
      <c r="M32" s="174"/>
      <c r="N32" s="175"/>
      <c r="O32" s="173"/>
      <c r="P32" s="174"/>
      <c r="Q32" s="174"/>
      <c r="R32" s="174"/>
      <c r="S32" s="174"/>
      <c r="T32" s="174"/>
      <c r="U32" s="174"/>
      <c r="V32" s="174"/>
      <c r="W32" s="174"/>
      <c r="X32" s="175"/>
      <c r="Y32" s="176"/>
      <c r="Z32" s="18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ht="51" customHeight="1" thickBot="1" x14ac:dyDescent="0.3">
      <c r="A33" s="180"/>
      <c r="B33" s="165"/>
      <c r="C33" s="167"/>
      <c r="D33" s="169"/>
      <c r="E33" s="5" t="s">
        <v>7</v>
      </c>
      <c r="F33" s="6" t="s">
        <v>8</v>
      </c>
      <c r="G33" s="6" t="s">
        <v>9</v>
      </c>
      <c r="H33" s="6" t="s">
        <v>10</v>
      </c>
      <c r="I33" s="6" t="s">
        <v>28</v>
      </c>
      <c r="J33" s="6" t="s">
        <v>29</v>
      </c>
      <c r="K33" s="6" t="s">
        <v>30</v>
      </c>
      <c r="L33" s="6" t="s">
        <v>31</v>
      </c>
      <c r="M33" s="6" t="s">
        <v>11</v>
      </c>
      <c r="N33" s="7" t="s">
        <v>12</v>
      </c>
      <c r="O33" s="24" t="s">
        <v>7</v>
      </c>
      <c r="P33" s="6" t="s">
        <v>8</v>
      </c>
      <c r="Q33" s="6" t="s">
        <v>9</v>
      </c>
      <c r="R33" s="6" t="s">
        <v>10</v>
      </c>
      <c r="S33" s="6" t="s">
        <v>28</v>
      </c>
      <c r="T33" s="6" t="s">
        <v>29</v>
      </c>
      <c r="U33" s="6" t="s">
        <v>30</v>
      </c>
      <c r="V33" s="6" t="s">
        <v>31</v>
      </c>
      <c r="W33" s="6" t="s">
        <v>11</v>
      </c>
      <c r="X33" s="7" t="s">
        <v>13</v>
      </c>
      <c r="Y33" s="177"/>
      <c r="Z33" s="18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ht="23.4" customHeight="1" thickBot="1" x14ac:dyDescent="0.3">
      <c r="A34" s="191" t="s">
        <v>84</v>
      </c>
      <c r="B34" s="32">
        <v>1</v>
      </c>
      <c r="C34" s="49" t="s">
        <v>74</v>
      </c>
      <c r="D34" s="47" t="s">
        <v>79</v>
      </c>
      <c r="E34" s="20"/>
      <c r="F34" s="21"/>
      <c r="G34" s="21"/>
      <c r="H34" s="21"/>
      <c r="I34" s="21"/>
      <c r="J34" s="21">
        <v>105.13</v>
      </c>
      <c r="K34" s="21"/>
      <c r="L34" s="21"/>
      <c r="M34" s="21"/>
      <c r="N34" s="17">
        <f>SUM(E34:M34)</f>
        <v>105.13</v>
      </c>
      <c r="O34" s="40"/>
      <c r="P34" s="41"/>
      <c r="Q34" s="41"/>
      <c r="R34" s="41"/>
      <c r="S34" s="41"/>
      <c r="T34" s="41">
        <v>105.13</v>
      </c>
      <c r="U34" s="41"/>
      <c r="V34" s="41"/>
      <c r="W34" s="41"/>
      <c r="X34" s="17">
        <f>SUM(O34:W34)</f>
        <v>105.13</v>
      </c>
      <c r="Y34" s="148">
        <v>44927</v>
      </c>
      <c r="Z34" s="45">
        <v>24</v>
      </c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ht="23.4" customHeight="1" thickBot="1" x14ac:dyDescent="0.3">
      <c r="A35" s="192"/>
      <c r="B35" s="33">
        <v>2</v>
      </c>
      <c r="C35" s="50" t="s">
        <v>75</v>
      </c>
      <c r="D35" s="48" t="s">
        <v>80</v>
      </c>
      <c r="E35" s="38"/>
      <c r="F35" s="29"/>
      <c r="G35" s="29"/>
      <c r="H35" s="29"/>
      <c r="I35" s="29"/>
      <c r="J35" s="29"/>
      <c r="K35" s="29">
        <v>77.260999999999996</v>
      </c>
      <c r="L35" s="29"/>
      <c r="M35" s="29"/>
      <c r="N35" s="39">
        <f>SUM(E35:M35)</f>
        <v>77.260999999999996</v>
      </c>
      <c r="O35" s="42"/>
      <c r="P35" s="30"/>
      <c r="Q35" s="30"/>
      <c r="R35" s="30"/>
      <c r="S35" s="30"/>
      <c r="T35" s="30"/>
      <c r="U35" s="30">
        <v>77.260999999999996</v>
      </c>
      <c r="V35" s="30"/>
      <c r="W35" s="30"/>
      <c r="X35" s="39">
        <f>SUM(O35:W35)</f>
        <v>77.260999999999996</v>
      </c>
      <c r="Y35" s="148">
        <v>44927</v>
      </c>
      <c r="Z35" s="76">
        <v>24</v>
      </c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ht="23.4" customHeight="1" thickBot="1" x14ac:dyDescent="0.3">
      <c r="A36" s="192"/>
      <c r="B36" s="33">
        <v>3</v>
      </c>
      <c r="C36" s="50" t="s">
        <v>76</v>
      </c>
      <c r="D36" s="48" t="s">
        <v>81</v>
      </c>
      <c r="E36" s="38"/>
      <c r="F36" s="29"/>
      <c r="G36" s="29"/>
      <c r="H36" s="29"/>
      <c r="I36" s="29"/>
      <c r="J36" s="29"/>
      <c r="K36" s="29">
        <v>250.291</v>
      </c>
      <c r="L36" s="29"/>
      <c r="M36" s="29"/>
      <c r="N36" s="39">
        <f t="shared" ref="N36:N38" si="4">SUM(E36:M36)</f>
        <v>250.291</v>
      </c>
      <c r="O36" s="42"/>
      <c r="P36" s="30"/>
      <c r="Q36" s="30"/>
      <c r="R36" s="30"/>
      <c r="S36" s="30"/>
      <c r="T36" s="30"/>
      <c r="U36" s="30">
        <v>250.291</v>
      </c>
      <c r="V36" s="30"/>
      <c r="W36" s="30"/>
      <c r="X36" s="39">
        <f>SUM(O36:W36)</f>
        <v>250.291</v>
      </c>
      <c r="Y36" s="148">
        <v>44927</v>
      </c>
      <c r="Z36" s="76">
        <v>24</v>
      </c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ht="23.4" customHeight="1" thickBot="1" x14ac:dyDescent="0.3">
      <c r="A37" s="192"/>
      <c r="B37" s="33">
        <v>4</v>
      </c>
      <c r="C37" s="50" t="s">
        <v>77</v>
      </c>
      <c r="D37" s="48" t="s">
        <v>82</v>
      </c>
      <c r="E37" s="38"/>
      <c r="F37" s="29">
        <v>0.94799999999999995</v>
      </c>
      <c r="G37" s="29"/>
      <c r="H37" s="29"/>
      <c r="I37" s="29"/>
      <c r="J37" s="29"/>
      <c r="K37" s="29"/>
      <c r="L37" s="29"/>
      <c r="M37" s="29"/>
      <c r="N37" s="39">
        <f t="shared" si="4"/>
        <v>0.94799999999999995</v>
      </c>
      <c r="O37" s="42"/>
      <c r="P37" s="30">
        <v>0.94799999999999995</v>
      </c>
      <c r="Q37" s="30"/>
      <c r="R37" s="30"/>
      <c r="S37" s="30"/>
      <c r="T37" s="30"/>
      <c r="U37" s="30"/>
      <c r="V37" s="30"/>
      <c r="W37" s="30"/>
      <c r="X37" s="39">
        <f>SUM(O37:W37)</f>
        <v>0.94799999999999995</v>
      </c>
      <c r="Y37" s="148">
        <v>44927</v>
      </c>
      <c r="Z37" s="76">
        <v>24</v>
      </c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ht="23.4" customHeight="1" thickBot="1" x14ac:dyDescent="0.3">
      <c r="A38" s="193"/>
      <c r="B38" s="92">
        <v>5</v>
      </c>
      <c r="C38" s="80" t="s">
        <v>78</v>
      </c>
      <c r="D38" s="81" t="s">
        <v>83</v>
      </c>
      <c r="E38" s="82"/>
      <c r="F38" s="83">
        <v>11.084</v>
      </c>
      <c r="G38" s="83"/>
      <c r="H38" s="83"/>
      <c r="I38" s="83"/>
      <c r="J38" s="83"/>
      <c r="K38" s="83"/>
      <c r="L38" s="83"/>
      <c r="M38" s="83"/>
      <c r="N38" s="84">
        <f t="shared" si="4"/>
        <v>11.084</v>
      </c>
      <c r="O38" s="85"/>
      <c r="P38" s="86">
        <v>11.084</v>
      </c>
      <c r="Q38" s="86"/>
      <c r="R38" s="86"/>
      <c r="S38" s="86"/>
      <c r="T38" s="86"/>
      <c r="U38" s="86"/>
      <c r="V38" s="86"/>
      <c r="W38" s="86"/>
      <c r="X38" s="84">
        <f>SUM(O38:W38)</f>
        <v>11.084</v>
      </c>
      <c r="Y38" s="148">
        <v>44927</v>
      </c>
      <c r="Z38" s="76">
        <v>24</v>
      </c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ht="23.4" customHeight="1" thickBot="1" x14ac:dyDescent="0.3">
      <c r="B39" s="189" t="s">
        <v>27</v>
      </c>
      <c r="C39" s="190"/>
      <c r="D39" s="90">
        <v>5</v>
      </c>
      <c r="E39" s="87">
        <f>SUM(E34:E38)</f>
        <v>0</v>
      </c>
      <c r="F39" s="91">
        <f t="shared" ref="F39:M39" si="5">SUM(F34:F38)</f>
        <v>12.032</v>
      </c>
      <c r="G39" s="91">
        <f t="shared" si="5"/>
        <v>0</v>
      </c>
      <c r="H39" s="91">
        <f t="shared" si="5"/>
        <v>0</v>
      </c>
      <c r="I39" s="91">
        <f t="shared" si="5"/>
        <v>0</v>
      </c>
      <c r="J39" s="91">
        <f t="shared" si="5"/>
        <v>105.13</v>
      </c>
      <c r="K39" s="91">
        <f t="shared" si="5"/>
        <v>327.55200000000002</v>
      </c>
      <c r="L39" s="91">
        <f t="shared" si="5"/>
        <v>0</v>
      </c>
      <c r="M39" s="91">
        <f t="shared" si="5"/>
        <v>0</v>
      </c>
      <c r="N39" s="89">
        <f>SUM(N34:N38)</f>
        <v>444.714</v>
      </c>
      <c r="O39" s="87">
        <f>SUM(O34:O38)</f>
        <v>0</v>
      </c>
      <c r="P39" s="91">
        <f t="shared" ref="P39:W39" si="6">SUM(P34:P38)</f>
        <v>12.032</v>
      </c>
      <c r="Q39" s="91">
        <f t="shared" si="6"/>
        <v>0</v>
      </c>
      <c r="R39" s="91">
        <f t="shared" si="6"/>
        <v>0</v>
      </c>
      <c r="S39" s="91">
        <f t="shared" si="6"/>
        <v>0</v>
      </c>
      <c r="T39" s="91">
        <f t="shared" si="6"/>
        <v>105.13</v>
      </c>
      <c r="U39" s="91">
        <f t="shared" si="6"/>
        <v>327.55200000000002</v>
      </c>
      <c r="V39" s="91">
        <f t="shared" si="6"/>
        <v>0</v>
      </c>
      <c r="W39" s="91">
        <f t="shared" si="6"/>
        <v>0</v>
      </c>
      <c r="X39" s="89">
        <f>SUM(X34:X38)</f>
        <v>444.714</v>
      </c>
      <c r="Y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ht="23.4" customHeight="1" x14ac:dyDescent="0.25"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38" ht="52.2" customHeight="1" thickBot="1" x14ac:dyDescent="0.3">
      <c r="A41" s="161" t="s">
        <v>86</v>
      </c>
      <c r="B41" s="161"/>
      <c r="C41" s="162"/>
      <c r="D41" s="161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2"/>
      <c r="Z41" s="162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ht="23.4" customHeight="1" thickBot="1" x14ac:dyDescent="0.3">
      <c r="A42" s="163" t="s">
        <v>0</v>
      </c>
      <c r="B42" s="208" t="s">
        <v>1</v>
      </c>
      <c r="C42" s="210" t="s">
        <v>2</v>
      </c>
      <c r="D42" s="201" t="s">
        <v>3</v>
      </c>
      <c r="E42" s="203" t="s">
        <v>119</v>
      </c>
      <c r="F42" s="204"/>
      <c r="G42" s="204"/>
      <c r="H42" s="204"/>
      <c r="I42" s="204"/>
      <c r="J42" s="204"/>
      <c r="K42" s="204"/>
      <c r="L42" s="204"/>
      <c r="M42" s="204"/>
      <c r="N42" s="205"/>
      <c r="O42" s="171" t="s">
        <v>120</v>
      </c>
      <c r="P42" s="171"/>
      <c r="Q42" s="171"/>
      <c r="R42" s="171"/>
      <c r="S42" s="171"/>
      <c r="T42" s="171"/>
      <c r="U42" s="171"/>
      <c r="V42" s="171"/>
      <c r="W42" s="171"/>
      <c r="X42" s="171"/>
      <c r="Y42" s="198" t="s">
        <v>4</v>
      </c>
      <c r="Z42" s="195" t="s">
        <v>5</v>
      </c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ht="23.4" customHeight="1" thickBot="1" x14ac:dyDescent="0.3">
      <c r="A43" s="163"/>
      <c r="B43" s="208"/>
      <c r="C43" s="211"/>
      <c r="D43" s="201"/>
      <c r="E43" s="206"/>
      <c r="F43" s="174"/>
      <c r="G43" s="174"/>
      <c r="H43" s="174"/>
      <c r="I43" s="174"/>
      <c r="J43" s="174"/>
      <c r="K43" s="174"/>
      <c r="L43" s="174"/>
      <c r="M43" s="174"/>
      <c r="N43" s="207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99"/>
      <c r="Z43" s="196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ht="51" customHeight="1" thickBot="1" x14ac:dyDescent="0.3">
      <c r="A44" s="180"/>
      <c r="B44" s="209"/>
      <c r="C44" s="212"/>
      <c r="D44" s="202"/>
      <c r="E44" s="98" t="s">
        <v>7</v>
      </c>
      <c r="F44" s="99" t="s">
        <v>8</v>
      </c>
      <c r="G44" s="99" t="s">
        <v>9</v>
      </c>
      <c r="H44" s="99" t="s">
        <v>10</v>
      </c>
      <c r="I44" s="99" t="s">
        <v>28</v>
      </c>
      <c r="J44" s="99" t="s">
        <v>29</v>
      </c>
      <c r="K44" s="99" t="s">
        <v>30</v>
      </c>
      <c r="L44" s="99" t="s">
        <v>31</v>
      </c>
      <c r="M44" s="99" t="s">
        <v>11</v>
      </c>
      <c r="N44" s="100" t="s">
        <v>12</v>
      </c>
      <c r="O44" s="5" t="s">
        <v>7</v>
      </c>
      <c r="P44" s="6" t="s">
        <v>8</v>
      </c>
      <c r="Q44" s="6" t="s">
        <v>9</v>
      </c>
      <c r="R44" s="6" t="s">
        <v>10</v>
      </c>
      <c r="S44" s="6" t="s">
        <v>28</v>
      </c>
      <c r="T44" s="6" t="s">
        <v>29</v>
      </c>
      <c r="U44" s="6" t="s">
        <v>30</v>
      </c>
      <c r="V44" s="6" t="s">
        <v>31</v>
      </c>
      <c r="W44" s="6" t="s">
        <v>11</v>
      </c>
      <c r="X44" s="101" t="s">
        <v>13</v>
      </c>
      <c r="Y44" s="200"/>
      <c r="Z44" s="197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ht="23.4" customHeight="1" x14ac:dyDescent="0.25">
      <c r="A45" s="184" t="s">
        <v>108</v>
      </c>
      <c r="B45" s="32">
        <v>1</v>
      </c>
      <c r="C45" s="109" t="s">
        <v>88</v>
      </c>
      <c r="D45" s="47" t="s">
        <v>98</v>
      </c>
      <c r="E45" s="95"/>
      <c r="F45" s="96"/>
      <c r="G45" s="96"/>
      <c r="H45" s="96"/>
      <c r="I45" s="96"/>
      <c r="J45" s="96"/>
      <c r="K45" s="96">
        <v>110</v>
      </c>
      <c r="L45" s="96"/>
      <c r="M45" s="96"/>
      <c r="N45" s="97">
        <f>SUM(E45:M45)</f>
        <v>110</v>
      </c>
      <c r="O45" s="40"/>
      <c r="P45" s="41"/>
      <c r="Q45" s="41"/>
      <c r="R45" s="41"/>
      <c r="S45" s="41"/>
      <c r="T45" s="41"/>
      <c r="U45" s="41">
        <v>100</v>
      </c>
      <c r="V45" s="41"/>
      <c r="W45" s="41"/>
      <c r="X45" s="102">
        <f t="shared" ref="X45:X54" si="7">SUM(O45:W45)</f>
        <v>100</v>
      </c>
      <c r="Y45" s="149">
        <v>44927</v>
      </c>
      <c r="Z45" s="45">
        <v>24</v>
      </c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ht="23.4" customHeight="1" x14ac:dyDescent="0.25">
      <c r="A46" s="185"/>
      <c r="B46" s="33">
        <v>2</v>
      </c>
      <c r="C46" s="110" t="s">
        <v>89</v>
      </c>
      <c r="D46" s="48" t="s">
        <v>99</v>
      </c>
      <c r="E46" s="38"/>
      <c r="F46" s="29"/>
      <c r="G46" s="29">
        <v>30</v>
      </c>
      <c r="H46" s="29"/>
      <c r="I46" s="29"/>
      <c r="J46" s="29"/>
      <c r="K46" s="29"/>
      <c r="L46" s="29"/>
      <c r="M46" s="29"/>
      <c r="N46" s="39">
        <f>SUM(E46:M46)</f>
        <v>30</v>
      </c>
      <c r="O46" s="42"/>
      <c r="P46" s="30"/>
      <c r="Q46" s="30">
        <v>25</v>
      </c>
      <c r="R46" s="30"/>
      <c r="S46" s="30"/>
      <c r="T46" s="30"/>
      <c r="U46" s="30"/>
      <c r="V46" s="30"/>
      <c r="W46" s="30"/>
      <c r="X46" s="103">
        <f t="shared" si="7"/>
        <v>25</v>
      </c>
      <c r="Y46" s="150">
        <v>44927</v>
      </c>
      <c r="Z46" s="46">
        <v>24</v>
      </c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23.4" customHeight="1" x14ac:dyDescent="0.25">
      <c r="A47" s="185"/>
      <c r="B47" s="33">
        <v>3</v>
      </c>
      <c r="C47" s="110" t="s">
        <v>90</v>
      </c>
      <c r="D47" s="48" t="s">
        <v>100</v>
      </c>
      <c r="E47" s="38"/>
      <c r="F47" s="29">
        <v>15</v>
      </c>
      <c r="G47" s="29"/>
      <c r="H47" s="29"/>
      <c r="I47" s="29"/>
      <c r="J47" s="29"/>
      <c r="K47" s="29"/>
      <c r="L47" s="29"/>
      <c r="M47" s="29"/>
      <c r="N47" s="39">
        <f t="shared" ref="N47:N54" si="8">SUM(E47:M47)</f>
        <v>15</v>
      </c>
      <c r="O47" s="42"/>
      <c r="P47" s="30">
        <v>15</v>
      </c>
      <c r="Q47" s="30"/>
      <c r="R47" s="30"/>
      <c r="S47" s="30"/>
      <c r="T47" s="30"/>
      <c r="U47" s="30"/>
      <c r="V47" s="30"/>
      <c r="W47" s="30"/>
      <c r="X47" s="103">
        <f t="shared" si="7"/>
        <v>15</v>
      </c>
      <c r="Y47" s="150">
        <v>44927</v>
      </c>
      <c r="Z47" s="46">
        <v>24</v>
      </c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ht="23.4" customHeight="1" x14ac:dyDescent="0.25">
      <c r="A48" s="185"/>
      <c r="B48" s="33">
        <v>4</v>
      </c>
      <c r="C48" s="110" t="s">
        <v>91</v>
      </c>
      <c r="D48" s="48" t="s">
        <v>101</v>
      </c>
      <c r="E48" s="38"/>
      <c r="F48" s="29"/>
      <c r="G48" s="29"/>
      <c r="H48" s="29"/>
      <c r="I48" s="29"/>
      <c r="J48" s="29"/>
      <c r="K48" s="29">
        <v>140</v>
      </c>
      <c r="L48" s="29"/>
      <c r="M48" s="29"/>
      <c r="N48" s="39">
        <f t="shared" si="8"/>
        <v>140</v>
      </c>
      <c r="O48" s="42"/>
      <c r="P48" s="30"/>
      <c r="Q48" s="30"/>
      <c r="R48" s="30"/>
      <c r="S48" s="30"/>
      <c r="T48" s="30"/>
      <c r="U48" s="30">
        <v>120</v>
      </c>
      <c r="V48" s="30"/>
      <c r="W48" s="30"/>
      <c r="X48" s="103">
        <f t="shared" si="7"/>
        <v>120</v>
      </c>
      <c r="Y48" s="150">
        <v>44927</v>
      </c>
      <c r="Z48" s="46">
        <v>24</v>
      </c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ht="23.4" customHeight="1" x14ac:dyDescent="0.25">
      <c r="A49" s="185"/>
      <c r="B49" s="33">
        <v>5</v>
      </c>
      <c r="C49" s="110" t="s">
        <v>92</v>
      </c>
      <c r="D49" s="48" t="s">
        <v>102</v>
      </c>
      <c r="E49" s="38"/>
      <c r="F49" s="29"/>
      <c r="G49" s="29"/>
      <c r="H49" s="29"/>
      <c r="I49" s="29"/>
      <c r="J49" s="29"/>
      <c r="K49" s="29">
        <v>250</v>
      </c>
      <c r="L49" s="29"/>
      <c r="M49" s="29"/>
      <c r="N49" s="39">
        <f t="shared" si="8"/>
        <v>250</v>
      </c>
      <c r="O49" s="42"/>
      <c r="P49" s="30"/>
      <c r="Q49" s="30"/>
      <c r="R49" s="30"/>
      <c r="S49" s="30"/>
      <c r="T49" s="30"/>
      <c r="U49" s="30">
        <v>230</v>
      </c>
      <c r="V49" s="30"/>
      <c r="W49" s="30"/>
      <c r="X49" s="103">
        <f t="shared" si="7"/>
        <v>230</v>
      </c>
      <c r="Y49" s="150">
        <v>44927</v>
      </c>
      <c r="Z49" s="46">
        <v>24</v>
      </c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ht="23.4" customHeight="1" x14ac:dyDescent="0.25">
      <c r="A50" s="185"/>
      <c r="B50" s="33">
        <v>6</v>
      </c>
      <c r="C50" s="110" t="s">
        <v>93</v>
      </c>
      <c r="D50" s="36" t="s">
        <v>103</v>
      </c>
      <c r="E50" s="38"/>
      <c r="F50" s="29"/>
      <c r="G50" s="29"/>
      <c r="H50" s="29"/>
      <c r="I50" s="29"/>
      <c r="J50" s="29"/>
      <c r="K50" s="29">
        <v>220</v>
      </c>
      <c r="L50" s="29"/>
      <c r="M50" s="29"/>
      <c r="N50" s="39">
        <f t="shared" si="8"/>
        <v>220</v>
      </c>
      <c r="O50" s="42"/>
      <c r="P50" s="30"/>
      <c r="Q50" s="30"/>
      <c r="R50" s="30"/>
      <c r="S50" s="30"/>
      <c r="T50" s="30"/>
      <c r="U50" s="30">
        <v>210</v>
      </c>
      <c r="V50" s="30"/>
      <c r="W50" s="30"/>
      <c r="X50" s="103">
        <f t="shared" si="7"/>
        <v>210</v>
      </c>
      <c r="Y50" s="150">
        <v>44927</v>
      </c>
      <c r="Z50" s="46">
        <v>24</v>
      </c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ht="23.4" customHeight="1" x14ac:dyDescent="0.25">
      <c r="A51" s="185"/>
      <c r="B51" s="33">
        <v>7</v>
      </c>
      <c r="C51" s="111" t="s">
        <v>94</v>
      </c>
      <c r="D51" s="36" t="s">
        <v>104</v>
      </c>
      <c r="E51" s="38"/>
      <c r="F51" s="29"/>
      <c r="G51" s="29"/>
      <c r="H51" s="29">
        <v>60</v>
      </c>
      <c r="I51" s="29"/>
      <c r="J51" s="29"/>
      <c r="K51" s="29"/>
      <c r="L51" s="29"/>
      <c r="M51" s="29"/>
      <c r="N51" s="39">
        <f t="shared" si="8"/>
        <v>60</v>
      </c>
      <c r="O51" s="42"/>
      <c r="P51" s="30"/>
      <c r="Q51" s="30"/>
      <c r="R51" s="30">
        <v>55</v>
      </c>
      <c r="S51" s="30"/>
      <c r="T51" s="30"/>
      <c r="U51" s="30"/>
      <c r="V51" s="30"/>
      <c r="W51" s="30"/>
      <c r="X51" s="103">
        <f t="shared" si="7"/>
        <v>55</v>
      </c>
      <c r="Y51" s="150">
        <v>44927</v>
      </c>
      <c r="Z51" s="46">
        <v>24</v>
      </c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ht="23.4" customHeight="1" x14ac:dyDescent="0.25">
      <c r="A52" s="185"/>
      <c r="B52" s="33">
        <v>8</v>
      </c>
      <c r="C52" s="111" t="s">
        <v>95</v>
      </c>
      <c r="D52" s="36" t="s">
        <v>105</v>
      </c>
      <c r="E52" s="38"/>
      <c r="F52" s="29"/>
      <c r="G52" s="29"/>
      <c r="H52" s="29"/>
      <c r="I52" s="29"/>
      <c r="J52" s="29"/>
      <c r="K52" s="29">
        <v>120</v>
      </c>
      <c r="L52" s="29"/>
      <c r="M52" s="29"/>
      <c r="N52" s="39">
        <f t="shared" si="8"/>
        <v>120</v>
      </c>
      <c r="O52" s="42"/>
      <c r="P52" s="30"/>
      <c r="Q52" s="30"/>
      <c r="R52" s="30"/>
      <c r="S52" s="30"/>
      <c r="T52" s="30"/>
      <c r="U52" s="30">
        <v>110</v>
      </c>
      <c r="V52" s="30"/>
      <c r="W52" s="30"/>
      <c r="X52" s="103">
        <f t="shared" si="7"/>
        <v>110</v>
      </c>
      <c r="Y52" s="150">
        <v>44927</v>
      </c>
      <c r="Z52" s="46">
        <v>24</v>
      </c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ht="23.4" customHeight="1" x14ac:dyDescent="0.25">
      <c r="A53" s="185"/>
      <c r="B53" s="33">
        <v>9</v>
      </c>
      <c r="C53" s="111" t="s">
        <v>96</v>
      </c>
      <c r="D53" s="36" t="s">
        <v>106</v>
      </c>
      <c r="E53" s="38"/>
      <c r="F53" s="29"/>
      <c r="G53" s="29"/>
      <c r="H53" s="29"/>
      <c r="I53" s="29"/>
      <c r="J53" s="29"/>
      <c r="K53" s="29">
        <v>350</v>
      </c>
      <c r="L53" s="29"/>
      <c r="M53" s="29"/>
      <c r="N53" s="39">
        <f t="shared" si="8"/>
        <v>350</v>
      </c>
      <c r="O53" s="42"/>
      <c r="P53" s="30"/>
      <c r="Q53" s="30"/>
      <c r="R53" s="30"/>
      <c r="S53" s="30"/>
      <c r="T53" s="30"/>
      <c r="U53" s="30">
        <v>330</v>
      </c>
      <c r="V53" s="30"/>
      <c r="W53" s="30"/>
      <c r="X53" s="103">
        <f t="shared" si="7"/>
        <v>330</v>
      </c>
      <c r="Y53" s="150">
        <v>44927</v>
      </c>
      <c r="Z53" s="46">
        <v>24</v>
      </c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ht="23.4" customHeight="1" thickBot="1" x14ac:dyDescent="0.3">
      <c r="A54" s="186"/>
      <c r="B54" s="92">
        <v>10</v>
      </c>
      <c r="C54" s="111" t="s">
        <v>97</v>
      </c>
      <c r="D54" s="104" t="s">
        <v>107</v>
      </c>
      <c r="E54" s="82"/>
      <c r="F54" s="83"/>
      <c r="G54" s="83"/>
      <c r="H54" s="83"/>
      <c r="I54" s="83"/>
      <c r="J54" s="83"/>
      <c r="K54" s="83">
        <v>170</v>
      </c>
      <c r="L54" s="83"/>
      <c r="M54" s="83"/>
      <c r="N54" s="84">
        <f t="shared" si="8"/>
        <v>170</v>
      </c>
      <c r="O54" s="85"/>
      <c r="P54" s="86"/>
      <c r="Q54" s="86"/>
      <c r="R54" s="86"/>
      <c r="S54" s="86"/>
      <c r="T54" s="86"/>
      <c r="U54" s="86">
        <v>150</v>
      </c>
      <c r="V54" s="86"/>
      <c r="W54" s="86"/>
      <c r="X54" s="105">
        <f t="shared" si="7"/>
        <v>150</v>
      </c>
      <c r="Y54" s="151">
        <v>44927</v>
      </c>
      <c r="Z54" s="65">
        <v>24</v>
      </c>
      <c r="AA54"/>
      <c r="AB54"/>
      <c r="AC54"/>
      <c r="AD54"/>
      <c r="AE54"/>
      <c r="AF54"/>
      <c r="AG54"/>
      <c r="AH54"/>
      <c r="AI54"/>
      <c r="AJ54"/>
      <c r="AK54"/>
      <c r="AL54"/>
    </row>
    <row r="55" spans="1:38" ht="23.4" customHeight="1" thickBot="1" x14ac:dyDescent="0.3">
      <c r="B55" s="106"/>
      <c r="C55" s="107" t="s">
        <v>27</v>
      </c>
      <c r="D55" s="90">
        <v>10</v>
      </c>
      <c r="E55" s="87">
        <f t="shared" ref="E55:X55" si="9">SUM(E45:E54)</f>
        <v>0</v>
      </c>
      <c r="F55" s="91">
        <f t="shared" si="9"/>
        <v>15</v>
      </c>
      <c r="G55" s="91">
        <f t="shared" si="9"/>
        <v>30</v>
      </c>
      <c r="H55" s="91">
        <f t="shared" si="9"/>
        <v>60</v>
      </c>
      <c r="I55" s="91">
        <f t="shared" si="9"/>
        <v>0</v>
      </c>
      <c r="J55" s="91">
        <f t="shared" si="9"/>
        <v>0</v>
      </c>
      <c r="K55" s="91">
        <f t="shared" si="9"/>
        <v>1360</v>
      </c>
      <c r="L55" s="91">
        <f t="shared" si="9"/>
        <v>0</v>
      </c>
      <c r="M55" s="94">
        <f t="shared" si="9"/>
        <v>0</v>
      </c>
      <c r="N55" s="108">
        <f t="shared" si="9"/>
        <v>1465</v>
      </c>
      <c r="O55" s="87">
        <f t="shared" si="9"/>
        <v>0</v>
      </c>
      <c r="P55" s="91">
        <f t="shared" si="9"/>
        <v>15</v>
      </c>
      <c r="Q55" s="91">
        <f t="shared" si="9"/>
        <v>25</v>
      </c>
      <c r="R55" s="91">
        <f t="shared" si="9"/>
        <v>55</v>
      </c>
      <c r="S55" s="91">
        <f t="shared" si="9"/>
        <v>0</v>
      </c>
      <c r="T55" s="91">
        <f t="shared" si="9"/>
        <v>0</v>
      </c>
      <c r="U55" s="91">
        <f t="shared" si="9"/>
        <v>1250</v>
      </c>
      <c r="V55" s="91">
        <f t="shared" si="9"/>
        <v>0</v>
      </c>
      <c r="W55" s="91">
        <f t="shared" si="9"/>
        <v>0</v>
      </c>
      <c r="X55" s="108">
        <f t="shared" si="9"/>
        <v>1345</v>
      </c>
      <c r="Y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ht="23.4" customHeight="1" x14ac:dyDescent="0.25"/>
    <row r="57" spans="1:38" ht="52.2" customHeight="1" thickBot="1" x14ac:dyDescent="0.3">
      <c r="A57" s="161" t="s">
        <v>109</v>
      </c>
      <c r="B57" s="161"/>
      <c r="C57" s="162"/>
      <c r="D57" s="161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2"/>
      <c r="Z57" s="162"/>
    </row>
    <row r="58" spans="1:38" ht="23.4" customHeight="1" thickBot="1" x14ac:dyDescent="0.3">
      <c r="A58" s="163" t="s">
        <v>0</v>
      </c>
      <c r="B58" s="164" t="s">
        <v>1</v>
      </c>
      <c r="C58" s="166" t="s">
        <v>2</v>
      </c>
      <c r="D58" s="168" t="s">
        <v>3</v>
      </c>
      <c r="E58" s="170" t="s">
        <v>121</v>
      </c>
      <c r="F58" s="171"/>
      <c r="G58" s="171"/>
      <c r="H58" s="171"/>
      <c r="I58" s="171"/>
      <c r="J58" s="171"/>
      <c r="K58" s="171"/>
      <c r="L58" s="171"/>
      <c r="M58" s="171"/>
      <c r="N58" s="172"/>
      <c r="O58" s="170" t="s">
        <v>68</v>
      </c>
      <c r="P58" s="171"/>
      <c r="Q58" s="171"/>
      <c r="R58" s="171"/>
      <c r="S58" s="171"/>
      <c r="T58" s="171"/>
      <c r="U58" s="171"/>
      <c r="V58" s="171"/>
      <c r="W58" s="171"/>
      <c r="X58" s="171"/>
      <c r="Y58" s="198" t="s">
        <v>4</v>
      </c>
      <c r="Z58" s="195" t="s">
        <v>5</v>
      </c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ht="23.4" customHeight="1" thickBot="1" x14ac:dyDescent="0.3">
      <c r="A59" s="163"/>
      <c r="B59" s="164"/>
      <c r="C59" s="166"/>
      <c r="D59" s="168"/>
      <c r="E59" s="173"/>
      <c r="F59" s="174"/>
      <c r="G59" s="174"/>
      <c r="H59" s="174"/>
      <c r="I59" s="174"/>
      <c r="J59" s="174"/>
      <c r="K59" s="174"/>
      <c r="L59" s="174"/>
      <c r="M59" s="174"/>
      <c r="N59" s="175"/>
      <c r="O59" s="173"/>
      <c r="P59" s="174"/>
      <c r="Q59" s="174"/>
      <c r="R59" s="174"/>
      <c r="S59" s="174"/>
      <c r="T59" s="174"/>
      <c r="U59" s="174"/>
      <c r="V59" s="174"/>
      <c r="W59" s="174"/>
      <c r="X59" s="174"/>
      <c r="Y59" s="199"/>
      <c r="Z59" s="196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ht="51" customHeight="1" thickBot="1" x14ac:dyDescent="0.3">
      <c r="A60" s="180"/>
      <c r="B60" s="165"/>
      <c r="C60" s="167"/>
      <c r="D60" s="169"/>
      <c r="E60" s="5" t="s">
        <v>7</v>
      </c>
      <c r="F60" s="6" t="s">
        <v>8</v>
      </c>
      <c r="G60" s="6" t="s">
        <v>9</v>
      </c>
      <c r="H60" s="6" t="s">
        <v>10</v>
      </c>
      <c r="I60" s="6" t="s">
        <v>28</v>
      </c>
      <c r="J60" s="6" t="s">
        <v>29</v>
      </c>
      <c r="K60" s="6" t="s">
        <v>30</v>
      </c>
      <c r="L60" s="6" t="s">
        <v>31</v>
      </c>
      <c r="M60" s="6" t="s">
        <v>11</v>
      </c>
      <c r="N60" s="7" t="s">
        <v>12</v>
      </c>
      <c r="O60" s="24" t="s">
        <v>7</v>
      </c>
      <c r="P60" s="6" t="s">
        <v>8</v>
      </c>
      <c r="Q60" s="6" t="s">
        <v>9</v>
      </c>
      <c r="R60" s="6" t="s">
        <v>10</v>
      </c>
      <c r="S60" s="6" t="s">
        <v>28</v>
      </c>
      <c r="T60" s="6" t="s">
        <v>29</v>
      </c>
      <c r="U60" s="6" t="s">
        <v>30</v>
      </c>
      <c r="V60" s="6" t="s">
        <v>31</v>
      </c>
      <c r="W60" s="6" t="s">
        <v>11</v>
      </c>
      <c r="X60" s="101" t="s">
        <v>13</v>
      </c>
      <c r="Y60" s="200"/>
      <c r="Z60" s="197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ht="23.4" customHeight="1" x14ac:dyDescent="0.25">
      <c r="A61" s="222" t="s">
        <v>118</v>
      </c>
      <c r="B61" s="32">
        <v>1</v>
      </c>
      <c r="C61" s="49" t="s">
        <v>110</v>
      </c>
      <c r="D61" s="47" t="s">
        <v>114</v>
      </c>
      <c r="E61" s="20"/>
      <c r="F61" s="21"/>
      <c r="G61" s="21">
        <v>22.5</v>
      </c>
      <c r="H61" s="21"/>
      <c r="I61" s="21"/>
      <c r="J61" s="21"/>
      <c r="K61" s="21"/>
      <c r="L61" s="21"/>
      <c r="M61" s="21"/>
      <c r="N61" s="17">
        <f>SUM(E61:M61)</f>
        <v>22.5</v>
      </c>
      <c r="O61" s="40"/>
      <c r="P61" s="41"/>
      <c r="Q61" s="41">
        <v>54</v>
      </c>
      <c r="R61" s="41"/>
      <c r="S61" s="41"/>
      <c r="T61" s="41"/>
      <c r="U61" s="41"/>
      <c r="V61" s="41"/>
      <c r="W61" s="41"/>
      <c r="X61" s="102">
        <f>SUM(O61:W61)</f>
        <v>54</v>
      </c>
      <c r="Y61" s="112">
        <v>45139</v>
      </c>
      <c r="Z61" s="45">
        <v>17</v>
      </c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ht="23.4" customHeight="1" x14ac:dyDescent="0.25">
      <c r="A62" s="223"/>
      <c r="B62" s="33">
        <v>2</v>
      </c>
      <c r="C62" s="50" t="s">
        <v>111</v>
      </c>
      <c r="D62" s="48" t="s">
        <v>115</v>
      </c>
      <c r="E62" s="38"/>
      <c r="F62" s="29"/>
      <c r="G62" s="29">
        <v>16.25</v>
      </c>
      <c r="H62" s="29"/>
      <c r="I62" s="29"/>
      <c r="J62" s="29"/>
      <c r="K62" s="29"/>
      <c r="L62" s="29"/>
      <c r="M62" s="29"/>
      <c r="N62" s="39">
        <f>SUM(E62:M62)</f>
        <v>16.25</v>
      </c>
      <c r="O62" s="42"/>
      <c r="P62" s="30"/>
      <c r="Q62" s="30">
        <v>39</v>
      </c>
      <c r="R62" s="30"/>
      <c r="S62" s="30"/>
      <c r="T62" s="30"/>
      <c r="U62" s="30"/>
      <c r="V62" s="30"/>
      <c r="W62" s="30"/>
      <c r="X62" s="103">
        <f>SUM(O62:W62)</f>
        <v>39</v>
      </c>
      <c r="Y62" s="113">
        <v>45139</v>
      </c>
      <c r="Z62" s="46">
        <v>17</v>
      </c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ht="23.4" customHeight="1" x14ac:dyDescent="0.25">
      <c r="A63" s="223"/>
      <c r="B63" s="33">
        <v>3</v>
      </c>
      <c r="C63" s="50" t="s">
        <v>112</v>
      </c>
      <c r="D63" s="48" t="s">
        <v>116</v>
      </c>
      <c r="E63" s="38"/>
      <c r="F63" s="29">
        <v>11.25</v>
      </c>
      <c r="G63" s="29"/>
      <c r="H63" s="29"/>
      <c r="I63" s="29"/>
      <c r="J63" s="29"/>
      <c r="K63" s="29"/>
      <c r="L63" s="29"/>
      <c r="M63" s="29"/>
      <c r="N63" s="39">
        <f t="shared" ref="N63:N64" si="10">SUM(E63:M63)</f>
        <v>11.25</v>
      </c>
      <c r="O63" s="42"/>
      <c r="P63" s="30">
        <v>27</v>
      </c>
      <c r="Q63" s="30"/>
      <c r="R63" s="30"/>
      <c r="S63" s="30"/>
      <c r="T63" s="30"/>
      <c r="U63" s="30"/>
      <c r="V63" s="30"/>
      <c r="W63" s="30"/>
      <c r="X63" s="103">
        <f>SUM(O63:W63)</f>
        <v>27</v>
      </c>
      <c r="Y63" s="113">
        <v>45139</v>
      </c>
      <c r="Z63" s="46">
        <v>17</v>
      </c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ht="23.4" customHeight="1" thickBot="1" x14ac:dyDescent="0.3">
      <c r="A64" s="224"/>
      <c r="B64" s="92">
        <v>4</v>
      </c>
      <c r="C64" s="80" t="s">
        <v>113</v>
      </c>
      <c r="D64" s="81" t="s">
        <v>117</v>
      </c>
      <c r="E64" s="82"/>
      <c r="F64" s="83"/>
      <c r="G64" s="83">
        <v>12.5</v>
      </c>
      <c r="H64" s="83"/>
      <c r="I64" s="83"/>
      <c r="J64" s="83"/>
      <c r="K64" s="83"/>
      <c r="L64" s="83"/>
      <c r="M64" s="83"/>
      <c r="N64" s="84">
        <f t="shared" si="10"/>
        <v>12.5</v>
      </c>
      <c r="O64" s="85"/>
      <c r="P64" s="86"/>
      <c r="Q64" s="86">
        <v>30</v>
      </c>
      <c r="R64" s="86"/>
      <c r="S64" s="86"/>
      <c r="T64" s="86"/>
      <c r="U64" s="86"/>
      <c r="V64" s="86"/>
      <c r="W64" s="86"/>
      <c r="X64" s="105">
        <f>SUM(O64:W64)</f>
        <v>30</v>
      </c>
      <c r="Y64" s="114">
        <v>45139</v>
      </c>
      <c r="Z64" s="65">
        <v>17</v>
      </c>
      <c r="AA64"/>
      <c r="AB64"/>
      <c r="AC64"/>
      <c r="AD64"/>
      <c r="AE64"/>
      <c r="AF64"/>
      <c r="AG64"/>
      <c r="AH64"/>
      <c r="AI64"/>
      <c r="AJ64"/>
      <c r="AK64"/>
      <c r="AL64"/>
    </row>
    <row r="65" spans="1:54" ht="23.4" customHeight="1" thickBot="1" x14ac:dyDescent="0.3">
      <c r="B65" s="106"/>
      <c r="C65" s="107" t="s">
        <v>27</v>
      </c>
      <c r="D65" s="90">
        <v>4</v>
      </c>
      <c r="E65" s="87">
        <f t="shared" ref="E65:X65" si="11">SUM(E61:E64)</f>
        <v>0</v>
      </c>
      <c r="F65" s="91">
        <f t="shared" si="11"/>
        <v>11.25</v>
      </c>
      <c r="G65" s="91">
        <f t="shared" si="11"/>
        <v>51.25</v>
      </c>
      <c r="H65" s="91">
        <f t="shared" si="11"/>
        <v>0</v>
      </c>
      <c r="I65" s="91">
        <f t="shared" si="11"/>
        <v>0</v>
      </c>
      <c r="J65" s="91">
        <f t="shared" si="11"/>
        <v>0</v>
      </c>
      <c r="K65" s="91">
        <f t="shared" si="11"/>
        <v>0</v>
      </c>
      <c r="L65" s="91">
        <f t="shared" si="11"/>
        <v>0</v>
      </c>
      <c r="M65" s="91">
        <f t="shared" si="11"/>
        <v>0</v>
      </c>
      <c r="N65" s="94">
        <f t="shared" si="11"/>
        <v>62.5</v>
      </c>
      <c r="O65" s="87">
        <f t="shared" si="11"/>
        <v>0</v>
      </c>
      <c r="P65" s="91">
        <f t="shared" si="11"/>
        <v>27</v>
      </c>
      <c r="Q65" s="91">
        <f t="shared" si="11"/>
        <v>123</v>
      </c>
      <c r="R65" s="91">
        <f t="shared" si="11"/>
        <v>0</v>
      </c>
      <c r="S65" s="91">
        <f t="shared" si="11"/>
        <v>0</v>
      </c>
      <c r="T65" s="91">
        <f t="shared" si="11"/>
        <v>0</v>
      </c>
      <c r="U65" s="91">
        <f t="shared" si="11"/>
        <v>0</v>
      </c>
      <c r="V65" s="91">
        <f t="shared" si="11"/>
        <v>0</v>
      </c>
      <c r="W65" s="91">
        <f t="shared" si="11"/>
        <v>0</v>
      </c>
      <c r="X65" s="88">
        <f t="shared" si="11"/>
        <v>150</v>
      </c>
      <c r="Y65"/>
      <c r="AA65"/>
      <c r="AB65"/>
      <c r="AC65"/>
      <c r="AD65"/>
      <c r="AE65"/>
      <c r="AF65"/>
      <c r="AG65"/>
      <c r="AH65"/>
      <c r="AI65"/>
      <c r="AJ65"/>
      <c r="AK65"/>
      <c r="AL65"/>
    </row>
    <row r="66" spans="1:54" ht="23.4" customHeight="1" x14ac:dyDescent="0.25"/>
    <row r="67" spans="1:54" ht="52.2" customHeight="1" thickBot="1" x14ac:dyDescent="0.3">
      <c r="A67" s="161" t="s">
        <v>122</v>
      </c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2"/>
      <c r="Z67" s="162"/>
    </row>
    <row r="68" spans="1:54" ht="23.4" customHeight="1" thickBot="1" x14ac:dyDescent="0.3">
      <c r="A68" s="163" t="s">
        <v>0</v>
      </c>
      <c r="B68" s="164" t="s">
        <v>1</v>
      </c>
      <c r="C68" s="166" t="s">
        <v>2</v>
      </c>
      <c r="D68" s="168" t="s">
        <v>3</v>
      </c>
      <c r="E68" s="170" t="s">
        <v>119</v>
      </c>
      <c r="F68" s="171"/>
      <c r="G68" s="171"/>
      <c r="H68" s="171"/>
      <c r="I68" s="171"/>
      <c r="J68" s="171"/>
      <c r="K68" s="171"/>
      <c r="L68" s="171"/>
      <c r="M68" s="171"/>
      <c r="N68" s="172"/>
      <c r="O68" s="170" t="s">
        <v>120</v>
      </c>
      <c r="P68" s="171"/>
      <c r="Q68" s="171"/>
      <c r="R68" s="171"/>
      <c r="S68" s="171"/>
      <c r="T68" s="171"/>
      <c r="U68" s="171"/>
      <c r="V68" s="171"/>
      <c r="W68" s="171"/>
      <c r="X68" s="171"/>
      <c r="Y68" s="198" t="s">
        <v>4</v>
      </c>
      <c r="Z68" s="195" t="s">
        <v>5</v>
      </c>
      <c r="AA68"/>
      <c r="AB68"/>
      <c r="AC68"/>
      <c r="AD68"/>
      <c r="AE68"/>
      <c r="AF68"/>
      <c r="AG68"/>
      <c r="AH68"/>
      <c r="AI68"/>
      <c r="AJ68"/>
      <c r="AK68"/>
      <c r="AL68"/>
    </row>
    <row r="69" spans="1:54" ht="23.4" customHeight="1" thickBot="1" x14ac:dyDescent="0.3">
      <c r="A69" s="163"/>
      <c r="B69" s="164"/>
      <c r="C69" s="166"/>
      <c r="D69" s="168"/>
      <c r="E69" s="173"/>
      <c r="F69" s="174"/>
      <c r="G69" s="174"/>
      <c r="H69" s="174"/>
      <c r="I69" s="174"/>
      <c r="J69" s="174"/>
      <c r="K69" s="174"/>
      <c r="L69" s="174"/>
      <c r="M69" s="174"/>
      <c r="N69" s="175"/>
      <c r="O69" s="173"/>
      <c r="P69" s="174"/>
      <c r="Q69" s="174"/>
      <c r="R69" s="174"/>
      <c r="S69" s="174"/>
      <c r="T69" s="174"/>
      <c r="U69" s="174"/>
      <c r="V69" s="174"/>
      <c r="W69" s="174"/>
      <c r="X69" s="174"/>
      <c r="Y69" s="199"/>
      <c r="Z69" s="196"/>
      <c r="AA69"/>
      <c r="AB69"/>
      <c r="AC69"/>
      <c r="AD69"/>
      <c r="AE69"/>
      <c r="AF69"/>
      <c r="AG69"/>
      <c r="AH69"/>
      <c r="AI69"/>
      <c r="AJ69"/>
      <c r="AK69"/>
      <c r="AL69"/>
    </row>
    <row r="70" spans="1:54" ht="23.4" customHeight="1" thickBot="1" x14ac:dyDescent="0.3">
      <c r="A70" s="163"/>
      <c r="B70" s="165"/>
      <c r="C70" s="167"/>
      <c r="D70" s="169"/>
      <c r="E70" s="5" t="s">
        <v>7</v>
      </c>
      <c r="F70" s="6" t="s">
        <v>8</v>
      </c>
      <c r="G70" s="6" t="s">
        <v>9</v>
      </c>
      <c r="H70" s="6" t="s">
        <v>10</v>
      </c>
      <c r="I70" s="6" t="s">
        <v>28</v>
      </c>
      <c r="J70" s="6" t="s">
        <v>29</v>
      </c>
      <c r="K70" s="6" t="s">
        <v>30</v>
      </c>
      <c r="L70" s="6" t="s">
        <v>31</v>
      </c>
      <c r="M70" s="6" t="s">
        <v>11</v>
      </c>
      <c r="N70" s="7" t="s">
        <v>12</v>
      </c>
      <c r="O70" s="24" t="s">
        <v>7</v>
      </c>
      <c r="P70" s="6" t="s">
        <v>8</v>
      </c>
      <c r="Q70" s="6" t="s">
        <v>9</v>
      </c>
      <c r="R70" s="6" t="s">
        <v>10</v>
      </c>
      <c r="S70" s="6" t="s">
        <v>28</v>
      </c>
      <c r="T70" s="6" t="s">
        <v>29</v>
      </c>
      <c r="U70" s="6" t="s">
        <v>30</v>
      </c>
      <c r="V70" s="6" t="s">
        <v>31</v>
      </c>
      <c r="W70" s="6" t="s">
        <v>11</v>
      </c>
      <c r="X70" s="101" t="s">
        <v>13</v>
      </c>
      <c r="Y70" s="200"/>
      <c r="Z70" s="197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54" ht="33" customHeight="1" thickBot="1" x14ac:dyDescent="0.3">
      <c r="A71" s="22" t="s">
        <v>125</v>
      </c>
      <c r="B71" s="117">
        <v>1</v>
      </c>
      <c r="C71" s="118" t="s">
        <v>123</v>
      </c>
      <c r="D71" s="119" t="s">
        <v>124</v>
      </c>
      <c r="E71" s="120"/>
      <c r="F71" s="121"/>
      <c r="G71" s="121"/>
      <c r="H71" s="121">
        <v>40</v>
      </c>
      <c r="I71" s="121"/>
      <c r="J71" s="121"/>
      <c r="K71" s="121"/>
      <c r="L71" s="121"/>
      <c r="M71" s="121"/>
      <c r="N71" s="122">
        <f>SUM(E71:M71)</f>
        <v>40</v>
      </c>
      <c r="O71" s="123"/>
      <c r="P71" s="124"/>
      <c r="Q71" s="124"/>
      <c r="R71" s="124">
        <v>40</v>
      </c>
      <c r="S71" s="124"/>
      <c r="T71" s="124"/>
      <c r="U71" s="124"/>
      <c r="V71" s="124"/>
      <c r="W71" s="124"/>
      <c r="X71" s="125">
        <f>SUM(O71:W71)</f>
        <v>40</v>
      </c>
      <c r="Y71" s="148">
        <v>44927</v>
      </c>
      <c r="Z71" s="76">
        <v>24</v>
      </c>
      <c r="AA71"/>
      <c r="AB71"/>
      <c r="AC71"/>
      <c r="AD71"/>
      <c r="AE71"/>
      <c r="AF71"/>
      <c r="AG71"/>
      <c r="AH71"/>
      <c r="AI71"/>
      <c r="AJ71"/>
      <c r="AK71"/>
      <c r="AL71"/>
    </row>
    <row r="72" spans="1:54" ht="23.4" customHeight="1" thickBot="1" x14ac:dyDescent="0.3">
      <c r="A72" s="23"/>
      <c r="B72" s="106"/>
      <c r="C72" s="107" t="s">
        <v>27</v>
      </c>
      <c r="D72" s="90">
        <v>1</v>
      </c>
      <c r="E72" s="87">
        <f t="shared" ref="E72:X72" si="12">SUM(E71:E71)</f>
        <v>0</v>
      </c>
      <c r="F72" s="91">
        <f t="shared" si="12"/>
        <v>0</v>
      </c>
      <c r="G72" s="91">
        <f t="shared" si="12"/>
        <v>0</v>
      </c>
      <c r="H72" s="91">
        <f t="shared" si="12"/>
        <v>40</v>
      </c>
      <c r="I72" s="91">
        <f t="shared" si="12"/>
        <v>0</v>
      </c>
      <c r="J72" s="91">
        <f t="shared" si="12"/>
        <v>0</v>
      </c>
      <c r="K72" s="91">
        <f t="shared" si="12"/>
        <v>0</v>
      </c>
      <c r="L72" s="91">
        <f t="shared" si="12"/>
        <v>0</v>
      </c>
      <c r="M72" s="91">
        <f t="shared" si="12"/>
        <v>0</v>
      </c>
      <c r="N72" s="94">
        <f t="shared" si="12"/>
        <v>40</v>
      </c>
      <c r="O72" s="87">
        <f t="shared" si="12"/>
        <v>0</v>
      </c>
      <c r="P72" s="91">
        <f t="shared" si="12"/>
        <v>0</v>
      </c>
      <c r="Q72" s="91">
        <f t="shared" si="12"/>
        <v>0</v>
      </c>
      <c r="R72" s="91">
        <f t="shared" si="12"/>
        <v>40</v>
      </c>
      <c r="S72" s="91">
        <f t="shared" si="12"/>
        <v>0</v>
      </c>
      <c r="T72" s="91">
        <f t="shared" si="12"/>
        <v>0</v>
      </c>
      <c r="U72" s="91">
        <f t="shared" si="12"/>
        <v>0</v>
      </c>
      <c r="V72" s="91">
        <f t="shared" si="12"/>
        <v>0</v>
      </c>
      <c r="W72" s="91">
        <f t="shared" si="12"/>
        <v>0</v>
      </c>
      <c r="X72" s="88">
        <f t="shared" si="12"/>
        <v>40</v>
      </c>
      <c r="Y72"/>
      <c r="AA72"/>
      <c r="AB72"/>
      <c r="AC72"/>
      <c r="AD72"/>
      <c r="AE72"/>
      <c r="AF72"/>
      <c r="AG72"/>
      <c r="AH72"/>
      <c r="AI72"/>
      <c r="AJ72"/>
      <c r="AK72"/>
      <c r="AL72"/>
    </row>
    <row r="73" spans="1:54" ht="23.4" customHeight="1" x14ac:dyDescent="0.25"/>
    <row r="74" spans="1:54" ht="23.4" customHeight="1" x14ac:dyDescent="0.25">
      <c r="C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AA74"/>
      <c r="AB74"/>
      <c r="AC74"/>
      <c r="AD74"/>
      <c r="AE74"/>
      <c r="AF74"/>
      <c r="AG74"/>
      <c r="AH74"/>
      <c r="AI74"/>
      <c r="AJ74"/>
      <c r="AK74"/>
      <c r="AL74"/>
    </row>
    <row r="75" spans="1:54" ht="52.2" customHeight="1" thickBot="1" x14ac:dyDescent="0.3">
      <c r="A75" s="161" t="s">
        <v>212</v>
      </c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2"/>
      <c r="Z75" s="162"/>
    </row>
    <row r="76" spans="1:54" ht="23.4" customHeight="1" thickBot="1" x14ac:dyDescent="0.3">
      <c r="A76" s="163" t="s">
        <v>0</v>
      </c>
      <c r="B76" s="164" t="s">
        <v>1</v>
      </c>
      <c r="C76" s="166" t="s">
        <v>2</v>
      </c>
      <c r="D76" s="168" t="s">
        <v>3</v>
      </c>
      <c r="E76" s="170" t="s">
        <v>163</v>
      </c>
      <c r="F76" s="171"/>
      <c r="G76" s="171"/>
      <c r="H76" s="171"/>
      <c r="I76" s="171"/>
      <c r="J76" s="171"/>
      <c r="K76" s="171"/>
      <c r="L76" s="171"/>
      <c r="M76" s="171"/>
      <c r="N76" s="172"/>
      <c r="O76" s="170" t="s">
        <v>120</v>
      </c>
      <c r="P76" s="171"/>
      <c r="Q76" s="171"/>
      <c r="R76" s="171"/>
      <c r="S76" s="171"/>
      <c r="T76" s="171"/>
      <c r="U76" s="171"/>
      <c r="V76" s="171"/>
      <c r="W76" s="171"/>
      <c r="X76" s="172"/>
      <c r="Y76" s="176" t="s">
        <v>4</v>
      </c>
      <c r="Z76" s="182" t="s">
        <v>5</v>
      </c>
      <c r="AA76"/>
      <c r="AB76"/>
      <c r="AC76"/>
      <c r="AD76"/>
      <c r="AE76"/>
      <c r="AF76"/>
      <c r="AG76"/>
      <c r="AH76"/>
      <c r="AI76"/>
      <c r="AJ76"/>
      <c r="AK76"/>
      <c r="AL76"/>
    </row>
    <row r="77" spans="1:54" ht="23.4" customHeight="1" thickBot="1" x14ac:dyDescent="0.3">
      <c r="A77" s="163"/>
      <c r="B77" s="164"/>
      <c r="C77" s="166"/>
      <c r="D77" s="168"/>
      <c r="E77" s="173"/>
      <c r="F77" s="174"/>
      <c r="G77" s="174"/>
      <c r="H77" s="174"/>
      <c r="I77" s="174"/>
      <c r="J77" s="174"/>
      <c r="K77" s="174"/>
      <c r="L77" s="174"/>
      <c r="M77" s="174"/>
      <c r="N77" s="175"/>
      <c r="O77" s="173"/>
      <c r="P77" s="174"/>
      <c r="Q77" s="174"/>
      <c r="R77" s="174"/>
      <c r="S77" s="174"/>
      <c r="T77" s="174"/>
      <c r="U77" s="174"/>
      <c r="V77" s="174"/>
      <c r="W77" s="174"/>
      <c r="X77" s="175"/>
      <c r="Y77" s="176"/>
      <c r="Z77" s="182"/>
      <c r="AA77"/>
      <c r="AB77"/>
      <c r="AC77"/>
      <c r="AD77"/>
      <c r="AE77"/>
      <c r="AF77"/>
      <c r="AG77"/>
      <c r="AH77"/>
      <c r="AI77"/>
      <c r="AJ77"/>
      <c r="AK77"/>
      <c r="AL77"/>
      <c r="AN77" s="2"/>
      <c r="AO77" s="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ht="51" customHeight="1" thickBot="1" x14ac:dyDescent="0.3">
      <c r="A78" s="163"/>
      <c r="B78" s="165"/>
      <c r="C78" s="167"/>
      <c r="D78" s="169"/>
      <c r="E78" s="5" t="s">
        <v>7</v>
      </c>
      <c r="F78" s="6" t="s">
        <v>8</v>
      </c>
      <c r="G78" s="6" t="s">
        <v>9</v>
      </c>
      <c r="H78" s="6" t="s">
        <v>10</v>
      </c>
      <c r="I78" s="6" t="s">
        <v>28</v>
      </c>
      <c r="J78" s="6" t="s">
        <v>29</v>
      </c>
      <c r="K78" s="6" t="s">
        <v>30</v>
      </c>
      <c r="L78" s="6" t="s">
        <v>31</v>
      </c>
      <c r="M78" s="6" t="s">
        <v>11</v>
      </c>
      <c r="N78" s="7" t="s">
        <v>12</v>
      </c>
      <c r="O78" s="24" t="s">
        <v>7</v>
      </c>
      <c r="P78" s="6" t="s">
        <v>8</v>
      </c>
      <c r="Q78" s="6" t="s">
        <v>9</v>
      </c>
      <c r="R78" s="6" t="s">
        <v>10</v>
      </c>
      <c r="S78" s="6" t="s">
        <v>28</v>
      </c>
      <c r="T78" s="6" t="s">
        <v>29</v>
      </c>
      <c r="U78" s="6" t="s">
        <v>30</v>
      </c>
      <c r="V78" s="6" t="s">
        <v>31</v>
      </c>
      <c r="W78" s="6" t="s">
        <v>11</v>
      </c>
      <c r="X78" s="7" t="s">
        <v>13</v>
      </c>
      <c r="Y78" s="177"/>
      <c r="Z78" s="183"/>
      <c r="AA78"/>
      <c r="AB78"/>
      <c r="AC78"/>
      <c r="AD78"/>
      <c r="AE78"/>
      <c r="AF78"/>
      <c r="AG78"/>
      <c r="AH78"/>
      <c r="AI78"/>
      <c r="AJ78"/>
      <c r="AK78"/>
      <c r="AL78"/>
    </row>
    <row r="79" spans="1:54" ht="23.4" customHeight="1" x14ac:dyDescent="0.25">
      <c r="A79" s="158" t="s">
        <v>164</v>
      </c>
      <c r="B79" s="32">
        <v>1</v>
      </c>
      <c r="C79" s="49" t="s">
        <v>132</v>
      </c>
      <c r="D79" s="47" t="s">
        <v>147</v>
      </c>
      <c r="E79" s="20"/>
      <c r="F79" s="21"/>
      <c r="G79" s="21"/>
      <c r="H79" s="21">
        <v>27</v>
      </c>
      <c r="I79" s="21"/>
      <c r="J79" s="21"/>
      <c r="K79" s="21"/>
      <c r="L79" s="21"/>
      <c r="M79" s="21"/>
      <c r="N79" s="17">
        <f>SUM(E79:M79)</f>
        <v>27</v>
      </c>
      <c r="O79" s="40"/>
      <c r="P79" s="41"/>
      <c r="Q79" s="41"/>
      <c r="R79" s="41">
        <v>45</v>
      </c>
      <c r="S79" s="41"/>
      <c r="T79" s="41"/>
      <c r="U79" s="41"/>
      <c r="V79" s="41"/>
      <c r="W79" s="41"/>
      <c r="X79" s="17">
        <f t="shared" ref="X79:X94" si="13">SUM(O79:W79)</f>
        <v>45</v>
      </c>
      <c r="Y79" s="112">
        <v>45047</v>
      </c>
      <c r="Z79" s="45">
        <v>20</v>
      </c>
      <c r="AA79"/>
      <c r="AB79"/>
      <c r="AC79"/>
      <c r="AD79"/>
      <c r="AE79"/>
      <c r="AF79"/>
      <c r="AG79"/>
      <c r="AH79"/>
      <c r="AI79"/>
      <c r="AJ79"/>
      <c r="AK79"/>
      <c r="AL79"/>
    </row>
    <row r="80" spans="1:54" ht="23.4" customHeight="1" x14ac:dyDescent="0.25">
      <c r="A80" s="159"/>
      <c r="B80" s="33">
        <v>2</v>
      </c>
      <c r="C80" s="50" t="s">
        <v>133</v>
      </c>
      <c r="D80" s="48" t="s">
        <v>148</v>
      </c>
      <c r="E80" s="38"/>
      <c r="F80" s="29"/>
      <c r="G80" s="29"/>
      <c r="H80" s="29"/>
      <c r="I80" s="29"/>
      <c r="J80" s="29"/>
      <c r="K80" s="29">
        <v>115</v>
      </c>
      <c r="L80" s="29"/>
      <c r="M80" s="29"/>
      <c r="N80" s="39">
        <f>SUM(E80:M80)</f>
        <v>115</v>
      </c>
      <c r="O80" s="42"/>
      <c r="P80" s="30"/>
      <c r="Q80" s="30"/>
      <c r="R80" s="30"/>
      <c r="S80" s="30"/>
      <c r="T80" s="30"/>
      <c r="U80" s="30">
        <v>190</v>
      </c>
      <c r="V80" s="30"/>
      <c r="W80" s="30"/>
      <c r="X80" s="39">
        <f t="shared" si="13"/>
        <v>190</v>
      </c>
      <c r="Y80" s="113">
        <v>45047</v>
      </c>
      <c r="Z80" s="46">
        <v>20</v>
      </c>
      <c r="AA80"/>
      <c r="AB80"/>
      <c r="AC80"/>
      <c r="AD80"/>
      <c r="AE80"/>
      <c r="AF80"/>
      <c r="AG80"/>
      <c r="AH80"/>
      <c r="AI80"/>
      <c r="AJ80"/>
      <c r="AK80"/>
      <c r="AL80"/>
    </row>
    <row r="81" spans="1:38" ht="23.4" customHeight="1" x14ac:dyDescent="0.25">
      <c r="A81" s="159"/>
      <c r="B81" s="33">
        <v>3</v>
      </c>
      <c r="C81" s="50" t="s">
        <v>134</v>
      </c>
      <c r="D81" s="48" t="s">
        <v>149</v>
      </c>
      <c r="E81" s="38"/>
      <c r="F81" s="29"/>
      <c r="G81" s="29"/>
      <c r="H81" s="29"/>
      <c r="I81" s="29"/>
      <c r="J81" s="29"/>
      <c r="K81" s="29">
        <v>160</v>
      </c>
      <c r="L81" s="29"/>
      <c r="M81" s="29"/>
      <c r="N81" s="39">
        <f t="shared" ref="N81:N94" si="14">SUM(E81:M81)</f>
        <v>160</v>
      </c>
      <c r="O81" s="42"/>
      <c r="P81" s="30"/>
      <c r="Q81" s="30"/>
      <c r="R81" s="30"/>
      <c r="S81" s="30"/>
      <c r="T81" s="30"/>
      <c r="U81" s="30">
        <v>265</v>
      </c>
      <c r="V81" s="30"/>
      <c r="W81" s="30"/>
      <c r="X81" s="39">
        <f t="shared" si="13"/>
        <v>265</v>
      </c>
      <c r="Y81" s="113">
        <v>45047</v>
      </c>
      <c r="Z81" s="46">
        <v>20</v>
      </c>
      <c r="AA81"/>
      <c r="AB81"/>
      <c r="AC81"/>
      <c r="AD81"/>
      <c r="AE81"/>
      <c r="AF81"/>
      <c r="AG81"/>
      <c r="AH81"/>
      <c r="AI81"/>
      <c r="AJ81"/>
      <c r="AK81"/>
      <c r="AL81"/>
    </row>
    <row r="82" spans="1:38" ht="23.4" customHeight="1" x14ac:dyDescent="0.25">
      <c r="A82" s="159"/>
      <c r="B82" s="33">
        <v>4</v>
      </c>
      <c r="C82" s="50" t="s">
        <v>135</v>
      </c>
      <c r="D82" s="48" t="s">
        <v>150</v>
      </c>
      <c r="E82" s="38"/>
      <c r="F82" s="29"/>
      <c r="G82" s="29"/>
      <c r="H82" s="29"/>
      <c r="I82" s="29"/>
      <c r="J82" s="29"/>
      <c r="K82" s="29">
        <v>90</v>
      </c>
      <c r="L82" s="29"/>
      <c r="M82" s="29"/>
      <c r="N82" s="39">
        <f t="shared" si="14"/>
        <v>90</v>
      </c>
      <c r="O82" s="42"/>
      <c r="P82" s="30"/>
      <c r="Q82" s="30"/>
      <c r="R82" s="30"/>
      <c r="S82" s="30"/>
      <c r="T82" s="30"/>
      <c r="U82" s="30">
        <v>150</v>
      </c>
      <c r="V82" s="30"/>
      <c r="W82" s="30"/>
      <c r="X82" s="39">
        <f t="shared" si="13"/>
        <v>150</v>
      </c>
      <c r="Y82" s="113">
        <v>45047</v>
      </c>
      <c r="Z82" s="46">
        <v>20</v>
      </c>
      <c r="AA82"/>
      <c r="AB82"/>
      <c r="AC82"/>
      <c r="AD82"/>
      <c r="AE82"/>
      <c r="AF82"/>
      <c r="AG82"/>
      <c r="AH82"/>
      <c r="AI82"/>
      <c r="AJ82"/>
      <c r="AK82"/>
      <c r="AL82"/>
    </row>
    <row r="83" spans="1:38" ht="23.4" customHeight="1" x14ac:dyDescent="0.25">
      <c r="A83" s="159"/>
      <c r="B83" s="33">
        <v>5</v>
      </c>
      <c r="C83" s="50" t="s">
        <v>135</v>
      </c>
      <c r="D83" s="48" t="s">
        <v>151</v>
      </c>
      <c r="E83" s="38"/>
      <c r="F83" s="29">
        <v>6</v>
      </c>
      <c r="G83" s="29"/>
      <c r="H83" s="29"/>
      <c r="I83" s="29"/>
      <c r="J83" s="29"/>
      <c r="K83" s="29"/>
      <c r="L83" s="29"/>
      <c r="M83" s="29"/>
      <c r="N83" s="39">
        <f t="shared" si="14"/>
        <v>6</v>
      </c>
      <c r="O83" s="42"/>
      <c r="P83" s="30">
        <v>9</v>
      </c>
      <c r="Q83" s="30"/>
      <c r="R83" s="30"/>
      <c r="S83" s="30"/>
      <c r="T83" s="30"/>
      <c r="U83" s="30"/>
      <c r="V83" s="30"/>
      <c r="W83" s="30"/>
      <c r="X83" s="39">
        <f t="shared" si="13"/>
        <v>9</v>
      </c>
      <c r="Y83" s="113">
        <v>45047</v>
      </c>
      <c r="Z83" s="46">
        <v>20</v>
      </c>
      <c r="AA83"/>
      <c r="AB83"/>
      <c r="AC83"/>
      <c r="AD83"/>
      <c r="AE83"/>
      <c r="AF83"/>
      <c r="AG83"/>
      <c r="AH83"/>
      <c r="AI83"/>
      <c r="AJ83"/>
      <c r="AK83"/>
      <c r="AL83"/>
    </row>
    <row r="84" spans="1:38" ht="23.4" customHeight="1" x14ac:dyDescent="0.25">
      <c r="A84" s="159"/>
      <c r="B84" s="33">
        <v>6</v>
      </c>
      <c r="C84" s="34" t="s">
        <v>136</v>
      </c>
      <c r="D84" s="36" t="s">
        <v>152</v>
      </c>
      <c r="E84" s="38"/>
      <c r="F84" s="29">
        <v>9</v>
      </c>
      <c r="G84" s="29"/>
      <c r="H84" s="29"/>
      <c r="I84" s="29"/>
      <c r="J84" s="29"/>
      <c r="K84" s="29"/>
      <c r="L84" s="29"/>
      <c r="M84" s="29"/>
      <c r="N84" s="39">
        <f t="shared" si="14"/>
        <v>9</v>
      </c>
      <c r="O84" s="42"/>
      <c r="P84" s="30">
        <v>15</v>
      </c>
      <c r="Q84" s="30"/>
      <c r="R84" s="30"/>
      <c r="S84" s="30"/>
      <c r="T84" s="30"/>
      <c r="U84" s="30"/>
      <c r="V84" s="30"/>
      <c r="W84" s="30"/>
      <c r="X84" s="39">
        <f t="shared" si="13"/>
        <v>15</v>
      </c>
      <c r="Y84" s="113">
        <v>45047</v>
      </c>
      <c r="Z84" s="46">
        <v>20</v>
      </c>
      <c r="AA84"/>
      <c r="AB84"/>
      <c r="AC84"/>
      <c r="AD84"/>
      <c r="AE84"/>
      <c r="AF84"/>
      <c r="AG84"/>
      <c r="AH84"/>
      <c r="AI84"/>
      <c r="AJ84"/>
      <c r="AK84"/>
      <c r="AL84"/>
    </row>
    <row r="85" spans="1:38" ht="23.4" customHeight="1" x14ac:dyDescent="0.25">
      <c r="A85" s="159"/>
      <c r="B85" s="33">
        <v>7</v>
      </c>
      <c r="C85" s="34" t="s">
        <v>137</v>
      </c>
      <c r="D85" s="36" t="s">
        <v>153</v>
      </c>
      <c r="E85" s="38"/>
      <c r="F85" s="29"/>
      <c r="G85" s="29">
        <v>18</v>
      </c>
      <c r="H85" s="29"/>
      <c r="I85" s="29"/>
      <c r="J85" s="29"/>
      <c r="K85" s="29"/>
      <c r="L85" s="29"/>
      <c r="M85" s="29"/>
      <c r="N85" s="39">
        <f t="shared" si="14"/>
        <v>18</v>
      </c>
      <c r="O85" s="42"/>
      <c r="P85" s="30"/>
      <c r="Q85" s="30">
        <v>30</v>
      </c>
      <c r="R85" s="30"/>
      <c r="S85" s="30"/>
      <c r="T85" s="30"/>
      <c r="U85" s="30"/>
      <c r="V85" s="30"/>
      <c r="W85" s="30"/>
      <c r="X85" s="39">
        <f t="shared" si="13"/>
        <v>30</v>
      </c>
      <c r="Y85" s="113">
        <v>45047</v>
      </c>
      <c r="Z85" s="46">
        <v>20</v>
      </c>
      <c r="AA85"/>
      <c r="AB85"/>
      <c r="AC85"/>
      <c r="AD85"/>
      <c r="AE85"/>
      <c r="AF85"/>
      <c r="AG85"/>
      <c r="AH85"/>
      <c r="AI85"/>
      <c r="AJ85"/>
      <c r="AK85"/>
      <c r="AL85"/>
    </row>
    <row r="86" spans="1:38" ht="23.4" customHeight="1" x14ac:dyDescent="0.25">
      <c r="A86" s="159"/>
      <c r="B86" s="33">
        <v>8</v>
      </c>
      <c r="C86" s="34" t="s">
        <v>138</v>
      </c>
      <c r="D86" s="36" t="s">
        <v>154</v>
      </c>
      <c r="E86" s="38"/>
      <c r="F86" s="29"/>
      <c r="G86" s="29"/>
      <c r="H86" s="29"/>
      <c r="I86" s="29"/>
      <c r="J86" s="29"/>
      <c r="K86" s="29">
        <v>80</v>
      </c>
      <c r="L86" s="29"/>
      <c r="M86" s="29"/>
      <c r="N86" s="39">
        <f t="shared" si="14"/>
        <v>80</v>
      </c>
      <c r="O86" s="42"/>
      <c r="P86" s="30"/>
      <c r="Q86" s="30"/>
      <c r="R86" s="30"/>
      <c r="S86" s="30"/>
      <c r="T86" s="30"/>
      <c r="U86" s="30">
        <v>130</v>
      </c>
      <c r="V86" s="30"/>
      <c r="W86" s="30"/>
      <c r="X86" s="39">
        <f t="shared" si="13"/>
        <v>130</v>
      </c>
      <c r="Y86" s="113">
        <v>45047</v>
      </c>
      <c r="Z86" s="46">
        <v>20</v>
      </c>
      <c r="AA86"/>
      <c r="AB86"/>
      <c r="AC86"/>
      <c r="AD86"/>
      <c r="AE86"/>
      <c r="AF86"/>
      <c r="AG86"/>
      <c r="AH86"/>
      <c r="AI86"/>
      <c r="AJ86"/>
      <c r="AK86"/>
      <c r="AL86"/>
    </row>
    <row r="87" spans="1:38" ht="23.4" customHeight="1" x14ac:dyDescent="0.25">
      <c r="A87" s="159"/>
      <c r="B87" s="33">
        <v>9</v>
      </c>
      <c r="C87" s="34" t="s">
        <v>139</v>
      </c>
      <c r="D87" s="36" t="s">
        <v>155</v>
      </c>
      <c r="E87" s="38"/>
      <c r="F87" s="29"/>
      <c r="G87" s="29"/>
      <c r="H87" s="29"/>
      <c r="I87" s="29"/>
      <c r="J87" s="29"/>
      <c r="K87" s="29">
        <v>80</v>
      </c>
      <c r="L87" s="29"/>
      <c r="M87" s="29"/>
      <c r="N87" s="39">
        <f t="shared" si="14"/>
        <v>80</v>
      </c>
      <c r="O87" s="42"/>
      <c r="P87" s="30"/>
      <c r="Q87" s="30"/>
      <c r="R87" s="30"/>
      <c r="S87" s="30"/>
      <c r="T87" s="30"/>
      <c r="U87" s="30">
        <v>130</v>
      </c>
      <c r="V87" s="30"/>
      <c r="W87" s="30"/>
      <c r="X87" s="39">
        <f t="shared" si="13"/>
        <v>130</v>
      </c>
      <c r="Y87" s="113">
        <v>45047</v>
      </c>
      <c r="Z87" s="46">
        <v>20</v>
      </c>
      <c r="AA87"/>
      <c r="AB87"/>
      <c r="AC87"/>
      <c r="AD87"/>
      <c r="AE87"/>
      <c r="AF87"/>
      <c r="AG87"/>
      <c r="AH87"/>
      <c r="AI87"/>
      <c r="AJ87"/>
      <c r="AK87"/>
      <c r="AL87"/>
    </row>
    <row r="88" spans="1:38" ht="23.4" customHeight="1" x14ac:dyDescent="0.25">
      <c r="A88" s="159"/>
      <c r="B88" s="33">
        <v>10</v>
      </c>
      <c r="C88" s="34" t="s">
        <v>140</v>
      </c>
      <c r="D88" s="36" t="s">
        <v>156</v>
      </c>
      <c r="E88" s="38"/>
      <c r="F88" s="29">
        <v>3.5</v>
      </c>
      <c r="G88" s="29"/>
      <c r="H88" s="29"/>
      <c r="I88" s="29"/>
      <c r="J88" s="29"/>
      <c r="K88" s="29"/>
      <c r="L88" s="29"/>
      <c r="M88" s="29"/>
      <c r="N88" s="39">
        <f t="shared" si="14"/>
        <v>3.5</v>
      </c>
      <c r="O88" s="42"/>
      <c r="P88" s="30">
        <v>5.5</v>
      </c>
      <c r="Q88" s="30"/>
      <c r="R88" s="30"/>
      <c r="S88" s="30"/>
      <c r="T88" s="30"/>
      <c r="U88" s="30"/>
      <c r="V88" s="30"/>
      <c r="W88" s="30"/>
      <c r="X88" s="39">
        <f t="shared" si="13"/>
        <v>5.5</v>
      </c>
      <c r="Y88" s="113">
        <v>45047</v>
      </c>
      <c r="Z88" s="46">
        <v>20</v>
      </c>
      <c r="AA88"/>
      <c r="AB88"/>
      <c r="AC88"/>
      <c r="AD88"/>
      <c r="AE88"/>
      <c r="AF88"/>
      <c r="AG88"/>
      <c r="AH88"/>
      <c r="AI88"/>
      <c r="AJ88"/>
      <c r="AK88"/>
      <c r="AL88"/>
    </row>
    <row r="89" spans="1:38" ht="23.4" customHeight="1" x14ac:dyDescent="0.25">
      <c r="A89" s="159"/>
      <c r="B89" s="33">
        <v>11</v>
      </c>
      <c r="C89" s="34" t="s">
        <v>141</v>
      </c>
      <c r="D89" s="36" t="s">
        <v>157</v>
      </c>
      <c r="E89" s="38"/>
      <c r="F89" s="29">
        <v>9</v>
      </c>
      <c r="G89" s="29"/>
      <c r="H89" s="29"/>
      <c r="I89" s="29"/>
      <c r="J89" s="29"/>
      <c r="K89" s="29"/>
      <c r="L89" s="29"/>
      <c r="M89" s="29"/>
      <c r="N89" s="39">
        <f t="shared" si="14"/>
        <v>9</v>
      </c>
      <c r="O89" s="42"/>
      <c r="P89" s="30">
        <v>15</v>
      </c>
      <c r="Q89" s="30"/>
      <c r="R89" s="30"/>
      <c r="S89" s="30"/>
      <c r="T89" s="30"/>
      <c r="U89" s="30"/>
      <c r="V89" s="30"/>
      <c r="W89" s="30"/>
      <c r="X89" s="39">
        <f t="shared" si="13"/>
        <v>15</v>
      </c>
      <c r="Y89" s="113">
        <v>45047</v>
      </c>
      <c r="Z89" s="46">
        <v>20</v>
      </c>
      <c r="AA89"/>
      <c r="AB89"/>
      <c r="AC89"/>
      <c r="AD89"/>
      <c r="AE89"/>
      <c r="AF89"/>
      <c r="AG89"/>
      <c r="AH89"/>
      <c r="AI89"/>
      <c r="AJ89"/>
      <c r="AK89"/>
      <c r="AL89"/>
    </row>
    <row r="90" spans="1:38" ht="23.4" customHeight="1" x14ac:dyDescent="0.25">
      <c r="A90" s="159"/>
      <c r="B90" s="33">
        <v>12</v>
      </c>
      <c r="C90" s="34" t="s">
        <v>142</v>
      </c>
      <c r="D90" s="36" t="s">
        <v>158</v>
      </c>
      <c r="E90" s="38"/>
      <c r="F90" s="29"/>
      <c r="G90" s="29"/>
      <c r="H90" s="29"/>
      <c r="I90" s="29"/>
      <c r="J90" s="29"/>
      <c r="K90" s="29">
        <v>80</v>
      </c>
      <c r="L90" s="29"/>
      <c r="M90" s="29"/>
      <c r="N90" s="39">
        <f t="shared" si="14"/>
        <v>80</v>
      </c>
      <c r="O90" s="42"/>
      <c r="P90" s="30"/>
      <c r="Q90" s="30"/>
      <c r="R90" s="30"/>
      <c r="S90" s="30"/>
      <c r="T90" s="30"/>
      <c r="U90" s="30">
        <v>130</v>
      </c>
      <c r="V90" s="30"/>
      <c r="W90" s="30"/>
      <c r="X90" s="39">
        <f t="shared" si="13"/>
        <v>130</v>
      </c>
      <c r="Y90" s="113">
        <v>45047</v>
      </c>
      <c r="Z90" s="46">
        <v>20</v>
      </c>
      <c r="AA90"/>
      <c r="AB90"/>
      <c r="AC90"/>
      <c r="AD90"/>
      <c r="AE90"/>
      <c r="AF90"/>
      <c r="AG90"/>
      <c r="AH90"/>
      <c r="AI90"/>
      <c r="AJ90"/>
      <c r="AK90"/>
      <c r="AL90"/>
    </row>
    <row r="91" spans="1:38" ht="23.4" customHeight="1" x14ac:dyDescent="0.25">
      <c r="A91" s="159"/>
      <c r="B91" s="33">
        <v>13</v>
      </c>
      <c r="C91" s="34" t="s">
        <v>143</v>
      </c>
      <c r="D91" s="36" t="s">
        <v>159</v>
      </c>
      <c r="E91" s="38"/>
      <c r="F91" s="29"/>
      <c r="G91" s="29"/>
      <c r="H91" s="29">
        <v>33</v>
      </c>
      <c r="I91" s="29"/>
      <c r="J91" s="29"/>
      <c r="K91" s="29"/>
      <c r="L91" s="29"/>
      <c r="M91" s="29"/>
      <c r="N91" s="39">
        <f t="shared" si="14"/>
        <v>33</v>
      </c>
      <c r="O91" s="42"/>
      <c r="P91" s="30"/>
      <c r="Q91" s="30"/>
      <c r="R91" s="30">
        <v>55</v>
      </c>
      <c r="S91" s="30"/>
      <c r="T91" s="30"/>
      <c r="U91" s="30"/>
      <c r="V91" s="30"/>
      <c r="W91" s="30"/>
      <c r="X91" s="39">
        <f t="shared" si="13"/>
        <v>55</v>
      </c>
      <c r="Y91" s="113">
        <v>45047</v>
      </c>
      <c r="Z91" s="46">
        <v>20</v>
      </c>
      <c r="AA91"/>
      <c r="AB91"/>
      <c r="AC91"/>
      <c r="AD91"/>
      <c r="AE91"/>
      <c r="AF91"/>
      <c r="AG91"/>
      <c r="AH91"/>
      <c r="AI91"/>
      <c r="AJ91"/>
      <c r="AK91"/>
      <c r="AL91"/>
    </row>
    <row r="92" spans="1:38" ht="23.4" customHeight="1" x14ac:dyDescent="0.25">
      <c r="A92" s="159"/>
      <c r="B92" s="33">
        <v>14</v>
      </c>
      <c r="C92" s="34" t="s">
        <v>144</v>
      </c>
      <c r="D92" s="36" t="s">
        <v>160</v>
      </c>
      <c r="E92" s="38"/>
      <c r="F92" s="29"/>
      <c r="G92" s="29"/>
      <c r="H92" s="29">
        <v>34</v>
      </c>
      <c r="I92" s="29"/>
      <c r="J92" s="29"/>
      <c r="K92" s="29"/>
      <c r="L92" s="29"/>
      <c r="M92" s="29"/>
      <c r="N92" s="39">
        <f t="shared" si="14"/>
        <v>34</v>
      </c>
      <c r="O92" s="42"/>
      <c r="P92" s="30"/>
      <c r="Q92" s="30"/>
      <c r="R92" s="30">
        <v>56</v>
      </c>
      <c r="S92" s="30"/>
      <c r="T92" s="30"/>
      <c r="U92" s="30"/>
      <c r="V92" s="30"/>
      <c r="W92" s="30"/>
      <c r="X92" s="39">
        <f t="shared" si="13"/>
        <v>56</v>
      </c>
      <c r="Y92" s="113">
        <v>45047</v>
      </c>
      <c r="Z92" s="46">
        <v>20</v>
      </c>
      <c r="AA92"/>
      <c r="AB92"/>
      <c r="AC92"/>
      <c r="AD92"/>
      <c r="AE92"/>
      <c r="AF92"/>
      <c r="AG92"/>
      <c r="AH92"/>
      <c r="AI92"/>
      <c r="AJ92"/>
      <c r="AK92"/>
      <c r="AL92"/>
    </row>
    <row r="93" spans="1:38" ht="23.4" customHeight="1" x14ac:dyDescent="0.25">
      <c r="A93" s="159"/>
      <c r="B93" s="33">
        <v>15</v>
      </c>
      <c r="C93" s="34" t="s">
        <v>145</v>
      </c>
      <c r="D93" s="36" t="s">
        <v>161</v>
      </c>
      <c r="E93" s="38"/>
      <c r="F93" s="29">
        <v>10</v>
      </c>
      <c r="G93" s="29"/>
      <c r="H93" s="29"/>
      <c r="I93" s="29"/>
      <c r="J93" s="29"/>
      <c r="K93" s="29"/>
      <c r="L93" s="29"/>
      <c r="M93" s="29"/>
      <c r="N93" s="39">
        <f t="shared" si="14"/>
        <v>10</v>
      </c>
      <c r="O93" s="42"/>
      <c r="P93" s="30">
        <v>17</v>
      </c>
      <c r="Q93" s="30"/>
      <c r="R93" s="30"/>
      <c r="S93" s="30"/>
      <c r="T93" s="30"/>
      <c r="U93" s="30"/>
      <c r="V93" s="30"/>
      <c r="W93" s="30"/>
      <c r="X93" s="39">
        <f t="shared" si="13"/>
        <v>17</v>
      </c>
      <c r="Y93" s="113">
        <v>45047</v>
      </c>
      <c r="Z93" s="46">
        <v>20</v>
      </c>
      <c r="AA93"/>
      <c r="AB93"/>
      <c r="AC93"/>
      <c r="AD93"/>
      <c r="AE93"/>
      <c r="AF93"/>
      <c r="AG93"/>
      <c r="AH93"/>
      <c r="AI93"/>
      <c r="AJ93"/>
      <c r="AK93"/>
      <c r="AL93"/>
    </row>
    <row r="94" spans="1:38" ht="23.4" customHeight="1" thickBot="1" x14ac:dyDescent="0.3">
      <c r="A94" s="159"/>
      <c r="B94" s="33">
        <v>16</v>
      </c>
      <c r="C94" s="34" t="s">
        <v>146</v>
      </c>
      <c r="D94" s="36" t="s">
        <v>162</v>
      </c>
      <c r="E94" s="38"/>
      <c r="F94" s="29"/>
      <c r="G94" s="29">
        <v>22</v>
      </c>
      <c r="H94" s="29"/>
      <c r="I94" s="29"/>
      <c r="J94" s="29"/>
      <c r="K94" s="29"/>
      <c r="L94" s="29"/>
      <c r="M94" s="29"/>
      <c r="N94" s="39">
        <f t="shared" si="14"/>
        <v>22</v>
      </c>
      <c r="O94" s="42"/>
      <c r="P94" s="30"/>
      <c r="Q94" s="30">
        <v>36</v>
      </c>
      <c r="R94" s="30"/>
      <c r="S94" s="30"/>
      <c r="T94" s="30"/>
      <c r="U94" s="30"/>
      <c r="V94" s="30"/>
      <c r="W94" s="30"/>
      <c r="X94" s="39">
        <f t="shared" si="13"/>
        <v>36</v>
      </c>
      <c r="Y94" s="114">
        <v>45047</v>
      </c>
      <c r="Z94" s="65">
        <v>20</v>
      </c>
      <c r="AA94"/>
      <c r="AB94"/>
      <c r="AC94"/>
      <c r="AD94"/>
      <c r="AE94"/>
      <c r="AF94"/>
      <c r="AG94"/>
      <c r="AH94"/>
      <c r="AI94"/>
      <c r="AJ94"/>
      <c r="AK94"/>
      <c r="AL94"/>
    </row>
    <row r="95" spans="1:38" ht="23.4" customHeight="1" thickBot="1" x14ac:dyDescent="0.3">
      <c r="A95" s="23"/>
      <c r="B95" s="14"/>
      <c r="C95" s="35" t="s">
        <v>27</v>
      </c>
      <c r="D95" s="93">
        <v>16</v>
      </c>
      <c r="E95" s="87">
        <f t="shared" ref="E95:X95" si="15">SUM(E79:E94)</f>
        <v>0</v>
      </c>
      <c r="F95" s="91">
        <f t="shared" si="15"/>
        <v>37.5</v>
      </c>
      <c r="G95" s="91">
        <f t="shared" si="15"/>
        <v>40</v>
      </c>
      <c r="H95" s="91">
        <f t="shared" si="15"/>
        <v>94</v>
      </c>
      <c r="I95" s="91">
        <f t="shared" si="15"/>
        <v>0</v>
      </c>
      <c r="J95" s="91">
        <f t="shared" si="15"/>
        <v>0</v>
      </c>
      <c r="K95" s="91">
        <f t="shared" si="15"/>
        <v>605</v>
      </c>
      <c r="L95" s="91">
        <f t="shared" si="15"/>
        <v>0</v>
      </c>
      <c r="M95" s="91">
        <f t="shared" si="15"/>
        <v>0</v>
      </c>
      <c r="N95" s="94">
        <f t="shared" si="15"/>
        <v>776.5</v>
      </c>
      <c r="O95" s="87">
        <f t="shared" si="15"/>
        <v>0</v>
      </c>
      <c r="P95" s="91">
        <f t="shared" si="15"/>
        <v>61.5</v>
      </c>
      <c r="Q95" s="91">
        <f t="shared" si="15"/>
        <v>66</v>
      </c>
      <c r="R95" s="91">
        <f t="shared" si="15"/>
        <v>156</v>
      </c>
      <c r="S95" s="91">
        <f t="shared" si="15"/>
        <v>0</v>
      </c>
      <c r="T95" s="91">
        <f t="shared" si="15"/>
        <v>0</v>
      </c>
      <c r="U95" s="91">
        <f t="shared" si="15"/>
        <v>995</v>
      </c>
      <c r="V95" s="91">
        <f t="shared" si="15"/>
        <v>0</v>
      </c>
      <c r="W95" s="91">
        <f t="shared" si="15"/>
        <v>0</v>
      </c>
      <c r="X95" s="88">
        <f t="shared" si="15"/>
        <v>1278.5</v>
      </c>
      <c r="Y95"/>
      <c r="AA95"/>
      <c r="AB95"/>
      <c r="AC95"/>
      <c r="AD95"/>
      <c r="AE95"/>
      <c r="AF95"/>
      <c r="AG95"/>
      <c r="AH95"/>
      <c r="AI95"/>
      <c r="AJ95"/>
      <c r="AK95"/>
      <c r="AL95"/>
    </row>
    <row r="96" spans="1:38" ht="23.4" customHeight="1" x14ac:dyDescent="0.25"/>
    <row r="97" spans="1:39" ht="23.4" customHeight="1" x14ac:dyDescent="0.25"/>
    <row r="98" spans="1:39" ht="52.2" customHeight="1" thickBot="1" x14ac:dyDescent="0.3">
      <c r="A98" s="161" t="s">
        <v>213</v>
      </c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2"/>
      <c r="Z98" s="162"/>
    </row>
    <row r="99" spans="1:39" ht="23.4" customHeight="1" thickBot="1" x14ac:dyDescent="0.3">
      <c r="A99" s="163" t="s">
        <v>0</v>
      </c>
      <c r="B99" s="164" t="s">
        <v>1</v>
      </c>
      <c r="C99" s="166" t="s">
        <v>2</v>
      </c>
      <c r="D99" s="168" t="s">
        <v>3</v>
      </c>
      <c r="E99" s="170" t="s">
        <v>119</v>
      </c>
      <c r="F99" s="171"/>
      <c r="G99" s="171"/>
      <c r="H99" s="171"/>
      <c r="I99" s="171"/>
      <c r="J99" s="171"/>
      <c r="K99" s="171"/>
      <c r="L99" s="171"/>
      <c r="M99" s="171"/>
      <c r="N99" s="172"/>
      <c r="O99" s="170" t="s">
        <v>120</v>
      </c>
      <c r="P99" s="171"/>
      <c r="Q99" s="171"/>
      <c r="R99" s="171"/>
      <c r="S99" s="171"/>
      <c r="T99" s="171"/>
      <c r="U99" s="171"/>
      <c r="V99" s="171"/>
      <c r="W99" s="171"/>
      <c r="X99" s="172"/>
      <c r="Y99" s="176" t="s">
        <v>4</v>
      </c>
      <c r="Z99" s="178" t="s">
        <v>5</v>
      </c>
      <c r="AA99" s="152" t="s">
        <v>6</v>
      </c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4"/>
    </row>
    <row r="100" spans="1:39" ht="23.4" customHeight="1" thickBot="1" x14ac:dyDescent="0.3">
      <c r="A100" s="163"/>
      <c r="B100" s="164"/>
      <c r="C100" s="166"/>
      <c r="D100" s="168"/>
      <c r="E100" s="173"/>
      <c r="F100" s="174"/>
      <c r="G100" s="174"/>
      <c r="H100" s="174"/>
      <c r="I100" s="174"/>
      <c r="J100" s="174"/>
      <c r="K100" s="174"/>
      <c r="L100" s="174"/>
      <c r="M100" s="174"/>
      <c r="N100" s="175"/>
      <c r="O100" s="173"/>
      <c r="P100" s="174"/>
      <c r="Q100" s="174"/>
      <c r="R100" s="174"/>
      <c r="S100" s="174"/>
      <c r="T100" s="174"/>
      <c r="U100" s="174"/>
      <c r="V100" s="174"/>
      <c r="W100" s="174"/>
      <c r="X100" s="175"/>
      <c r="Y100" s="176"/>
      <c r="Z100" s="178"/>
      <c r="AA100" s="155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7"/>
    </row>
    <row r="101" spans="1:39" ht="51" customHeight="1" thickBot="1" x14ac:dyDescent="0.3">
      <c r="A101" s="163"/>
      <c r="B101" s="165"/>
      <c r="C101" s="167"/>
      <c r="D101" s="169"/>
      <c r="E101" s="5" t="s">
        <v>7</v>
      </c>
      <c r="F101" s="6" t="s">
        <v>8</v>
      </c>
      <c r="G101" s="6" t="s">
        <v>9</v>
      </c>
      <c r="H101" s="6" t="s">
        <v>10</v>
      </c>
      <c r="I101" s="6" t="s">
        <v>28</v>
      </c>
      <c r="J101" s="6" t="s">
        <v>29</v>
      </c>
      <c r="K101" s="6" t="s">
        <v>30</v>
      </c>
      <c r="L101" s="6" t="s">
        <v>31</v>
      </c>
      <c r="M101" s="6" t="s">
        <v>11</v>
      </c>
      <c r="N101" s="7" t="s">
        <v>12</v>
      </c>
      <c r="O101" s="24" t="s">
        <v>7</v>
      </c>
      <c r="P101" s="6" t="s">
        <v>8</v>
      </c>
      <c r="Q101" s="6" t="s">
        <v>9</v>
      </c>
      <c r="R101" s="6" t="s">
        <v>10</v>
      </c>
      <c r="S101" s="6" t="s">
        <v>28</v>
      </c>
      <c r="T101" s="6" t="s">
        <v>29</v>
      </c>
      <c r="U101" s="6" t="s">
        <v>30</v>
      </c>
      <c r="V101" s="6" t="s">
        <v>31</v>
      </c>
      <c r="W101" s="6" t="s">
        <v>11</v>
      </c>
      <c r="X101" s="7" t="s">
        <v>13</v>
      </c>
      <c r="Y101" s="177"/>
      <c r="Z101" s="179"/>
      <c r="AA101" s="129" t="s">
        <v>14</v>
      </c>
      <c r="AB101" s="26" t="s">
        <v>15</v>
      </c>
      <c r="AC101" s="26" t="s">
        <v>16</v>
      </c>
      <c r="AD101" s="26" t="s">
        <v>17</v>
      </c>
      <c r="AE101" s="26" t="s">
        <v>18</v>
      </c>
      <c r="AF101" s="26" t="s">
        <v>19</v>
      </c>
      <c r="AG101" s="26" t="s">
        <v>20</v>
      </c>
      <c r="AH101" s="26" t="s">
        <v>21</v>
      </c>
      <c r="AI101" s="26" t="s">
        <v>22</v>
      </c>
      <c r="AJ101" s="26" t="s">
        <v>23</v>
      </c>
      <c r="AK101" s="26" t="s">
        <v>24</v>
      </c>
      <c r="AL101" s="27" t="s">
        <v>25</v>
      </c>
      <c r="AM101" s="130" t="s">
        <v>26</v>
      </c>
    </row>
    <row r="102" spans="1:39" ht="23.4" customHeight="1" x14ac:dyDescent="0.25">
      <c r="A102" s="158" t="s">
        <v>180</v>
      </c>
      <c r="B102" s="32">
        <v>1</v>
      </c>
      <c r="C102" s="49" t="s">
        <v>165</v>
      </c>
      <c r="D102" s="47" t="s">
        <v>182</v>
      </c>
      <c r="E102" s="20"/>
      <c r="F102" s="21"/>
      <c r="G102" s="21"/>
      <c r="H102" s="21"/>
      <c r="I102" s="21"/>
      <c r="J102" s="21"/>
      <c r="K102" s="21">
        <v>114.46</v>
      </c>
      <c r="L102" s="21"/>
      <c r="M102" s="21"/>
      <c r="N102" s="17">
        <f>SUM(E102:M102)</f>
        <v>114.46</v>
      </c>
      <c r="O102" s="40"/>
      <c r="P102" s="41"/>
      <c r="Q102" s="41"/>
      <c r="R102" s="41"/>
      <c r="S102" s="41"/>
      <c r="T102" s="41"/>
      <c r="U102" s="41">
        <v>114.46</v>
      </c>
      <c r="V102" s="41"/>
      <c r="W102" s="41"/>
      <c r="X102" s="17">
        <f t="shared" ref="X102:X118" si="16">SUM(O102:W102)</f>
        <v>114.46</v>
      </c>
      <c r="Y102" s="43">
        <v>44927</v>
      </c>
      <c r="Z102" s="45">
        <v>24</v>
      </c>
      <c r="AA102" s="1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132"/>
    </row>
    <row r="103" spans="1:39" ht="23.4" customHeight="1" x14ac:dyDescent="0.25">
      <c r="A103" s="159"/>
      <c r="B103" s="33">
        <v>2</v>
      </c>
      <c r="C103" s="50" t="s">
        <v>166</v>
      </c>
      <c r="D103" s="48" t="s">
        <v>183</v>
      </c>
      <c r="E103" s="38"/>
      <c r="F103" s="29">
        <v>7.4459999999999997</v>
      </c>
      <c r="G103" s="29"/>
      <c r="H103" s="29"/>
      <c r="I103" s="29"/>
      <c r="J103" s="29"/>
      <c r="K103" s="29"/>
      <c r="L103" s="29"/>
      <c r="M103" s="29"/>
      <c r="N103" s="39">
        <f>SUM(E103:M103)</f>
        <v>7.4459999999999997</v>
      </c>
      <c r="O103" s="42"/>
      <c r="P103" s="30">
        <v>7.4459999999999997</v>
      </c>
      <c r="Q103" s="30"/>
      <c r="R103" s="30"/>
      <c r="S103" s="30"/>
      <c r="T103" s="30"/>
      <c r="U103" s="30"/>
      <c r="V103" s="30"/>
      <c r="W103" s="30"/>
      <c r="X103" s="39">
        <f t="shared" si="16"/>
        <v>7.4459999999999997</v>
      </c>
      <c r="Y103" s="44">
        <v>44927</v>
      </c>
      <c r="Z103" s="46">
        <v>24</v>
      </c>
      <c r="AA103" s="1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132"/>
    </row>
    <row r="104" spans="1:39" ht="23.4" customHeight="1" x14ac:dyDescent="0.25">
      <c r="A104" s="159"/>
      <c r="B104" s="33">
        <v>3</v>
      </c>
      <c r="C104" s="50" t="s">
        <v>167</v>
      </c>
      <c r="D104" s="48" t="s">
        <v>184</v>
      </c>
      <c r="E104" s="38"/>
      <c r="F104" s="29"/>
      <c r="G104" s="29"/>
      <c r="H104" s="29"/>
      <c r="I104" s="29"/>
      <c r="J104" s="29"/>
      <c r="K104" s="29">
        <v>117.339</v>
      </c>
      <c r="L104" s="29"/>
      <c r="M104" s="29"/>
      <c r="N104" s="39">
        <f t="shared" ref="N104:N118" si="17">SUM(E104:M104)</f>
        <v>117.339</v>
      </c>
      <c r="O104" s="42"/>
      <c r="P104" s="30"/>
      <c r="Q104" s="30"/>
      <c r="R104" s="30"/>
      <c r="S104" s="30"/>
      <c r="T104" s="30"/>
      <c r="U104" s="30">
        <v>117.339</v>
      </c>
      <c r="V104" s="30"/>
      <c r="W104" s="30"/>
      <c r="X104" s="39">
        <f t="shared" si="16"/>
        <v>117.339</v>
      </c>
      <c r="Y104" s="44">
        <v>44927</v>
      </c>
      <c r="Z104" s="46">
        <v>24</v>
      </c>
      <c r="AA104" s="1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132"/>
    </row>
    <row r="105" spans="1:39" ht="23.4" customHeight="1" x14ac:dyDescent="0.25">
      <c r="A105" s="159"/>
      <c r="B105" s="33">
        <v>4</v>
      </c>
      <c r="C105" s="50" t="s">
        <v>168</v>
      </c>
      <c r="D105" s="48" t="s">
        <v>185</v>
      </c>
      <c r="E105" s="38"/>
      <c r="F105" s="29"/>
      <c r="G105" s="29"/>
      <c r="H105" s="29"/>
      <c r="I105" s="29"/>
      <c r="J105" s="29"/>
      <c r="K105" s="29">
        <v>315.28500000000003</v>
      </c>
      <c r="L105" s="29"/>
      <c r="M105" s="29"/>
      <c r="N105" s="39">
        <f t="shared" si="17"/>
        <v>315.28500000000003</v>
      </c>
      <c r="O105" s="42"/>
      <c r="P105" s="30"/>
      <c r="Q105" s="30"/>
      <c r="R105" s="30"/>
      <c r="S105" s="30"/>
      <c r="T105" s="30"/>
      <c r="U105" s="30">
        <v>315.28500000000003</v>
      </c>
      <c r="V105" s="30"/>
      <c r="W105" s="30"/>
      <c r="X105" s="39">
        <f t="shared" si="16"/>
        <v>315.28500000000003</v>
      </c>
      <c r="Y105" s="44">
        <v>44927</v>
      </c>
      <c r="Z105" s="46">
        <v>24</v>
      </c>
      <c r="AA105" s="1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132"/>
    </row>
    <row r="106" spans="1:39" ht="23.4" customHeight="1" x14ac:dyDescent="0.25">
      <c r="A106" s="159"/>
      <c r="B106" s="33">
        <v>5</v>
      </c>
      <c r="C106" s="50" t="s">
        <v>169</v>
      </c>
      <c r="D106" s="48" t="s">
        <v>186</v>
      </c>
      <c r="E106" s="38"/>
      <c r="F106" s="29"/>
      <c r="G106" s="29"/>
      <c r="H106" s="29"/>
      <c r="I106" s="29"/>
      <c r="J106" s="29"/>
      <c r="K106" s="29">
        <v>159.83799999999999</v>
      </c>
      <c r="L106" s="29"/>
      <c r="M106" s="29"/>
      <c r="N106" s="39">
        <f t="shared" si="17"/>
        <v>159.83799999999999</v>
      </c>
      <c r="O106" s="42"/>
      <c r="P106" s="30"/>
      <c r="Q106" s="30"/>
      <c r="R106" s="30"/>
      <c r="S106" s="30"/>
      <c r="T106" s="30"/>
      <c r="U106" s="30">
        <v>159.83799999999999</v>
      </c>
      <c r="V106" s="30"/>
      <c r="W106" s="30"/>
      <c r="X106" s="39">
        <f t="shared" si="16"/>
        <v>159.83799999999999</v>
      </c>
      <c r="Y106" s="44">
        <v>44927</v>
      </c>
      <c r="Z106" s="46">
        <v>24</v>
      </c>
      <c r="AA106" s="1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132"/>
    </row>
    <row r="107" spans="1:39" ht="23.4" customHeight="1" x14ac:dyDescent="0.25">
      <c r="A107" s="159"/>
      <c r="B107" s="33">
        <v>6</v>
      </c>
      <c r="C107" s="34" t="s">
        <v>170</v>
      </c>
      <c r="D107" s="36" t="s">
        <v>187</v>
      </c>
      <c r="E107" s="38"/>
      <c r="F107" s="29"/>
      <c r="G107" s="29"/>
      <c r="H107" s="29">
        <v>45.807000000000002</v>
      </c>
      <c r="I107" s="29"/>
      <c r="J107" s="29"/>
      <c r="K107" s="29"/>
      <c r="L107" s="29"/>
      <c r="M107" s="29"/>
      <c r="N107" s="39">
        <f t="shared" si="17"/>
        <v>45.807000000000002</v>
      </c>
      <c r="O107" s="42"/>
      <c r="P107" s="30"/>
      <c r="Q107" s="30"/>
      <c r="R107" s="30">
        <v>45.807000000000002</v>
      </c>
      <c r="S107" s="30"/>
      <c r="T107" s="30"/>
      <c r="U107" s="30"/>
      <c r="V107" s="30"/>
      <c r="W107" s="30"/>
      <c r="X107" s="39">
        <f t="shared" si="16"/>
        <v>45.807000000000002</v>
      </c>
      <c r="Y107" s="44">
        <v>44927</v>
      </c>
      <c r="Z107" s="46">
        <v>24</v>
      </c>
      <c r="AA107" s="1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132"/>
    </row>
    <row r="108" spans="1:39" ht="23.4" customHeight="1" x14ac:dyDescent="0.25">
      <c r="A108" s="159"/>
      <c r="B108" s="33">
        <v>7</v>
      </c>
      <c r="C108" s="34" t="s">
        <v>171</v>
      </c>
      <c r="D108" s="36" t="s">
        <v>188</v>
      </c>
      <c r="E108" s="38"/>
      <c r="F108" s="29"/>
      <c r="G108" s="29">
        <v>32.249000000000002</v>
      </c>
      <c r="H108" s="29"/>
      <c r="I108" s="29"/>
      <c r="J108" s="29"/>
      <c r="K108" s="29"/>
      <c r="L108" s="29"/>
      <c r="M108" s="29"/>
      <c r="N108" s="39">
        <f t="shared" si="17"/>
        <v>32.249000000000002</v>
      </c>
      <c r="O108" s="42"/>
      <c r="P108" s="30"/>
      <c r="Q108" s="30">
        <v>32.249000000000002</v>
      </c>
      <c r="R108" s="30"/>
      <c r="S108" s="30"/>
      <c r="T108" s="30"/>
      <c r="U108" s="30"/>
      <c r="V108" s="30"/>
      <c r="W108" s="30"/>
      <c r="X108" s="39">
        <f t="shared" si="16"/>
        <v>32.249000000000002</v>
      </c>
      <c r="Y108" s="44">
        <v>44927</v>
      </c>
      <c r="Z108" s="46">
        <v>24</v>
      </c>
      <c r="AA108" s="1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132"/>
    </row>
    <row r="109" spans="1:39" ht="23.4" customHeight="1" x14ac:dyDescent="0.25">
      <c r="A109" s="159"/>
      <c r="B109" s="33">
        <v>8</v>
      </c>
      <c r="C109" s="34" t="s">
        <v>172</v>
      </c>
      <c r="D109" s="36" t="s">
        <v>189</v>
      </c>
      <c r="E109" s="38"/>
      <c r="F109" s="29">
        <v>17.731999999999999</v>
      </c>
      <c r="G109" s="29"/>
      <c r="H109" s="29"/>
      <c r="I109" s="29"/>
      <c r="J109" s="29"/>
      <c r="K109" s="29"/>
      <c r="L109" s="29"/>
      <c r="M109" s="29"/>
      <c r="N109" s="39">
        <f t="shared" si="17"/>
        <v>17.731999999999999</v>
      </c>
      <c r="O109" s="42"/>
      <c r="P109" s="30">
        <v>17.731999999999999</v>
      </c>
      <c r="Q109" s="30"/>
      <c r="R109" s="30"/>
      <c r="S109" s="30"/>
      <c r="T109" s="30"/>
      <c r="U109" s="30"/>
      <c r="V109" s="30"/>
      <c r="W109" s="30"/>
      <c r="X109" s="39">
        <f t="shared" si="16"/>
        <v>17.731999999999999</v>
      </c>
      <c r="Y109" s="44">
        <v>44927</v>
      </c>
      <c r="Z109" s="46">
        <v>24</v>
      </c>
      <c r="AA109" s="1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132"/>
    </row>
    <row r="110" spans="1:39" ht="23.4" customHeight="1" x14ac:dyDescent="0.25">
      <c r="A110" s="159"/>
      <c r="B110" s="33">
        <v>9</v>
      </c>
      <c r="C110" s="34" t="s">
        <v>172</v>
      </c>
      <c r="D110" s="36" t="s">
        <v>190</v>
      </c>
      <c r="E110" s="38"/>
      <c r="F110" s="29"/>
      <c r="G110" s="29">
        <v>4.8520000000000003</v>
      </c>
      <c r="H110" s="29"/>
      <c r="I110" s="29"/>
      <c r="J110" s="29"/>
      <c r="K110" s="29"/>
      <c r="L110" s="29"/>
      <c r="M110" s="29"/>
      <c r="N110" s="39">
        <f t="shared" si="17"/>
        <v>4.8520000000000003</v>
      </c>
      <c r="O110" s="42"/>
      <c r="P110" s="30"/>
      <c r="Q110" s="30">
        <v>4.8520000000000003</v>
      </c>
      <c r="R110" s="30"/>
      <c r="S110" s="30"/>
      <c r="T110" s="30"/>
      <c r="U110" s="30"/>
      <c r="V110" s="30"/>
      <c r="W110" s="30"/>
      <c r="X110" s="39">
        <f t="shared" si="16"/>
        <v>4.8520000000000003</v>
      </c>
      <c r="Y110" s="44">
        <v>44927</v>
      </c>
      <c r="Z110" s="46">
        <v>24</v>
      </c>
      <c r="AA110" s="1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132"/>
    </row>
    <row r="111" spans="1:39" ht="23.4" customHeight="1" x14ac:dyDescent="0.25">
      <c r="A111" s="159"/>
      <c r="B111" s="33">
        <v>10</v>
      </c>
      <c r="C111" s="34" t="s">
        <v>173</v>
      </c>
      <c r="D111" s="36" t="s">
        <v>191</v>
      </c>
      <c r="E111" s="38"/>
      <c r="F111" s="29"/>
      <c r="G111" s="29"/>
      <c r="H111" s="29">
        <v>58.805999999999997</v>
      </c>
      <c r="I111" s="29"/>
      <c r="J111" s="29"/>
      <c r="K111" s="29"/>
      <c r="L111" s="29"/>
      <c r="M111" s="29"/>
      <c r="N111" s="39">
        <f t="shared" si="17"/>
        <v>58.805999999999997</v>
      </c>
      <c r="O111" s="42"/>
      <c r="P111" s="30"/>
      <c r="Q111" s="30"/>
      <c r="R111" s="30">
        <v>58.805999999999997</v>
      </c>
      <c r="S111" s="30"/>
      <c r="T111" s="30"/>
      <c r="U111" s="30"/>
      <c r="V111" s="30"/>
      <c r="W111" s="30"/>
      <c r="X111" s="39">
        <f t="shared" si="16"/>
        <v>58.805999999999997</v>
      </c>
      <c r="Y111" s="44">
        <v>44927</v>
      </c>
      <c r="Z111" s="46">
        <v>24</v>
      </c>
      <c r="AA111" s="1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132"/>
    </row>
    <row r="112" spans="1:39" ht="23.4" customHeight="1" x14ac:dyDescent="0.25">
      <c r="A112" s="159"/>
      <c r="B112" s="33">
        <v>11</v>
      </c>
      <c r="C112" s="34" t="s">
        <v>174</v>
      </c>
      <c r="D112" s="36" t="s">
        <v>192</v>
      </c>
      <c r="E112" s="38"/>
      <c r="F112" s="29"/>
      <c r="G112" s="29"/>
      <c r="H112" s="29"/>
      <c r="I112" s="29"/>
      <c r="J112" s="29">
        <v>66.944000000000003</v>
      </c>
      <c r="K112" s="29"/>
      <c r="L112" s="29"/>
      <c r="M112" s="29"/>
      <c r="N112" s="39">
        <f t="shared" si="17"/>
        <v>66.944000000000003</v>
      </c>
      <c r="O112" s="42"/>
      <c r="P112" s="30"/>
      <c r="Q112" s="30"/>
      <c r="R112" s="30"/>
      <c r="S112" s="30"/>
      <c r="T112" s="30">
        <v>66.944000000000003</v>
      </c>
      <c r="U112" s="30"/>
      <c r="V112" s="30"/>
      <c r="W112" s="30"/>
      <c r="X112" s="39">
        <f t="shared" si="16"/>
        <v>66.944000000000003</v>
      </c>
      <c r="Y112" s="44">
        <v>44927</v>
      </c>
      <c r="Z112" s="46">
        <v>24</v>
      </c>
      <c r="AA112" s="1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132"/>
    </row>
    <row r="113" spans="1:39" ht="23.4" customHeight="1" x14ac:dyDescent="0.25">
      <c r="A113" s="159"/>
      <c r="B113" s="33">
        <v>12</v>
      </c>
      <c r="C113" s="34" t="s">
        <v>175</v>
      </c>
      <c r="D113" s="36" t="s">
        <v>193</v>
      </c>
      <c r="E113" s="38"/>
      <c r="F113" s="29"/>
      <c r="G113" s="29"/>
      <c r="H113" s="29"/>
      <c r="I113" s="29"/>
      <c r="J113" s="29"/>
      <c r="K113" s="29">
        <v>175.32400000000001</v>
      </c>
      <c r="L113" s="29"/>
      <c r="M113" s="29"/>
      <c r="N113" s="39">
        <f t="shared" si="17"/>
        <v>175.32400000000001</v>
      </c>
      <c r="O113" s="42"/>
      <c r="P113" s="30"/>
      <c r="Q113" s="30"/>
      <c r="R113" s="30"/>
      <c r="S113" s="30"/>
      <c r="T113" s="30"/>
      <c r="U113" s="30">
        <v>175.32400000000001</v>
      </c>
      <c r="V113" s="30"/>
      <c r="W113" s="30"/>
      <c r="X113" s="39">
        <f t="shared" si="16"/>
        <v>175.32400000000001</v>
      </c>
      <c r="Y113" s="44">
        <v>44927</v>
      </c>
      <c r="Z113" s="46">
        <v>24</v>
      </c>
      <c r="AA113" s="1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132"/>
    </row>
    <row r="114" spans="1:39" ht="23.4" customHeight="1" x14ac:dyDescent="0.25">
      <c r="A114" s="159"/>
      <c r="B114" s="33">
        <v>13</v>
      </c>
      <c r="C114" s="34" t="s">
        <v>176</v>
      </c>
      <c r="D114" s="36" t="s">
        <v>194</v>
      </c>
      <c r="E114" s="38"/>
      <c r="F114" s="29"/>
      <c r="G114" s="29"/>
      <c r="H114" s="29"/>
      <c r="I114" s="29"/>
      <c r="J114" s="29"/>
      <c r="K114" s="29">
        <v>207.99199999999999</v>
      </c>
      <c r="L114" s="29"/>
      <c r="M114" s="29"/>
      <c r="N114" s="39">
        <f t="shared" si="17"/>
        <v>207.99199999999999</v>
      </c>
      <c r="O114" s="42"/>
      <c r="P114" s="30"/>
      <c r="Q114" s="30"/>
      <c r="R114" s="30"/>
      <c r="S114" s="30"/>
      <c r="T114" s="30"/>
      <c r="U114" s="30">
        <v>207.99199999999999</v>
      </c>
      <c r="V114" s="30"/>
      <c r="W114" s="30"/>
      <c r="X114" s="39">
        <f t="shared" si="16"/>
        <v>207.99199999999999</v>
      </c>
      <c r="Y114" s="44">
        <v>44927</v>
      </c>
      <c r="Z114" s="46">
        <v>24</v>
      </c>
      <c r="AA114" s="1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132"/>
    </row>
    <row r="115" spans="1:39" ht="23.4" customHeight="1" x14ac:dyDescent="0.25">
      <c r="A115" s="159"/>
      <c r="B115" s="33">
        <v>14</v>
      </c>
      <c r="C115" s="34" t="s">
        <v>177</v>
      </c>
      <c r="D115" s="36" t="s">
        <v>195</v>
      </c>
      <c r="E115" s="38"/>
      <c r="F115" s="29">
        <v>28.074000000000002</v>
      </c>
      <c r="G115" s="29"/>
      <c r="H115" s="29"/>
      <c r="I115" s="29"/>
      <c r="J115" s="29"/>
      <c r="K115" s="29"/>
      <c r="L115" s="29"/>
      <c r="M115" s="29"/>
      <c r="N115" s="39">
        <f t="shared" si="17"/>
        <v>28.074000000000002</v>
      </c>
      <c r="O115" s="42"/>
      <c r="P115" s="30">
        <v>28.074000000000002</v>
      </c>
      <c r="Q115" s="30"/>
      <c r="R115" s="30"/>
      <c r="S115" s="30"/>
      <c r="T115" s="30"/>
      <c r="U115" s="30"/>
      <c r="V115" s="30"/>
      <c r="W115" s="30"/>
      <c r="X115" s="39">
        <f t="shared" si="16"/>
        <v>28.074000000000002</v>
      </c>
      <c r="Y115" s="44">
        <v>44927</v>
      </c>
      <c r="Z115" s="46">
        <v>24</v>
      </c>
      <c r="AA115" s="1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132"/>
    </row>
    <row r="116" spans="1:39" ht="23.4" customHeight="1" x14ac:dyDescent="0.25">
      <c r="A116" s="159"/>
      <c r="B116" s="33">
        <v>15</v>
      </c>
      <c r="C116" s="34" t="s">
        <v>178</v>
      </c>
      <c r="D116" s="36" t="s">
        <v>196</v>
      </c>
      <c r="E116" s="38"/>
      <c r="F116" s="29">
        <v>15.106999999999999</v>
      </c>
      <c r="G116" s="29"/>
      <c r="H116" s="29"/>
      <c r="I116" s="29"/>
      <c r="J116" s="29"/>
      <c r="K116" s="29"/>
      <c r="L116" s="29"/>
      <c r="M116" s="29"/>
      <c r="N116" s="39">
        <f t="shared" si="17"/>
        <v>15.106999999999999</v>
      </c>
      <c r="O116" s="42"/>
      <c r="P116" s="30">
        <v>15.106999999999999</v>
      </c>
      <c r="Q116" s="30"/>
      <c r="R116" s="30"/>
      <c r="S116" s="30"/>
      <c r="T116" s="30"/>
      <c r="U116" s="30"/>
      <c r="V116" s="30"/>
      <c r="W116" s="30"/>
      <c r="X116" s="39">
        <f t="shared" si="16"/>
        <v>15.106999999999999</v>
      </c>
      <c r="Y116" s="44">
        <v>44927</v>
      </c>
      <c r="Z116" s="46">
        <v>24</v>
      </c>
      <c r="AA116" s="1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132"/>
    </row>
    <row r="117" spans="1:39" ht="23.4" customHeight="1" thickBot="1" x14ac:dyDescent="0.3">
      <c r="A117" s="160"/>
      <c r="B117" s="33">
        <v>16</v>
      </c>
      <c r="C117" s="34" t="s">
        <v>176</v>
      </c>
      <c r="D117" s="36" t="s">
        <v>197</v>
      </c>
      <c r="E117" s="38"/>
      <c r="F117" s="29"/>
      <c r="G117" s="29">
        <v>30</v>
      </c>
      <c r="H117" s="29"/>
      <c r="I117" s="29"/>
      <c r="J117" s="29"/>
      <c r="K117" s="29"/>
      <c r="L117" s="29"/>
      <c r="M117" s="29"/>
      <c r="N117" s="39">
        <f t="shared" si="17"/>
        <v>30</v>
      </c>
      <c r="O117" s="42"/>
      <c r="P117" s="30"/>
      <c r="Q117" s="30">
        <v>30</v>
      </c>
      <c r="R117" s="30"/>
      <c r="S117" s="30"/>
      <c r="T117" s="30"/>
      <c r="U117" s="30"/>
      <c r="V117" s="30"/>
      <c r="W117" s="30"/>
      <c r="X117" s="39">
        <f t="shared" si="16"/>
        <v>30</v>
      </c>
      <c r="Y117" s="44">
        <v>44927</v>
      </c>
      <c r="Z117" s="46">
        <v>24</v>
      </c>
      <c r="AA117" s="1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132"/>
    </row>
    <row r="118" spans="1:39" ht="23.4" customHeight="1" thickBot="1" x14ac:dyDescent="0.3">
      <c r="A118" s="128" t="s">
        <v>181</v>
      </c>
      <c r="B118" s="33">
        <v>17</v>
      </c>
      <c r="C118" s="34" t="s">
        <v>179</v>
      </c>
      <c r="D118" s="36" t="s">
        <v>198</v>
      </c>
      <c r="E118" s="38"/>
      <c r="F118" s="29"/>
      <c r="G118" s="29"/>
      <c r="H118" s="29"/>
      <c r="I118" s="29"/>
      <c r="J118" s="29"/>
      <c r="K118" s="29"/>
      <c r="L118" s="29"/>
      <c r="M118" s="29">
        <v>700</v>
      </c>
      <c r="N118" s="39">
        <f t="shared" si="17"/>
        <v>700</v>
      </c>
      <c r="O118" s="42"/>
      <c r="P118" s="30"/>
      <c r="Q118" s="30"/>
      <c r="R118" s="30"/>
      <c r="S118" s="30"/>
      <c r="T118" s="30"/>
      <c r="U118" s="30"/>
      <c r="V118" s="30"/>
      <c r="W118" s="30">
        <v>700</v>
      </c>
      <c r="X118" s="39">
        <f t="shared" si="16"/>
        <v>700</v>
      </c>
      <c r="Y118" s="116">
        <v>44927</v>
      </c>
      <c r="Z118" s="65">
        <v>24</v>
      </c>
      <c r="AA118" s="133">
        <v>0.157</v>
      </c>
      <c r="AB118" s="134">
        <v>0.157</v>
      </c>
      <c r="AC118" s="134">
        <v>0.1285</v>
      </c>
      <c r="AD118" s="134">
        <v>9.2799999999999994E-2</v>
      </c>
      <c r="AE118" s="134">
        <v>1.14E-2</v>
      </c>
      <c r="AF118" s="134">
        <v>0.37</v>
      </c>
      <c r="AG118" s="134">
        <v>2.8999999999999998E-3</v>
      </c>
      <c r="AH118" s="134">
        <v>2.8999999999999998E-3</v>
      </c>
      <c r="AI118" s="134">
        <v>2.7099999999999999E-2</v>
      </c>
      <c r="AJ118" s="134">
        <v>0.1142</v>
      </c>
      <c r="AK118" s="134">
        <v>0.157</v>
      </c>
      <c r="AL118" s="134">
        <v>0.14280000000000001</v>
      </c>
      <c r="AM118" s="135" t="s">
        <v>199</v>
      </c>
    </row>
    <row r="119" spans="1:39" ht="23.4" customHeight="1" thickBot="1" x14ac:dyDescent="0.3">
      <c r="A119" s="23"/>
      <c r="B119" s="14"/>
      <c r="C119" s="35" t="s">
        <v>27</v>
      </c>
      <c r="D119" s="93">
        <v>17</v>
      </c>
      <c r="E119" s="87">
        <f t="shared" ref="E119:X119" si="18">SUM(E102:E118)</f>
        <v>0</v>
      </c>
      <c r="F119" s="91">
        <f t="shared" si="18"/>
        <v>68.358999999999995</v>
      </c>
      <c r="G119" s="91">
        <f t="shared" si="18"/>
        <v>67.100999999999999</v>
      </c>
      <c r="H119" s="91">
        <f t="shared" si="18"/>
        <v>104.613</v>
      </c>
      <c r="I119" s="91">
        <f t="shared" si="18"/>
        <v>0</v>
      </c>
      <c r="J119" s="91">
        <f t="shared" si="18"/>
        <v>66.944000000000003</v>
      </c>
      <c r="K119" s="91">
        <f t="shared" si="18"/>
        <v>1090.2380000000001</v>
      </c>
      <c r="L119" s="91">
        <f t="shared" si="18"/>
        <v>0</v>
      </c>
      <c r="M119" s="91">
        <f t="shared" si="18"/>
        <v>700</v>
      </c>
      <c r="N119" s="94">
        <f t="shared" si="18"/>
        <v>2097.2550000000001</v>
      </c>
      <c r="O119" s="87">
        <f t="shared" si="18"/>
        <v>0</v>
      </c>
      <c r="P119" s="91">
        <f t="shared" si="18"/>
        <v>68.358999999999995</v>
      </c>
      <c r="Q119" s="91">
        <f t="shared" si="18"/>
        <v>67.100999999999999</v>
      </c>
      <c r="R119" s="91">
        <f t="shared" si="18"/>
        <v>104.613</v>
      </c>
      <c r="S119" s="91">
        <f t="shared" si="18"/>
        <v>0</v>
      </c>
      <c r="T119" s="91">
        <f t="shared" si="18"/>
        <v>66.944000000000003</v>
      </c>
      <c r="U119" s="91">
        <f t="shared" si="18"/>
        <v>1090.2380000000001</v>
      </c>
      <c r="V119" s="91">
        <f t="shared" si="18"/>
        <v>0</v>
      </c>
      <c r="W119" s="91">
        <f t="shared" si="18"/>
        <v>700</v>
      </c>
      <c r="X119" s="88">
        <f t="shared" si="18"/>
        <v>2097.2550000000001</v>
      </c>
      <c r="Y119"/>
      <c r="AA119"/>
      <c r="AB119"/>
      <c r="AC119"/>
      <c r="AD119"/>
      <c r="AE119"/>
      <c r="AF119"/>
      <c r="AG119"/>
      <c r="AH119"/>
      <c r="AI119"/>
      <c r="AJ119"/>
      <c r="AK119"/>
      <c r="AL119"/>
    </row>
    <row r="120" spans="1:39" ht="23.4" customHeight="1" x14ac:dyDescent="0.25"/>
    <row r="121" spans="1:39" ht="52.2" customHeight="1" x14ac:dyDescent="0.25">
      <c r="C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39" ht="23.4" customHeight="1" x14ac:dyDescent="0.25">
      <c r="C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AA122"/>
      <c r="AB122"/>
      <c r="AC122"/>
      <c r="AD122"/>
      <c r="AE122"/>
      <c r="AF122"/>
      <c r="AG122"/>
      <c r="AH122"/>
      <c r="AI122"/>
      <c r="AJ122"/>
      <c r="AK122"/>
      <c r="AL122"/>
    </row>
    <row r="123" spans="1:39" ht="23.4" customHeight="1" x14ac:dyDescent="0.25">
      <c r="C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39" ht="23.4" customHeight="1" x14ac:dyDescent="0.25">
      <c r="C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9" ht="23.4" customHeight="1" x14ac:dyDescent="0.25">
      <c r="C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9" ht="23.4" customHeight="1" x14ac:dyDescent="0.25">
      <c r="C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AA126"/>
      <c r="AB126"/>
      <c r="AC126"/>
      <c r="AD126"/>
      <c r="AE126"/>
      <c r="AF126"/>
      <c r="AG126"/>
      <c r="AH126"/>
      <c r="AI126"/>
      <c r="AJ126"/>
      <c r="AK126"/>
      <c r="AL126"/>
    </row>
    <row r="127" spans="1:39" ht="23.4" customHeight="1" x14ac:dyDescent="0.25">
      <c r="C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1:39" ht="23.4" customHeight="1" x14ac:dyDescent="0.25">
      <c r="C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AA128"/>
      <c r="AB128"/>
      <c r="AC128"/>
      <c r="AD128"/>
      <c r="AE128"/>
      <c r="AF128"/>
      <c r="AG128"/>
      <c r="AH128"/>
      <c r="AI128"/>
      <c r="AJ128"/>
      <c r="AK128"/>
      <c r="AL128"/>
    </row>
    <row r="129" spans="3:38" ht="23.4" customHeight="1" x14ac:dyDescent="0.25">
      <c r="C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AA129"/>
      <c r="AB129"/>
      <c r="AC129"/>
      <c r="AD129"/>
      <c r="AE129"/>
      <c r="AF129"/>
      <c r="AG129"/>
      <c r="AH129"/>
      <c r="AI129"/>
      <c r="AJ129"/>
      <c r="AK129"/>
      <c r="AL129"/>
    </row>
    <row r="130" spans="3:38" ht="23.4" customHeight="1" x14ac:dyDescent="0.25">
      <c r="C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AA130"/>
      <c r="AB130"/>
      <c r="AC130"/>
      <c r="AD130"/>
      <c r="AE130"/>
      <c r="AF130"/>
      <c r="AG130"/>
      <c r="AH130"/>
      <c r="AI130"/>
      <c r="AJ130"/>
      <c r="AK130"/>
      <c r="AL130"/>
    </row>
    <row r="131" spans="3:38" ht="23.4" customHeight="1" x14ac:dyDescent="0.25">
      <c r="C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AA131"/>
      <c r="AB131"/>
      <c r="AC131"/>
      <c r="AD131"/>
      <c r="AE131"/>
      <c r="AF131"/>
      <c r="AG131"/>
      <c r="AH131"/>
      <c r="AI131"/>
      <c r="AJ131"/>
      <c r="AK131"/>
      <c r="AL131"/>
    </row>
    <row r="132" spans="3:38" ht="23.4" customHeight="1" x14ac:dyDescent="0.25">
      <c r="C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AA132"/>
      <c r="AB132"/>
      <c r="AC132"/>
      <c r="AD132"/>
      <c r="AE132"/>
      <c r="AF132"/>
      <c r="AG132"/>
      <c r="AH132"/>
      <c r="AI132"/>
      <c r="AJ132"/>
      <c r="AK132"/>
      <c r="AL132"/>
    </row>
    <row r="133" spans="3:38" ht="23.4" customHeight="1" x14ac:dyDescent="0.25">
      <c r="C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AA133"/>
      <c r="AB133"/>
      <c r="AC133"/>
      <c r="AD133"/>
      <c r="AE133"/>
      <c r="AF133"/>
      <c r="AG133"/>
      <c r="AH133"/>
      <c r="AI133"/>
      <c r="AJ133"/>
      <c r="AK133"/>
      <c r="AL133"/>
    </row>
    <row r="134" spans="3:38" ht="23.4" customHeight="1" x14ac:dyDescent="0.25">
      <c r="C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AA134"/>
      <c r="AB134"/>
      <c r="AC134"/>
      <c r="AD134"/>
      <c r="AE134"/>
      <c r="AF134"/>
      <c r="AG134"/>
      <c r="AH134"/>
      <c r="AI134"/>
      <c r="AJ134"/>
      <c r="AK134"/>
      <c r="AL134"/>
    </row>
    <row r="135" spans="3:38" ht="23.4" customHeight="1" x14ac:dyDescent="0.25">
      <c r="C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AA135"/>
      <c r="AB135"/>
      <c r="AC135"/>
      <c r="AD135"/>
      <c r="AE135"/>
      <c r="AF135"/>
      <c r="AG135"/>
      <c r="AH135"/>
      <c r="AI135"/>
      <c r="AJ135"/>
      <c r="AK135"/>
      <c r="AL135"/>
    </row>
    <row r="136" spans="3:38" ht="23.4" customHeight="1" x14ac:dyDescent="0.25">
      <c r="C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AA136"/>
      <c r="AB136"/>
      <c r="AC136"/>
      <c r="AD136"/>
      <c r="AE136"/>
      <c r="AF136"/>
      <c r="AG136"/>
      <c r="AH136"/>
      <c r="AI136"/>
      <c r="AJ136"/>
      <c r="AK136"/>
      <c r="AL136"/>
    </row>
    <row r="137" spans="3:38" ht="23.4" customHeight="1" x14ac:dyDescent="0.25">
      <c r="C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AA137"/>
      <c r="AB137"/>
      <c r="AC137"/>
      <c r="AD137"/>
      <c r="AE137"/>
      <c r="AF137"/>
      <c r="AG137"/>
      <c r="AH137"/>
      <c r="AI137"/>
      <c r="AJ137"/>
      <c r="AK137"/>
      <c r="AL137"/>
    </row>
    <row r="138" spans="3:38" ht="23.4" customHeight="1" x14ac:dyDescent="0.25">
      <c r="C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AA138"/>
      <c r="AB138"/>
      <c r="AC138"/>
      <c r="AD138"/>
      <c r="AE138"/>
      <c r="AF138"/>
      <c r="AG138"/>
      <c r="AH138"/>
      <c r="AI138"/>
      <c r="AJ138"/>
      <c r="AK138"/>
      <c r="AL138"/>
    </row>
    <row r="139" spans="3:38" ht="23.4" customHeight="1" x14ac:dyDescent="0.25">
      <c r="C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AA139"/>
      <c r="AB139"/>
      <c r="AC139"/>
      <c r="AD139"/>
      <c r="AE139"/>
      <c r="AF139"/>
      <c r="AG139"/>
      <c r="AH139"/>
      <c r="AI139"/>
      <c r="AJ139"/>
      <c r="AK139"/>
      <c r="AL139"/>
    </row>
    <row r="140" spans="3:38" ht="23.4" customHeight="1" x14ac:dyDescent="0.25">
      <c r="C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AA140"/>
      <c r="AB140"/>
      <c r="AC140"/>
      <c r="AD140"/>
      <c r="AE140"/>
      <c r="AF140"/>
      <c r="AG140"/>
      <c r="AH140"/>
      <c r="AI140"/>
      <c r="AJ140"/>
      <c r="AK140"/>
      <c r="AL140"/>
    </row>
    <row r="141" spans="3:38" ht="23.4" customHeight="1" x14ac:dyDescent="0.25">
      <c r="C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AA141"/>
      <c r="AB141"/>
      <c r="AC141"/>
      <c r="AD141"/>
      <c r="AE141"/>
      <c r="AF141"/>
      <c r="AG141"/>
      <c r="AH141"/>
      <c r="AI141"/>
      <c r="AJ141"/>
      <c r="AK141"/>
      <c r="AL141"/>
    </row>
    <row r="142" spans="3:38" ht="23.4" customHeight="1" x14ac:dyDescent="0.25">
      <c r="C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AA142"/>
      <c r="AB142"/>
      <c r="AC142"/>
      <c r="AD142"/>
      <c r="AE142"/>
      <c r="AF142"/>
      <c r="AG142"/>
      <c r="AH142"/>
      <c r="AI142"/>
      <c r="AJ142"/>
      <c r="AK142"/>
      <c r="AL142"/>
    </row>
    <row r="143" spans="3:38" ht="23.4" customHeight="1" x14ac:dyDescent="0.25">
      <c r="C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AA143"/>
      <c r="AB143"/>
      <c r="AC143"/>
      <c r="AD143"/>
      <c r="AE143"/>
      <c r="AF143"/>
      <c r="AG143"/>
      <c r="AH143"/>
      <c r="AI143"/>
      <c r="AJ143"/>
      <c r="AK143"/>
      <c r="AL143"/>
    </row>
    <row r="144" spans="3:38" ht="23.4" customHeight="1" x14ac:dyDescent="0.25">
      <c r="C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AA144"/>
      <c r="AB144"/>
      <c r="AC144"/>
      <c r="AD144"/>
      <c r="AE144"/>
      <c r="AF144"/>
      <c r="AG144"/>
      <c r="AH144"/>
      <c r="AI144"/>
      <c r="AJ144"/>
      <c r="AK144"/>
      <c r="AL144"/>
    </row>
    <row r="145" spans="3:38" ht="23.4" customHeight="1" x14ac:dyDescent="0.25">
      <c r="C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AA145"/>
      <c r="AB145"/>
      <c r="AC145"/>
      <c r="AD145"/>
      <c r="AE145"/>
      <c r="AF145"/>
      <c r="AG145"/>
      <c r="AH145"/>
      <c r="AI145"/>
      <c r="AJ145"/>
      <c r="AK145"/>
      <c r="AL145"/>
    </row>
    <row r="146" spans="3:38" ht="23.4" customHeight="1" x14ac:dyDescent="0.25">
      <c r="C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AA146"/>
      <c r="AB146"/>
      <c r="AC146"/>
      <c r="AD146"/>
      <c r="AE146"/>
      <c r="AF146"/>
      <c r="AG146"/>
      <c r="AH146"/>
      <c r="AI146"/>
      <c r="AJ146"/>
      <c r="AK146"/>
      <c r="AL146"/>
    </row>
    <row r="147" spans="3:38" ht="23.4" customHeight="1" x14ac:dyDescent="0.25"/>
    <row r="148" spans="3:38" ht="23.4" customHeight="1" x14ac:dyDescent="0.25"/>
    <row r="149" spans="3:38" ht="23.4" customHeight="1" x14ac:dyDescent="0.25"/>
    <row r="150" spans="3:38" ht="23.4" customHeight="1" x14ac:dyDescent="0.25"/>
    <row r="151" spans="3:38" ht="23.4" customHeight="1" x14ac:dyDescent="0.25"/>
    <row r="152" spans="3:38" ht="23.4" customHeight="1" x14ac:dyDescent="0.25"/>
    <row r="153" spans="3:38" ht="23.4" customHeight="1" x14ac:dyDescent="0.25"/>
    <row r="154" spans="3:38" ht="23.4" customHeight="1" x14ac:dyDescent="0.25"/>
    <row r="155" spans="3:38" ht="23.4" customHeight="1" x14ac:dyDescent="0.25"/>
    <row r="156" spans="3:38" ht="23.4" customHeight="1" x14ac:dyDescent="0.25"/>
    <row r="157" spans="3:38" ht="23.4" customHeight="1" x14ac:dyDescent="0.25"/>
    <row r="158" spans="3:38" ht="23.4" customHeight="1" x14ac:dyDescent="0.25"/>
    <row r="159" spans="3:38" ht="23.4" customHeight="1" x14ac:dyDescent="0.25"/>
    <row r="160" spans="3:38" ht="23.4" customHeight="1" x14ac:dyDescent="0.25"/>
    <row r="161" ht="23.4" customHeight="1" x14ac:dyDescent="0.25"/>
    <row r="162" ht="23.4" customHeight="1" x14ac:dyDescent="0.25"/>
    <row r="163" ht="23.4" customHeight="1" x14ac:dyDescent="0.25"/>
    <row r="164" ht="23.4" customHeight="1" x14ac:dyDescent="0.25"/>
    <row r="165" ht="23.4" customHeight="1" x14ac:dyDescent="0.25"/>
    <row r="166" ht="23.4" customHeight="1" x14ac:dyDescent="0.25"/>
    <row r="167" ht="23.4" customHeight="1" x14ac:dyDescent="0.25"/>
    <row r="168" ht="23.4" customHeight="1" x14ac:dyDescent="0.25"/>
    <row r="169" ht="23.4" customHeight="1" x14ac:dyDescent="0.25"/>
    <row r="170" ht="23.4" customHeight="1" x14ac:dyDescent="0.25"/>
    <row r="171" ht="23.4" customHeight="1" x14ac:dyDescent="0.25"/>
    <row r="172" ht="23.4" customHeight="1" x14ac:dyDescent="0.25"/>
    <row r="173" ht="23.4" customHeight="1" x14ac:dyDescent="0.25"/>
    <row r="174" ht="23.4" customHeight="1" x14ac:dyDescent="0.25"/>
    <row r="175" ht="23.4" customHeight="1" x14ac:dyDescent="0.25"/>
    <row r="176" ht="23.4" customHeight="1" x14ac:dyDescent="0.25"/>
    <row r="177" ht="23.4" customHeight="1" x14ac:dyDescent="0.25"/>
    <row r="178" ht="23.4" customHeight="1" x14ac:dyDescent="0.25"/>
    <row r="179" ht="23.4" customHeight="1" x14ac:dyDescent="0.25"/>
    <row r="180" ht="23.4" customHeight="1" x14ac:dyDescent="0.25"/>
    <row r="181" ht="23.4" customHeight="1" x14ac:dyDescent="0.25"/>
    <row r="182" ht="23.4" customHeight="1" x14ac:dyDescent="0.25"/>
    <row r="183" ht="23.4" customHeight="1" x14ac:dyDescent="0.25"/>
    <row r="184" ht="23.4" customHeight="1" x14ac:dyDescent="0.25"/>
    <row r="185" ht="23.4" customHeight="1" x14ac:dyDescent="0.25"/>
    <row r="186" ht="23.4" customHeight="1" x14ac:dyDescent="0.25"/>
    <row r="187" ht="23.4" customHeight="1" x14ac:dyDescent="0.25"/>
    <row r="188" ht="23.4" customHeight="1" x14ac:dyDescent="0.25"/>
    <row r="189" ht="23.4" customHeight="1" x14ac:dyDescent="0.25"/>
    <row r="190" ht="23.4" customHeight="1" x14ac:dyDescent="0.25"/>
    <row r="191" ht="23.4" customHeight="1" x14ac:dyDescent="0.25"/>
    <row r="192" ht="23.4" customHeight="1" x14ac:dyDescent="0.25"/>
    <row r="193" ht="23.4" customHeight="1" x14ac:dyDescent="0.25"/>
    <row r="194" ht="23.4" customHeight="1" x14ac:dyDescent="0.25"/>
    <row r="195" ht="23.4" customHeight="1" x14ac:dyDescent="0.25"/>
    <row r="196" ht="23.4" customHeight="1" x14ac:dyDescent="0.25"/>
    <row r="197" ht="23.4" customHeight="1" x14ac:dyDescent="0.25"/>
    <row r="198" ht="23.4" customHeight="1" x14ac:dyDescent="0.25"/>
    <row r="199" ht="23.4" customHeight="1" x14ac:dyDescent="0.25"/>
    <row r="200" ht="23.4" customHeight="1" x14ac:dyDescent="0.25"/>
    <row r="201" ht="23.4" customHeight="1" x14ac:dyDescent="0.25"/>
    <row r="202" ht="23.4" customHeight="1" x14ac:dyDescent="0.25"/>
    <row r="203" ht="23.4" customHeight="1" x14ac:dyDescent="0.25"/>
    <row r="204" ht="23.4" customHeight="1" x14ac:dyDescent="0.25"/>
    <row r="205" ht="23.4" customHeight="1" x14ac:dyDescent="0.25"/>
    <row r="206" ht="23.4" customHeight="1" x14ac:dyDescent="0.25"/>
    <row r="207" ht="23.4" customHeight="1" x14ac:dyDescent="0.25"/>
    <row r="208" ht="23.4" customHeight="1" x14ac:dyDescent="0.25"/>
    <row r="209" ht="23.4" customHeight="1" x14ac:dyDescent="0.25"/>
    <row r="210" ht="23.4" customHeight="1" x14ac:dyDescent="0.25"/>
    <row r="211" ht="23.4" customHeight="1" x14ac:dyDescent="0.25"/>
    <row r="212" ht="23.4" customHeight="1" x14ac:dyDescent="0.25"/>
    <row r="213" ht="23.4" customHeight="1" x14ac:dyDescent="0.25"/>
    <row r="214" ht="23.4" customHeight="1" x14ac:dyDescent="0.25"/>
    <row r="215" ht="23.4" customHeight="1" x14ac:dyDescent="0.25"/>
    <row r="216" ht="23.4" customHeight="1" x14ac:dyDescent="0.25"/>
    <row r="217" ht="23.4" customHeight="1" x14ac:dyDescent="0.25"/>
    <row r="218" ht="23.4" customHeight="1" x14ac:dyDescent="0.25"/>
    <row r="219" ht="23.4" customHeight="1" x14ac:dyDescent="0.25"/>
    <row r="220" ht="23.4" customHeight="1" x14ac:dyDescent="0.25"/>
    <row r="221" ht="23.4" customHeight="1" x14ac:dyDescent="0.25"/>
    <row r="222" ht="23.4" customHeight="1" x14ac:dyDescent="0.25"/>
    <row r="223" ht="23.4" customHeight="1" x14ac:dyDescent="0.25"/>
    <row r="224" ht="23.4" customHeight="1" x14ac:dyDescent="0.25"/>
    <row r="225" ht="23.4" customHeight="1" x14ac:dyDescent="0.25"/>
    <row r="226" ht="23.4" customHeight="1" x14ac:dyDescent="0.25"/>
    <row r="227" ht="23.4" customHeight="1" x14ac:dyDescent="0.25"/>
    <row r="228" ht="23.4" customHeight="1" x14ac:dyDescent="0.25"/>
    <row r="229" ht="23.4" customHeight="1" x14ac:dyDescent="0.25"/>
    <row r="230" ht="23.4" customHeight="1" x14ac:dyDescent="0.25"/>
    <row r="231" ht="23.4" customHeight="1" x14ac:dyDescent="0.25"/>
    <row r="232" ht="23.4" customHeight="1" x14ac:dyDescent="0.25"/>
    <row r="233" ht="23.4" customHeight="1" x14ac:dyDescent="0.25"/>
    <row r="234" ht="23.4" customHeight="1" x14ac:dyDescent="0.25"/>
    <row r="235" ht="23.4" customHeight="1" x14ac:dyDescent="0.25"/>
    <row r="236" ht="23.4" customHeight="1" x14ac:dyDescent="0.25"/>
    <row r="237" ht="23.4" customHeight="1" x14ac:dyDescent="0.25"/>
    <row r="238" ht="23.4" customHeight="1" x14ac:dyDescent="0.25"/>
    <row r="239" ht="23.4" customHeight="1" x14ac:dyDescent="0.25"/>
    <row r="240" ht="23.4" customHeight="1" x14ac:dyDescent="0.25"/>
    <row r="241" ht="23.4" customHeight="1" x14ac:dyDescent="0.25"/>
    <row r="242" ht="23.4" customHeight="1" x14ac:dyDescent="0.25"/>
    <row r="243" ht="23.4" customHeight="1" x14ac:dyDescent="0.25"/>
    <row r="244" ht="23.4" customHeight="1" x14ac:dyDescent="0.25"/>
    <row r="245" ht="23.4" customHeight="1" x14ac:dyDescent="0.25"/>
    <row r="246" ht="23.4" customHeight="1" x14ac:dyDescent="0.25"/>
    <row r="247" ht="23.4" customHeight="1" x14ac:dyDescent="0.25"/>
    <row r="248" ht="23.4" customHeight="1" x14ac:dyDescent="0.25"/>
    <row r="249" ht="23.4" customHeight="1" x14ac:dyDescent="0.25"/>
    <row r="250" ht="23.4" customHeight="1" x14ac:dyDescent="0.25"/>
    <row r="251" ht="23.4" customHeight="1" x14ac:dyDescent="0.25"/>
    <row r="252" ht="23.4" customHeight="1" x14ac:dyDescent="0.25"/>
    <row r="253" ht="23.4" customHeight="1" x14ac:dyDescent="0.25"/>
    <row r="254" ht="23.4" customHeight="1" x14ac:dyDescent="0.25"/>
    <row r="255" ht="23.4" customHeight="1" x14ac:dyDescent="0.25"/>
    <row r="256" ht="23.4" customHeight="1" x14ac:dyDescent="0.25"/>
    <row r="257" ht="23.4" customHeight="1" x14ac:dyDescent="0.25"/>
    <row r="258" ht="23.4" customHeight="1" x14ac:dyDescent="0.25"/>
    <row r="259" ht="23.4" customHeight="1" x14ac:dyDescent="0.25"/>
    <row r="260" ht="23.4" customHeight="1" x14ac:dyDescent="0.25"/>
    <row r="261" ht="23.4" customHeight="1" x14ac:dyDescent="0.25"/>
    <row r="262" ht="23.4" customHeight="1" x14ac:dyDescent="0.25"/>
    <row r="263" ht="23.4" customHeight="1" x14ac:dyDescent="0.25"/>
    <row r="264" ht="23.4" customHeight="1" x14ac:dyDescent="0.25"/>
    <row r="265" ht="23.4" customHeight="1" x14ac:dyDescent="0.25"/>
    <row r="266" ht="23.4" customHeight="1" x14ac:dyDescent="0.25"/>
    <row r="267" ht="23.4" customHeight="1" x14ac:dyDescent="0.25"/>
    <row r="268" ht="23.4" customHeight="1" x14ac:dyDescent="0.25"/>
    <row r="269" ht="23.4" customHeight="1" x14ac:dyDescent="0.25"/>
    <row r="270" ht="23.4" customHeight="1" x14ac:dyDescent="0.25"/>
    <row r="271" ht="23.4" customHeight="1" x14ac:dyDescent="0.25"/>
    <row r="272" ht="23.4" customHeight="1" x14ac:dyDescent="0.25"/>
    <row r="273" ht="23.4" customHeight="1" x14ac:dyDescent="0.25"/>
    <row r="274" ht="23.4" customHeight="1" x14ac:dyDescent="0.25"/>
    <row r="275" ht="23.4" customHeight="1" x14ac:dyDescent="0.25"/>
    <row r="276" ht="23.4" customHeight="1" x14ac:dyDescent="0.25"/>
    <row r="277" ht="23.4" customHeight="1" x14ac:dyDescent="0.25"/>
    <row r="278" ht="23.4" customHeight="1" x14ac:dyDescent="0.25"/>
    <row r="279" ht="23.4" customHeight="1" x14ac:dyDescent="0.25"/>
    <row r="280" ht="23.4" customHeight="1" x14ac:dyDescent="0.25"/>
    <row r="281" ht="23.4" customHeight="1" x14ac:dyDescent="0.25"/>
    <row r="282" ht="23.4" customHeight="1" x14ac:dyDescent="0.25"/>
    <row r="283" ht="23.4" customHeight="1" x14ac:dyDescent="0.25"/>
    <row r="284" ht="23.4" customHeight="1" x14ac:dyDescent="0.25"/>
    <row r="285" ht="23.4" customHeight="1" x14ac:dyDescent="0.25"/>
    <row r="286" ht="23.4" customHeight="1" x14ac:dyDescent="0.25"/>
    <row r="287" ht="23.4" customHeight="1" x14ac:dyDescent="0.25"/>
    <row r="288" ht="23.4" customHeight="1" x14ac:dyDescent="0.25"/>
    <row r="289" ht="23.4" customHeight="1" x14ac:dyDescent="0.25"/>
    <row r="290" ht="23.4" customHeight="1" x14ac:dyDescent="0.25"/>
    <row r="291" ht="23.4" customHeight="1" x14ac:dyDescent="0.25"/>
    <row r="292" ht="23.4" customHeight="1" x14ac:dyDescent="0.25"/>
    <row r="293" ht="23.4" customHeight="1" x14ac:dyDescent="0.25"/>
    <row r="294" ht="23.4" customHeight="1" x14ac:dyDescent="0.25"/>
    <row r="295" ht="23.4" customHeight="1" x14ac:dyDescent="0.25"/>
    <row r="296" ht="23.4" customHeight="1" x14ac:dyDescent="0.25"/>
    <row r="297" ht="23.4" customHeight="1" x14ac:dyDescent="0.25"/>
    <row r="298" ht="23.4" customHeight="1" x14ac:dyDescent="0.25"/>
    <row r="299" ht="23.4" customHeight="1" x14ac:dyDescent="0.25"/>
    <row r="300" ht="23.4" customHeight="1" x14ac:dyDescent="0.25"/>
    <row r="301" ht="23.4" customHeight="1" x14ac:dyDescent="0.25"/>
    <row r="302" ht="23.4" customHeight="1" x14ac:dyDescent="0.25"/>
    <row r="303" ht="23.4" customHeight="1" x14ac:dyDescent="0.25"/>
    <row r="304" ht="23.4" customHeight="1" x14ac:dyDescent="0.25"/>
    <row r="305" ht="23.4" customHeight="1" x14ac:dyDescent="0.25"/>
    <row r="306" ht="23.4" customHeight="1" x14ac:dyDescent="0.25"/>
    <row r="307" ht="23.4" customHeight="1" x14ac:dyDescent="0.25"/>
    <row r="308" ht="23.4" customHeight="1" x14ac:dyDescent="0.25"/>
    <row r="309" ht="23.4" customHeight="1" x14ac:dyDescent="0.25"/>
    <row r="310" ht="23.4" customHeight="1" x14ac:dyDescent="0.25"/>
    <row r="311" ht="23.4" customHeight="1" x14ac:dyDescent="0.25"/>
    <row r="312" ht="23.4" customHeight="1" x14ac:dyDescent="0.25"/>
    <row r="313" ht="23.4" customHeight="1" x14ac:dyDescent="0.25"/>
    <row r="314" ht="23.4" customHeight="1" x14ac:dyDescent="0.25"/>
    <row r="315" ht="23.4" customHeight="1" x14ac:dyDescent="0.25"/>
    <row r="316" ht="23.4" customHeight="1" x14ac:dyDescent="0.25"/>
    <row r="317" ht="23.4" customHeight="1" x14ac:dyDescent="0.25"/>
    <row r="318" ht="23.4" customHeight="1" x14ac:dyDescent="0.25"/>
    <row r="319" ht="23.4" customHeight="1" x14ac:dyDescent="0.25"/>
    <row r="320" ht="23.4" customHeight="1" x14ac:dyDescent="0.25"/>
    <row r="321" ht="23.4" customHeight="1" x14ac:dyDescent="0.25"/>
    <row r="322" ht="23.4" customHeight="1" x14ac:dyDescent="0.25"/>
    <row r="323" ht="23.4" customHeight="1" x14ac:dyDescent="0.25"/>
    <row r="324" ht="23.4" customHeight="1" x14ac:dyDescent="0.25"/>
    <row r="325" ht="23.4" customHeight="1" x14ac:dyDescent="0.25"/>
    <row r="326" ht="23.4" customHeight="1" x14ac:dyDescent="0.25"/>
    <row r="327" ht="23.4" customHeight="1" x14ac:dyDescent="0.25"/>
    <row r="328" ht="23.4" customHeight="1" x14ac:dyDescent="0.25"/>
    <row r="329" ht="23.4" customHeight="1" x14ac:dyDescent="0.25"/>
    <row r="330" ht="23.4" customHeight="1" x14ac:dyDescent="0.25"/>
    <row r="331" ht="23.4" customHeight="1" x14ac:dyDescent="0.25"/>
    <row r="332" ht="23.4" customHeight="1" x14ac:dyDescent="0.25"/>
    <row r="333" ht="23.4" customHeight="1" x14ac:dyDescent="0.25"/>
    <row r="334" ht="23.4" customHeight="1" x14ac:dyDescent="0.25"/>
    <row r="335" ht="23.4" customHeight="1" x14ac:dyDescent="0.25"/>
    <row r="336" ht="23.4" customHeight="1" x14ac:dyDescent="0.25"/>
    <row r="337" ht="23.4" customHeight="1" x14ac:dyDescent="0.25"/>
    <row r="338" ht="23.4" customHeight="1" x14ac:dyDescent="0.25"/>
    <row r="339" ht="23.4" customHeight="1" x14ac:dyDescent="0.25"/>
    <row r="340" ht="23.4" customHeight="1" x14ac:dyDescent="0.25"/>
    <row r="341" ht="23.4" customHeight="1" x14ac:dyDescent="0.25"/>
    <row r="342" ht="23.4" customHeight="1" x14ac:dyDescent="0.25"/>
    <row r="343" ht="23.4" customHeight="1" x14ac:dyDescent="0.25"/>
    <row r="344" ht="23.4" customHeight="1" x14ac:dyDescent="0.25"/>
    <row r="345" ht="23.4" customHeight="1" x14ac:dyDescent="0.25"/>
    <row r="346" ht="23.4" customHeight="1" x14ac:dyDescent="0.25"/>
    <row r="347" ht="23.4" customHeight="1" x14ac:dyDescent="0.25"/>
    <row r="348" ht="23.4" customHeight="1" x14ac:dyDescent="0.25"/>
    <row r="349" ht="23.4" customHeight="1" x14ac:dyDescent="0.25"/>
    <row r="350" ht="23.4" customHeight="1" x14ac:dyDescent="0.25"/>
    <row r="351" ht="23.4" customHeight="1" x14ac:dyDescent="0.25"/>
    <row r="352" ht="23.4" customHeight="1" x14ac:dyDescent="0.25"/>
    <row r="353" ht="23.4" customHeight="1" x14ac:dyDescent="0.25"/>
    <row r="354" ht="23.4" customHeight="1" x14ac:dyDescent="0.25"/>
    <row r="355" ht="23.4" customHeight="1" x14ac:dyDescent="0.25"/>
    <row r="356" ht="23.4" customHeight="1" x14ac:dyDescent="0.25"/>
    <row r="357" ht="23.4" customHeight="1" x14ac:dyDescent="0.25"/>
    <row r="358" ht="23.4" customHeight="1" x14ac:dyDescent="0.25"/>
    <row r="359" ht="23.4" customHeight="1" x14ac:dyDescent="0.25"/>
    <row r="360" ht="23.4" customHeight="1" x14ac:dyDescent="0.25"/>
    <row r="361" ht="23.4" customHeight="1" x14ac:dyDescent="0.25"/>
    <row r="362" ht="23.4" customHeight="1" x14ac:dyDescent="0.25"/>
    <row r="363" ht="23.4" customHeight="1" x14ac:dyDescent="0.25"/>
    <row r="364" ht="23.4" customHeight="1" x14ac:dyDescent="0.25"/>
    <row r="365" ht="23.4" customHeight="1" x14ac:dyDescent="0.25"/>
    <row r="366" ht="23.4" customHeight="1" x14ac:dyDescent="0.25"/>
    <row r="367" ht="23.4" customHeight="1" x14ac:dyDescent="0.25"/>
    <row r="368" ht="23.4" customHeight="1" x14ac:dyDescent="0.25"/>
    <row r="369" ht="23.4" customHeight="1" x14ac:dyDescent="0.25"/>
    <row r="370" ht="23.4" customHeight="1" x14ac:dyDescent="0.25"/>
    <row r="371" ht="23.4" customHeight="1" x14ac:dyDescent="0.25"/>
    <row r="372" ht="23.4" customHeight="1" x14ac:dyDescent="0.25"/>
    <row r="373" ht="23.4" customHeight="1" x14ac:dyDescent="0.25"/>
    <row r="374" ht="23.4" customHeight="1" x14ac:dyDescent="0.25"/>
    <row r="375" ht="23.4" customHeight="1" x14ac:dyDescent="0.25"/>
    <row r="376" ht="23.4" customHeight="1" x14ac:dyDescent="0.25"/>
    <row r="377" ht="23.4" customHeight="1" x14ac:dyDescent="0.25"/>
    <row r="378" ht="23.4" customHeight="1" x14ac:dyDescent="0.25"/>
    <row r="379" ht="23.4" customHeight="1" x14ac:dyDescent="0.25"/>
    <row r="380" ht="23.4" customHeight="1" x14ac:dyDescent="0.25"/>
    <row r="381" ht="23.4" customHeight="1" x14ac:dyDescent="0.25"/>
    <row r="382" ht="23.4" customHeight="1" x14ac:dyDescent="0.25"/>
    <row r="383" ht="23.4" customHeight="1" x14ac:dyDescent="0.25"/>
    <row r="384" ht="23.4" customHeight="1" x14ac:dyDescent="0.25"/>
    <row r="385" ht="23.4" customHeight="1" x14ac:dyDescent="0.25"/>
    <row r="386" ht="23.4" customHeight="1" x14ac:dyDescent="0.25"/>
    <row r="387" ht="23.4" customHeight="1" x14ac:dyDescent="0.25"/>
    <row r="388" ht="23.4" customHeight="1" x14ac:dyDescent="0.25"/>
    <row r="389" ht="23.4" customHeight="1" x14ac:dyDescent="0.25"/>
    <row r="390" ht="23.4" customHeight="1" x14ac:dyDescent="0.25"/>
    <row r="391" ht="23.4" customHeight="1" x14ac:dyDescent="0.25"/>
    <row r="392" ht="23.4" customHeight="1" x14ac:dyDescent="0.25"/>
    <row r="393" ht="23.4" customHeight="1" x14ac:dyDescent="0.25"/>
    <row r="394" ht="23.4" customHeight="1" x14ac:dyDescent="0.25"/>
    <row r="395" ht="23.4" customHeight="1" x14ac:dyDescent="0.25"/>
    <row r="396" ht="23.4" customHeight="1" x14ac:dyDescent="0.25"/>
    <row r="397" ht="23.4" customHeight="1" x14ac:dyDescent="0.25"/>
    <row r="398" ht="23.4" customHeight="1" x14ac:dyDescent="0.25"/>
    <row r="399" ht="23.4" customHeight="1" x14ac:dyDescent="0.25"/>
    <row r="400" ht="23.4" customHeight="1" x14ac:dyDescent="0.25"/>
    <row r="401" ht="23.4" customHeight="1" x14ac:dyDescent="0.25"/>
    <row r="402" ht="23.4" customHeight="1" x14ac:dyDescent="0.25"/>
    <row r="403" ht="23.4" customHeight="1" x14ac:dyDescent="0.25"/>
    <row r="404" ht="23.4" customHeight="1" x14ac:dyDescent="0.25"/>
    <row r="405" ht="23.4" customHeight="1" x14ac:dyDescent="0.25"/>
    <row r="406" ht="23.4" customHeight="1" x14ac:dyDescent="0.25"/>
    <row r="407" ht="23.4" customHeight="1" x14ac:dyDescent="0.25"/>
    <row r="408" ht="23.4" customHeight="1" x14ac:dyDescent="0.25"/>
    <row r="409" ht="23.4" customHeight="1" x14ac:dyDescent="0.25"/>
    <row r="410" ht="23.4" customHeight="1" x14ac:dyDescent="0.25"/>
    <row r="411" ht="23.4" customHeight="1" x14ac:dyDescent="0.25"/>
    <row r="412" ht="23.4" customHeight="1" x14ac:dyDescent="0.25"/>
    <row r="413" ht="23.4" customHeight="1" x14ac:dyDescent="0.25"/>
    <row r="414" ht="23.4" customHeight="1" x14ac:dyDescent="0.25"/>
    <row r="415" ht="23.4" customHeight="1" x14ac:dyDescent="0.25"/>
    <row r="416" ht="23.4" customHeight="1" x14ac:dyDescent="0.25"/>
    <row r="417" ht="23.4" customHeight="1" x14ac:dyDescent="0.25"/>
    <row r="418" ht="23.4" customHeight="1" x14ac:dyDescent="0.25"/>
    <row r="419" ht="23.4" customHeight="1" x14ac:dyDescent="0.25"/>
    <row r="420" ht="23.4" customHeight="1" x14ac:dyDescent="0.25"/>
    <row r="421" ht="23.4" customHeight="1" x14ac:dyDescent="0.25"/>
    <row r="422" ht="23.4" customHeight="1" x14ac:dyDescent="0.25"/>
    <row r="423" ht="23.4" customHeight="1" x14ac:dyDescent="0.25"/>
    <row r="424" ht="23.4" customHeight="1" x14ac:dyDescent="0.25"/>
    <row r="425" ht="23.4" customHeight="1" x14ac:dyDescent="0.25"/>
    <row r="426" ht="23.4" customHeight="1" x14ac:dyDescent="0.25"/>
    <row r="427" ht="23.4" customHeight="1" x14ac:dyDescent="0.25"/>
    <row r="428" ht="23.4" customHeight="1" x14ac:dyDescent="0.25"/>
    <row r="429" ht="23.4" customHeight="1" x14ac:dyDescent="0.25"/>
    <row r="430" ht="23.4" customHeight="1" x14ac:dyDescent="0.25"/>
    <row r="431" ht="23.4" customHeight="1" x14ac:dyDescent="0.25"/>
    <row r="432" ht="23.4" customHeight="1" x14ac:dyDescent="0.25"/>
    <row r="433" ht="23.4" customHeight="1" x14ac:dyDescent="0.25"/>
    <row r="434" ht="23.4" customHeight="1" x14ac:dyDescent="0.25"/>
    <row r="435" ht="23.4" customHeight="1" x14ac:dyDescent="0.25"/>
    <row r="436" ht="23.4" customHeight="1" x14ac:dyDescent="0.25"/>
    <row r="437" ht="23.4" customHeight="1" x14ac:dyDescent="0.25"/>
    <row r="438" ht="23.4" customHeight="1" x14ac:dyDescent="0.25"/>
    <row r="439" ht="23.4" customHeight="1" x14ac:dyDescent="0.25"/>
    <row r="440" ht="23.4" customHeight="1" x14ac:dyDescent="0.25"/>
    <row r="441" ht="23.4" customHeight="1" x14ac:dyDescent="0.25"/>
    <row r="442" ht="23.4" customHeight="1" x14ac:dyDescent="0.25"/>
    <row r="443" ht="23.4" customHeight="1" x14ac:dyDescent="0.25"/>
    <row r="444" ht="23.4" customHeight="1" x14ac:dyDescent="0.25"/>
    <row r="445" ht="23.4" customHeight="1" x14ac:dyDescent="0.25"/>
    <row r="446" ht="23.4" customHeight="1" x14ac:dyDescent="0.25"/>
    <row r="447" ht="23.4" customHeight="1" x14ac:dyDescent="0.25"/>
    <row r="448" ht="23.4" customHeight="1" x14ac:dyDescent="0.25"/>
    <row r="449" ht="23.4" customHeight="1" x14ac:dyDescent="0.25"/>
    <row r="450" ht="23.4" customHeight="1" x14ac:dyDescent="0.25"/>
    <row r="451" ht="23.4" customHeight="1" x14ac:dyDescent="0.25"/>
    <row r="452" ht="23.4" customHeight="1" x14ac:dyDescent="0.25"/>
    <row r="453" ht="23.4" customHeight="1" x14ac:dyDescent="0.25"/>
    <row r="454" ht="23.4" customHeight="1" x14ac:dyDescent="0.25"/>
    <row r="455" ht="23.4" customHeight="1" x14ac:dyDescent="0.25"/>
    <row r="456" ht="23.4" customHeight="1" x14ac:dyDescent="0.25"/>
    <row r="457" ht="23.4" customHeight="1" x14ac:dyDescent="0.25"/>
    <row r="458" ht="23.4" customHeight="1" x14ac:dyDescent="0.25"/>
    <row r="459" ht="23.4" customHeight="1" x14ac:dyDescent="0.25"/>
    <row r="460" ht="23.4" customHeight="1" x14ac:dyDescent="0.25"/>
    <row r="461" ht="23.4" customHeight="1" x14ac:dyDescent="0.25"/>
    <row r="462" ht="23.4" customHeight="1" x14ac:dyDescent="0.25"/>
    <row r="463" ht="23.4" customHeight="1" x14ac:dyDescent="0.25"/>
    <row r="464" ht="23.4" customHeight="1" x14ac:dyDescent="0.25"/>
    <row r="465" ht="23.4" customHeight="1" x14ac:dyDescent="0.25"/>
    <row r="466" ht="23.4" customHeight="1" x14ac:dyDescent="0.25"/>
    <row r="467" ht="23.4" customHeight="1" x14ac:dyDescent="0.25"/>
    <row r="468" ht="23.4" customHeight="1" x14ac:dyDescent="0.25"/>
    <row r="469" ht="23.4" customHeight="1" x14ac:dyDescent="0.25"/>
    <row r="470" ht="23.4" customHeight="1" x14ac:dyDescent="0.25"/>
    <row r="471" ht="23.4" customHeight="1" x14ac:dyDescent="0.25"/>
    <row r="472" ht="23.4" customHeight="1" x14ac:dyDescent="0.25"/>
    <row r="473" ht="23.4" customHeight="1" x14ac:dyDescent="0.25"/>
    <row r="474" ht="23.4" customHeight="1" x14ac:dyDescent="0.25"/>
    <row r="475" ht="23.4" customHeight="1" x14ac:dyDescent="0.25"/>
    <row r="476" ht="23.4" customHeight="1" x14ac:dyDescent="0.25"/>
    <row r="477" ht="23.4" customHeight="1" x14ac:dyDescent="0.25"/>
    <row r="478" ht="23.4" customHeight="1" x14ac:dyDescent="0.25"/>
    <row r="479" ht="23.4" customHeight="1" x14ac:dyDescent="0.25"/>
    <row r="480" ht="23.4" customHeight="1" x14ac:dyDescent="0.25"/>
    <row r="481" ht="23.4" customHeight="1" x14ac:dyDescent="0.25"/>
    <row r="482" ht="23.4" customHeight="1" x14ac:dyDescent="0.25"/>
    <row r="483" ht="23.4" customHeight="1" x14ac:dyDescent="0.25"/>
    <row r="484" ht="23.4" customHeight="1" x14ac:dyDescent="0.25"/>
    <row r="485" ht="23.4" customHeight="1" x14ac:dyDescent="0.25"/>
    <row r="486" ht="23.4" customHeight="1" x14ac:dyDescent="0.25"/>
    <row r="487" ht="23.4" customHeight="1" x14ac:dyDescent="0.25"/>
    <row r="488" ht="23.4" customHeight="1" x14ac:dyDescent="0.25"/>
    <row r="489" ht="23.4" customHeight="1" x14ac:dyDescent="0.25"/>
    <row r="490" ht="23.4" customHeight="1" x14ac:dyDescent="0.25"/>
    <row r="491" ht="23.4" customHeight="1" x14ac:dyDescent="0.25"/>
    <row r="492" ht="23.4" customHeight="1" x14ac:dyDescent="0.25"/>
    <row r="493" ht="23.4" customHeight="1" x14ac:dyDescent="0.25"/>
    <row r="494" ht="23.4" customHeight="1" x14ac:dyDescent="0.25"/>
    <row r="495" ht="23.4" customHeight="1" x14ac:dyDescent="0.25"/>
    <row r="496" ht="23.4" customHeight="1" x14ac:dyDescent="0.25"/>
    <row r="497" ht="23.4" customHeight="1" x14ac:dyDescent="0.25"/>
    <row r="498" ht="23.4" customHeight="1" x14ac:dyDescent="0.25"/>
    <row r="499" ht="23.4" customHeight="1" x14ac:dyDescent="0.25"/>
    <row r="500" ht="23.4" customHeight="1" x14ac:dyDescent="0.25"/>
    <row r="501" ht="23.4" customHeight="1" x14ac:dyDescent="0.25"/>
    <row r="502" ht="23.4" customHeight="1" x14ac:dyDescent="0.25"/>
    <row r="503" ht="23.4" customHeight="1" x14ac:dyDescent="0.25"/>
    <row r="504" ht="23.4" customHeight="1" x14ac:dyDescent="0.25"/>
    <row r="505" ht="23.4" customHeight="1" x14ac:dyDescent="0.25"/>
    <row r="506" ht="23.4" customHeight="1" x14ac:dyDescent="0.25"/>
    <row r="507" ht="23.4" customHeight="1" x14ac:dyDescent="0.25"/>
    <row r="508" ht="23.4" customHeight="1" x14ac:dyDescent="0.25"/>
    <row r="509" ht="23.4" customHeight="1" x14ac:dyDescent="0.25"/>
    <row r="510" ht="23.4" customHeight="1" x14ac:dyDescent="0.25"/>
    <row r="511" ht="23.4" customHeight="1" x14ac:dyDescent="0.25"/>
    <row r="512" ht="23.4" customHeight="1" x14ac:dyDescent="0.25"/>
    <row r="513" ht="23.4" customHeight="1" x14ac:dyDescent="0.25"/>
    <row r="514" ht="23.4" customHeight="1" x14ac:dyDescent="0.25"/>
    <row r="515" ht="23.4" customHeight="1" x14ac:dyDescent="0.25"/>
    <row r="516" ht="23.4" customHeight="1" x14ac:dyDescent="0.25"/>
    <row r="517" ht="23.4" customHeight="1" x14ac:dyDescent="0.25"/>
    <row r="518" ht="23.4" customHeight="1" x14ac:dyDescent="0.25"/>
    <row r="519" ht="23.4" customHeight="1" x14ac:dyDescent="0.25"/>
    <row r="520" ht="23.4" customHeight="1" x14ac:dyDescent="0.25"/>
    <row r="521" ht="23.4" customHeight="1" x14ac:dyDescent="0.25"/>
    <row r="522" ht="23.4" customHeight="1" x14ac:dyDescent="0.25"/>
    <row r="523" ht="23.4" customHeight="1" x14ac:dyDescent="0.25"/>
    <row r="524" ht="23.4" customHeight="1" x14ac:dyDescent="0.25"/>
    <row r="525" ht="23.4" customHeight="1" x14ac:dyDescent="0.25"/>
    <row r="526" ht="23.4" customHeight="1" x14ac:dyDescent="0.25"/>
    <row r="527" ht="23.4" customHeight="1" x14ac:dyDescent="0.25"/>
    <row r="528" ht="23.4" customHeight="1" x14ac:dyDescent="0.25"/>
    <row r="529" ht="23.4" customHeight="1" x14ac:dyDescent="0.25"/>
    <row r="530" ht="23.4" customHeight="1" x14ac:dyDescent="0.25"/>
    <row r="531" ht="23.4" customHeight="1" x14ac:dyDescent="0.25"/>
    <row r="532" ht="23.4" customHeight="1" x14ac:dyDescent="0.25"/>
    <row r="533" ht="23.4" customHeight="1" x14ac:dyDescent="0.25"/>
    <row r="534" ht="23.4" customHeight="1" x14ac:dyDescent="0.25"/>
    <row r="535" ht="23.4" customHeight="1" x14ac:dyDescent="0.25"/>
    <row r="536" ht="23.4" customHeight="1" x14ac:dyDescent="0.25"/>
    <row r="537" ht="23.4" customHeight="1" x14ac:dyDescent="0.25"/>
    <row r="538" ht="23.4" customHeight="1" x14ac:dyDescent="0.25"/>
    <row r="539" ht="23.4" customHeight="1" x14ac:dyDescent="0.25"/>
    <row r="540" ht="23.4" customHeight="1" x14ac:dyDescent="0.25"/>
    <row r="541" ht="23.4" customHeight="1" x14ac:dyDescent="0.25"/>
    <row r="542" ht="23.4" customHeight="1" x14ac:dyDescent="0.25"/>
    <row r="543" ht="23.4" customHeight="1" x14ac:dyDescent="0.25"/>
    <row r="544" ht="23.4" customHeight="1" x14ac:dyDescent="0.25"/>
    <row r="545" ht="23.4" customHeight="1" x14ac:dyDescent="0.25"/>
    <row r="546" ht="23.4" customHeight="1" x14ac:dyDescent="0.25"/>
    <row r="547" ht="23.4" customHeight="1" x14ac:dyDescent="0.25"/>
    <row r="548" ht="23.4" customHeight="1" x14ac:dyDescent="0.25"/>
    <row r="549" ht="23.4" customHeight="1" x14ac:dyDescent="0.25"/>
    <row r="550" ht="23.4" customHeight="1" x14ac:dyDescent="0.25"/>
    <row r="551" ht="23.4" customHeight="1" x14ac:dyDescent="0.25"/>
    <row r="552" ht="23.4" customHeight="1" x14ac:dyDescent="0.25"/>
    <row r="553" ht="23.4" customHeight="1" x14ac:dyDescent="0.25"/>
    <row r="554" ht="23.4" customHeight="1" x14ac:dyDescent="0.25"/>
    <row r="555" ht="23.4" customHeight="1" x14ac:dyDescent="0.25"/>
    <row r="556" ht="23.4" customHeight="1" x14ac:dyDescent="0.25"/>
    <row r="557" ht="23.4" customHeight="1" x14ac:dyDescent="0.25"/>
    <row r="558" ht="23.4" customHeight="1" x14ac:dyDescent="0.25"/>
    <row r="559" ht="23.4" customHeight="1" x14ac:dyDescent="0.25"/>
    <row r="560" ht="23.4" customHeight="1" x14ac:dyDescent="0.25"/>
    <row r="561" ht="23.4" customHeight="1" x14ac:dyDescent="0.25"/>
    <row r="562" ht="23.4" customHeight="1" x14ac:dyDescent="0.25"/>
    <row r="563" ht="23.4" customHeight="1" x14ac:dyDescent="0.25"/>
    <row r="564" ht="23.4" customHeight="1" x14ac:dyDescent="0.25"/>
    <row r="565" ht="23.4" customHeight="1" x14ac:dyDescent="0.25"/>
    <row r="566" ht="23.4" customHeight="1" x14ac:dyDescent="0.25"/>
    <row r="567" ht="23.4" customHeight="1" x14ac:dyDescent="0.25"/>
    <row r="568" ht="23.4" customHeight="1" x14ac:dyDescent="0.25"/>
    <row r="569" ht="23.4" customHeight="1" x14ac:dyDescent="0.25"/>
    <row r="570" ht="23.4" customHeight="1" x14ac:dyDescent="0.25"/>
    <row r="571" ht="23.4" customHeight="1" x14ac:dyDescent="0.25"/>
    <row r="572" ht="23.4" customHeight="1" x14ac:dyDescent="0.25"/>
    <row r="573" ht="23.4" customHeight="1" x14ac:dyDescent="0.25"/>
    <row r="574" ht="23.4" customHeight="1" x14ac:dyDescent="0.25"/>
    <row r="575" ht="23.4" customHeight="1" x14ac:dyDescent="0.25"/>
    <row r="576" ht="23.4" customHeight="1" x14ac:dyDescent="0.25"/>
    <row r="577" ht="23.4" customHeight="1" x14ac:dyDescent="0.25"/>
    <row r="578" ht="23.4" customHeight="1" x14ac:dyDescent="0.25"/>
    <row r="579" ht="23.4" customHeight="1" x14ac:dyDescent="0.25"/>
    <row r="580" ht="23.4" customHeight="1" x14ac:dyDescent="0.25"/>
    <row r="581" ht="23.4" customHeight="1" x14ac:dyDescent="0.25"/>
    <row r="582" ht="23.4" customHeight="1" x14ac:dyDescent="0.25"/>
    <row r="583" ht="23.4" customHeight="1" x14ac:dyDescent="0.25"/>
    <row r="584" ht="23.4" customHeight="1" x14ac:dyDescent="0.25"/>
    <row r="585" ht="23.4" customHeight="1" x14ac:dyDescent="0.25"/>
    <row r="586" ht="23.4" customHeight="1" x14ac:dyDescent="0.25"/>
    <row r="587" ht="23.4" customHeight="1" x14ac:dyDescent="0.25"/>
    <row r="588" ht="23.4" customHeight="1" x14ac:dyDescent="0.25"/>
    <row r="589" ht="23.4" customHeight="1" x14ac:dyDescent="0.25"/>
    <row r="590" ht="23.4" customHeight="1" x14ac:dyDescent="0.25"/>
    <row r="591" ht="23.4" customHeight="1" x14ac:dyDescent="0.25"/>
    <row r="592" ht="23.4" customHeight="1" x14ac:dyDescent="0.25"/>
    <row r="593" ht="23.4" customHeight="1" x14ac:dyDescent="0.25"/>
    <row r="594" ht="23.4" customHeight="1" x14ac:dyDescent="0.25"/>
    <row r="595" ht="23.4" customHeight="1" x14ac:dyDescent="0.25"/>
    <row r="596" ht="23.4" customHeight="1" x14ac:dyDescent="0.25"/>
    <row r="597" ht="23.4" customHeight="1" x14ac:dyDescent="0.25"/>
    <row r="598" ht="23.4" customHeight="1" x14ac:dyDescent="0.25"/>
    <row r="599" ht="23.4" customHeight="1" x14ac:dyDescent="0.25"/>
    <row r="600" ht="23.4" customHeight="1" x14ac:dyDescent="0.25"/>
    <row r="601" ht="23.4" customHeight="1" x14ac:dyDescent="0.25"/>
    <row r="602" ht="23.4" customHeight="1" x14ac:dyDescent="0.25"/>
    <row r="603" ht="23.4" customHeight="1" x14ac:dyDescent="0.25"/>
    <row r="604" ht="23.4" customHeight="1" x14ac:dyDescent="0.25"/>
    <row r="605" ht="23.4" customHeight="1" x14ac:dyDescent="0.25"/>
    <row r="606" ht="23.4" customHeight="1" x14ac:dyDescent="0.25"/>
    <row r="607" ht="23.4" customHeight="1" x14ac:dyDescent="0.25"/>
    <row r="608" ht="23.4" customHeight="1" x14ac:dyDescent="0.25"/>
    <row r="609" ht="23.4" customHeight="1" x14ac:dyDescent="0.25"/>
    <row r="610" ht="23.4" customHeight="1" x14ac:dyDescent="0.25"/>
    <row r="611" ht="23.4" customHeight="1" x14ac:dyDescent="0.25"/>
    <row r="612" ht="23.4" customHeight="1" x14ac:dyDescent="0.25"/>
    <row r="613" ht="23.4" customHeight="1" x14ac:dyDescent="0.25"/>
    <row r="614" ht="23.4" customHeight="1" x14ac:dyDescent="0.25"/>
    <row r="615" ht="23.4" customHeight="1" x14ac:dyDescent="0.25"/>
    <row r="616" ht="23.4" customHeight="1" x14ac:dyDescent="0.25"/>
    <row r="617" ht="23.4" customHeight="1" x14ac:dyDescent="0.25"/>
    <row r="618" ht="23.4" customHeight="1" x14ac:dyDescent="0.25"/>
    <row r="619" ht="23.4" customHeight="1" x14ac:dyDescent="0.25"/>
    <row r="620" ht="23.4" customHeight="1" x14ac:dyDescent="0.25"/>
    <row r="621" ht="23.4" customHeight="1" x14ac:dyDescent="0.25"/>
    <row r="622" ht="23.4" customHeight="1" x14ac:dyDescent="0.25"/>
    <row r="623" ht="23.4" customHeight="1" x14ac:dyDescent="0.25"/>
    <row r="624" ht="23.4" customHeight="1" x14ac:dyDescent="0.25"/>
    <row r="625" ht="23.4" customHeight="1" x14ac:dyDescent="0.25"/>
    <row r="626" ht="23.4" customHeight="1" x14ac:dyDescent="0.25"/>
    <row r="627" ht="23.4" customHeight="1" x14ac:dyDescent="0.25"/>
    <row r="628" ht="23.4" customHeight="1" x14ac:dyDescent="0.25"/>
    <row r="629" ht="23.4" customHeight="1" x14ac:dyDescent="0.25"/>
    <row r="630" ht="23.4" customHeight="1" x14ac:dyDescent="0.25"/>
    <row r="631" ht="23.4" customHeight="1" x14ac:dyDescent="0.25"/>
    <row r="632" ht="23.4" customHeight="1" x14ac:dyDescent="0.25"/>
    <row r="633" ht="23.4" customHeight="1" x14ac:dyDescent="0.25"/>
    <row r="634" ht="23.4" customHeight="1" x14ac:dyDescent="0.25"/>
    <row r="635" ht="23.4" customHeight="1" x14ac:dyDescent="0.25"/>
    <row r="636" ht="23.4" customHeight="1" x14ac:dyDescent="0.25"/>
    <row r="637" ht="23.4" customHeight="1" x14ac:dyDescent="0.25"/>
    <row r="638" ht="23.4" customHeight="1" x14ac:dyDescent="0.25"/>
    <row r="639" ht="23.4" customHeight="1" x14ac:dyDescent="0.25"/>
    <row r="640" ht="23.4" customHeight="1" x14ac:dyDescent="0.25"/>
    <row r="641" ht="23.4" customHeight="1" x14ac:dyDescent="0.25"/>
    <row r="642" ht="23.4" customHeight="1" x14ac:dyDescent="0.25"/>
    <row r="643" ht="23.4" customHeight="1" x14ac:dyDescent="0.25"/>
    <row r="644" ht="23.4" customHeight="1" x14ac:dyDescent="0.25"/>
    <row r="645" ht="23.4" customHeight="1" x14ac:dyDescent="0.25"/>
    <row r="646" ht="23.4" customHeight="1" x14ac:dyDescent="0.25"/>
    <row r="647" ht="23.4" customHeight="1" x14ac:dyDescent="0.25"/>
    <row r="648" ht="23.4" customHeight="1" x14ac:dyDescent="0.25"/>
    <row r="649" ht="23.4" customHeight="1" x14ac:dyDescent="0.25"/>
    <row r="650" ht="23.4" customHeight="1" x14ac:dyDescent="0.25"/>
    <row r="651" ht="23.4" customHeight="1" x14ac:dyDescent="0.25"/>
    <row r="652" ht="23.4" customHeight="1" x14ac:dyDescent="0.25"/>
    <row r="653" ht="23.4" customHeight="1" x14ac:dyDescent="0.25"/>
    <row r="654" ht="23.4" customHeight="1" x14ac:dyDescent="0.25"/>
    <row r="655" ht="23.4" customHeight="1" x14ac:dyDescent="0.25"/>
    <row r="656" ht="23.4" customHeight="1" x14ac:dyDescent="0.25"/>
    <row r="657" ht="23.4" customHeight="1" x14ac:dyDescent="0.25"/>
    <row r="658" ht="23.4" customHeight="1" x14ac:dyDescent="0.25"/>
    <row r="659" ht="23.4" customHeight="1" x14ac:dyDescent="0.25"/>
    <row r="660" ht="23.4" customHeight="1" x14ac:dyDescent="0.25"/>
    <row r="661" ht="23.4" customHeight="1" x14ac:dyDescent="0.25"/>
    <row r="662" ht="23.4" customHeight="1" x14ac:dyDescent="0.25"/>
    <row r="663" ht="23.4" customHeight="1" x14ac:dyDescent="0.25"/>
    <row r="664" ht="23.4" customHeight="1" x14ac:dyDescent="0.25"/>
    <row r="665" ht="23.4" customHeight="1" x14ac:dyDescent="0.25"/>
    <row r="666" ht="23.4" customHeight="1" x14ac:dyDescent="0.25"/>
    <row r="667" ht="23.4" customHeight="1" x14ac:dyDescent="0.25"/>
    <row r="668" ht="23.4" customHeight="1" x14ac:dyDescent="0.25"/>
    <row r="669" ht="23.4" customHeight="1" x14ac:dyDescent="0.25"/>
    <row r="670" ht="23.4" customHeight="1" x14ac:dyDescent="0.25"/>
    <row r="671" ht="23.4" customHeight="1" x14ac:dyDescent="0.25"/>
    <row r="672" ht="23.4" customHeight="1" x14ac:dyDescent="0.25"/>
    <row r="673" ht="23.4" customHeight="1" x14ac:dyDescent="0.25"/>
    <row r="674" ht="23.4" customHeight="1" x14ac:dyDescent="0.25"/>
    <row r="675" ht="23.4" customHeight="1" x14ac:dyDescent="0.25"/>
    <row r="676" ht="23.4" customHeight="1" x14ac:dyDescent="0.25"/>
    <row r="677" ht="23.4" customHeight="1" x14ac:dyDescent="0.25"/>
    <row r="678" ht="23.4" customHeight="1" x14ac:dyDescent="0.25"/>
    <row r="679" ht="23.4" customHeight="1" x14ac:dyDescent="0.25"/>
    <row r="680" ht="23.4" customHeight="1" x14ac:dyDescent="0.25"/>
    <row r="681" ht="23.4" customHeight="1" x14ac:dyDescent="0.25"/>
    <row r="682" ht="23.4" customHeight="1" x14ac:dyDescent="0.25"/>
    <row r="683" ht="23.4" customHeight="1" x14ac:dyDescent="0.25"/>
    <row r="684" ht="23.4" customHeight="1" x14ac:dyDescent="0.25"/>
    <row r="685" ht="23.4" customHeight="1" x14ac:dyDescent="0.25"/>
    <row r="686" ht="23.4" customHeight="1" x14ac:dyDescent="0.25"/>
    <row r="687" ht="23.4" customHeight="1" x14ac:dyDescent="0.25"/>
    <row r="688" ht="23.4" customHeight="1" x14ac:dyDescent="0.25"/>
    <row r="689" ht="23.4" customHeight="1" x14ac:dyDescent="0.25"/>
    <row r="690" ht="23.4" customHeight="1" x14ac:dyDescent="0.25"/>
    <row r="691" ht="23.4" customHeight="1" x14ac:dyDescent="0.25"/>
    <row r="692" ht="23.4" customHeight="1" x14ac:dyDescent="0.25"/>
    <row r="693" ht="23.4" customHeight="1" x14ac:dyDescent="0.25"/>
    <row r="694" ht="23.4" customHeight="1" x14ac:dyDescent="0.25"/>
    <row r="695" ht="23.4" customHeight="1" x14ac:dyDescent="0.25"/>
    <row r="696" ht="23.4" customHeight="1" x14ac:dyDescent="0.25"/>
    <row r="697" ht="23.4" customHeight="1" x14ac:dyDescent="0.25"/>
    <row r="698" ht="23.4" customHeight="1" x14ac:dyDescent="0.25"/>
    <row r="699" ht="23.4" customHeight="1" x14ac:dyDescent="0.25"/>
    <row r="700" ht="23.4" customHeight="1" x14ac:dyDescent="0.25"/>
    <row r="701" ht="23.4" customHeight="1" x14ac:dyDescent="0.25"/>
    <row r="702" ht="23.4" customHeight="1" x14ac:dyDescent="0.25"/>
    <row r="703" ht="23.4" customHeight="1" x14ac:dyDescent="0.25"/>
    <row r="704" ht="23.4" customHeight="1" x14ac:dyDescent="0.25"/>
    <row r="705" ht="23.4" customHeight="1" x14ac:dyDescent="0.25"/>
    <row r="706" ht="23.4" customHeight="1" x14ac:dyDescent="0.25"/>
    <row r="707" ht="23.4" customHeight="1" x14ac:dyDescent="0.25"/>
    <row r="708" ht="23.4" customHeight="1" x14ac:dyDescent="0.25"/>
    <row r="709" ht="23.4" customHeight="1" x14ac:dyDescent="0.25"/>
    <row r="710" ht="23.4" customHeight="1" x14ac:dyDescent="0.25"/>
    <row r="711" ht="23.4" customHeight="1" x14ac:dyDescent="0.25"/>
    <row r="712" ht="23.4" customHeight="1" x14ac:dyDescent="0.25"/>
    <row r="713" ht="23.4" customHeight="1" x14ac:dyDescent="0.25"/>
    <row r="714" ht="23.4" customHeight="1" x14ac:dyDescent="0.25"/>
    <row r="715" ht="23.4" customHeight="1" x14ac:dyDescent="0.25"/>
    <row r="716" ht="23.4" customHeight="1" x14ac:dyDescent="0.25"/>
    <row r="717" ht="23.4" customHeight="1" x14ac:dyDescent="0.25"/>
    <row r="718" ht="23.4" customHeight="1" x14ac:dyDescent="0.25"/>
    <row r="719" ht="23.4" customHeight="1" x14ac:dyDescent="0.25"/>
    <row r="720" ht="23.4" customHeight="1" x14ac:dyDescent="0.25"/>
    <row r="721" ht="23.4" customHeight="1" x14ac:dyDescent="0.25"/>
    <row r="722" ht="23.4" customHeight="1" x14ac:dyDescent="0.25"/>
    <row r="723" ht="23.4" customHeight="1" x14ac:dyDescent="0.25"/>
    <row r="724" ht="23.4" customHeight="1" x14ac:dyDescent="0.25"/>
    <row r="725" ht="23.4" customHeight="1" x14ac:dyDescent="0.25"/>
    <row r="726" ht="23.4" customHeight="1" x14ac:dyDescent="0.25"/>
    <row r="727" ht="23.4" customHeight="1" x14ac:dyDescent="0.25"/>
    <row r="728" ht="23.4" customHeight="1" x14ac:dyDescent="0.25"/>
    <row r="729" ht="23.4" customHeight="1" x14ac:dyDescent="0.25"/>
    <row r="730" ht="23.4" customHeight="1" x14ac:dyDescent="0.25"/>
    <row r="731" ht="23.4" customHeight="1" x14ac:dyDescent="0.25"/>
    <row r="732" ht="23.4" customHeight="1" x14ac:dyDescent="0.25"/>
    <row r="733" ht="23.4" customHeight="1" x14ac:dyDescent="0.25"/>
    <row r="734" ht="23.4" customHeight="1" x14ac:dyDescent="0.25"/>
    <row r="735" ht="23.4" customHeight="1" x14ac:dyDescent="0.25"/>
    <row r="736" ht="23.4" customHeight="1" x14ac:dyDescent="0.25"/>
    <row r="737" ht="23.4" customHeight="1" x14ac:dyDescent="0.25"/>
    <row r="738" ht="23.4" customHeight="1" x14ac:dyDescent="0.25"/>
    <row r="739" ht="23.4" customHeight="1" x14ac:dyDescent="0.25"/>
    <row r="740" ht="23.4" customHeight="1" x14ac:dyDescent="0.25"/>
    <row r="741" ht="23.4" customHeight="1" x14ac:dyDescent="0.25"/>
    <row r="742" ht="23.4" customHeight="1" x14ac:dyDescent="0.25"/>
    <row r="743" ht="23.4" customHeight="1" x14ac:dyDescent="0.25"/>
    <row r="744" ht="23.4" customHeight="1" x14ac:dyDescent="0.25"/>
  </sheetData>
  <sheetProtection selectLockedCells="1" selectUnlockedCells="1"/>
  <mergeCells count="79">
    <mergeCell ref="A79:A94"/>
    <mergeCell ref="P3:Y3"/>
    <mergeCell ref="F3:O3"/>
    <mergeCell ref="E76:N77"/>
    <mergeCell ref="E3:E4"/>
    <mergeCell ref="C3:C4"/>
    <mergeCell ref="D3:D4"/>
    <mergeCell ref="O76:X77"/>
    <mergeCell ref="Y76:Y78"/>
    <mergeCell ref="A75:Z75"/>
    <mergeCell ref="A61:A64"/>
    <mergeCell ref="E68:N69"/>
    <mergeCell ref="O68:X69"/>
    <mergeCell ref="Y68:Y70"/>
    <mergeCell ref="Z68:Z70"/>
    <mergeCell ref="A68:A70"/>
    <mergeCell ref="Z76:Z78"/>
    <mergeCell ref="A76:A78"/>
    <mergeCell ref="B76:B78"/>
    <mergeCell ref="C76:C78"/>
    <mergeCell ref="D76:D78"/>
    <mergeCell ref="O42:X43"/>
    <mergeCell ref="Y42:Y44"/>
    <mergeCell ref="Z42:Z44"/>
    <mergeCell ref="A42:A44"/>
    <mergeCell ref="C58:C60"/>
    <mergeCell ref="D58:D60"/>
    <mergeCell ref="E58:N59"/>
    <mergeCell ref="O58:X59"/>
    <mergeCell ref="Y58:Y60"/>
    <mergeCell ref="D42:D44"/>
    <mergeCell ref="E42:N43"/>
    <mergeCell ref="B42:B44"/>
    <mergeCell ref="C42:C44"/>
    <mergeCell ref="A45:A54"/>
    <mergeCell ref="A57:Z57"/>
    <mergeCell ref="A24:A25"/>
    <mergeCell ref="A41:Z41"/>
    <mergeCell ref="B28:C28"/>
    <mergeCell ref="A34:A38"/>
    <mergeCell ref="A6:Z6"/>
    <mergeCell ref="E7:N8"/>
    <mergeCell ref="A30:Z30"/>
    <mergeCell ref="O7:X8"/>
    <mergeCell ref="B39:C39"/>
    <mergeCell ref="A1:Z1"/>
    <mergeCell ref="Z7:Z9"/>
    <mergeCell ref="D7:D9"/>
    <mergeCell ref="A31:A33"/>
    <mergeCell ref="B31:B33"/>
    <mergeCell ref="C31:C33"/>
    <mergeCell ref="D31:D33"/>
    <mergeCell ref="E31:N32"/>
    <mergeCell ref="O31:X32"/>
    <mergeCell ref="Y31:Y33"/>
    <mergeCell ref="Z31:Z33"/>
    <mergeCell ref="B7:B9"/>
    <mergeCell ref="C7:C9"/>
    <mergeCell ref="Y7:Y9"/>
    <mergeCell ref="A7:A9"/>
    <mergeCell ref="A10:A22"/>
    <mergeCell ref="C68:C70"/>
    <mergeCell ref="D68:D70"/>
    <mergeCell ref="A67:Z67"/>
    <mergeCell ref="A58:A60"/>
    <mergeCell ref="B58:B60"/>
    <mergeCell ref="Z58:Z60"/>
    <mergeCell ref="B68:B70"/>
    <mergeCell ref="AA99:AM100"/>
    <mergeCell ref="A102:A117"/>
    <mergeCell ref="A98:Z98"/>
    <mergeCell ref="A99:A101"/>
    <mergeCell ref="B99:B101"/>
    <mergeCell ref="C99:C101"/>
    <mergeCell ref="D99:D101"/>
    <mergeCell ref="E99:N100"/>
    <mergeCell ref="O99:X100"/>
    <mergeCell ref="Y99:Y101"/>
    <mergeCell ref="Z99:Z101"/>
  </mergeCells>
  <phoneticPr fontId="21" type="noConversion"/>
  <printOptions horizontalCentered="1"/>
  <pageMargins left="0.39374999999999999" right="0.39374999999999999" top="0.31527777777777777" bottom="0.19652777777777777" header="0.51180555555555551" footer="0.51180555555555551"/>
  <pageSetup paperSize="8" scale="43" firstPageNumber="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11" sqref="A11:M13"/>
    </sheetView>
  </sheetViews>
  <sheetFormatPr defaultRowHeight="13.2" x14ac:dyDescent="0.25"/>
  <cols>
    <col min="1" max="1" width="23.6640625" customWidth="1"/>
  </cols>
  <sheetData>
    <row r="1" spans="1:13" x14ac:dyDescent="0.25">
      <c r="A1" t="s">
        <v>126</v>
      </c>
      <c r="B1">
        <v>5</v>
      </c>
    </row>
    <row r="2" spans="1:13" x14ac:dyDescent="0.25">
      <c r="A2" t="s">
        <v>127</v>
      </c>
      <c r="B2">
        <v>9</v>
      </c>
    </row>
    <row r="3" spans="1:13" x14ac:dyDescent="0.25">
      <c r="A3" t="s">
        <v>128</v>
      </c>
      <c r="B3" s="115">
        <f>'Verejni obstaravatelia - A'!D28+'Verejni obstaravatelia - A'!D39+'Verejni obstaravatelia - A'!D55+'Verejni obstaravatelia - A'!D65+'Verejni obstaravatelia - A'!D72</f>
        <v>38</v>
      </c>
    </row>
    <row r="4" spans="1:13" x14ac:dyDescent="0.25">
      <c r="A4" t="s">
        <v>129</v>
      </c>
      <c r="B4">
        <f>'Verejni obstaravatelia - A'!N28+'Verejni obstaravatelia - A'!N39+'Verejni obstaravatelia - A'!N55+'Verejni obstaravatelia - A'!N65+'Verejni obstaravatelia - A'!N72</f>
        <v>3946.1479999999997</v>
      </c>
    </row>
    <row r="5" spans="1:13" x14ac:dyDescent="0.25">
      <c r="A5" t="s">
        <v>130</v>
      </c>
      <c r="B5">
        <f>'Verejni obstaravatelia - A'!X28+'Verejni obstaravatelia - A'!X39+'Verejni obstaravatelia - A'!X55+'Verejni obstaravatelia - A'!X65+'Verejni obstaravatelia - A'!X72</f>
        <v>3913.6479999999997</v>
      </c>
    </row>
    <row r="6" spans="1:13" x14ac:dyDescent="0.25">
      <c r="A6" t="s">
        <v>131</v>
      </c>
      <c r="B6">
        <f>B4+B5</f>
        <v>7859.7959999999994</v>
      </c>
    </row>
    <row r="10" spans="1:13" ht="13.8" thickBot="1" x14ac:dyDescent="0.3"/>
    <row r="11" spans="1:13" ht="13.8" thickBot="1" x14ac:dyDescent="0.3">
      <c r="A11" s="156" t="s">
        <v>6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</row>
    <row r="12" spans="1:13" x14ac:dyDescent="0.25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</row>
    <row r="13" spans="1:13" ht="33" x14ac:dyDescent="0.25">
      <c r="A13" s="25" t="s">
        <v>14</v>
      </c>
      <c r="B13" s="26" t="s">
        <v>15</v>
      </c>
      <c r="C13" s="26" t="s">
        <v>16</v>
      </c>
      <c r="D13" s="26" t="s">
        <v>17</v>
      </c>
      <c r="E13" s="26" t="s">
        <v>18</v>
      </c>
      <c r="F13" s="26" t="s">
        <v>19</v>
      </c>
      <c r="G13" s="26" t="s">
        <v>20</v>
      </c>
      <c r="H13" s="26" t="s">
        <v>21</v>
      </c>
      <c r="I13" s="26" t="s">
        <v>22</v>
      </c>
      <c r="J13" s="26" t="s">
        <v>23</v>
      </c>
      <c r="K13" s="26" t="s">
        <v>24</v>
      </c>
      <c r="L13" s="27" t="s">
        <v>25</v>
      </c>
      <c r="M13" s="28" t="s">
        <v>26</v>
      </c>
    </row>
  </sheetData>
  <mergeCells count="1">
    <mergeCell ref="A11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Verejni obstaravatelia - A</vt:lpstr>
      <vt:lpstr>Hárok1</vt:lpstr>
      <vt:lpstr>'Verejni obstaravatelia - 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Silvia Pipíšková</cp:lastModifiedBy>
  <cp:lastPrinted>2016-05-23T07:16:50Z</cp:lastPrinted>
  <dcterms:created xsi:type="dcterms:W3CDTF">2015-10-21T09:11:56Z</dcterms:created>
  <dcterms:modified xsi:type="dcterms:W3CDTF">2022-09-14T11:48:06Z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040c030b-ed54-4be0-ac9f-9208e58ea7d4</vt:lpwstr>
  </property>
</Properties>
</file>