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ka.koncova\Desktop\VO 2022\ZsNH-VR_vnútroblok f. urbanka\"/>
    </mc:Choice>
  </mc:AlternateContent>
  <bookViews>
    <workbookView xWindow="1515" yWindow="1515" windowWidth="21600" windowHeight="11385" tabRatio="500"/>
  </bookViews>
  <sheets>
    <sheet name="Prehlad" sheetId="3" r:id="rId1"/>
  </sheets>
  <definedNames>
    <definedName name="_xlnm._FilterDatabase">#REF!</definedName>
    <definedName name="fakt1R">#REF!</definedName>
    <definedName name="_xlnm.Print_Titles" localSheetId="0">Prehlad!$8:$10</definedName>
    <definedName name="_xlnm.Print_Area" localSheetId="0">Prehlad!$A:$AH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0" i="3" l="1"/>
  <c r="E40" i="3"/>
  <c r="W38" i="3"/>
  <c r="E38" i="3"/>
  <c r="W36" i="3"/>
  <c r="E36" i="3"/>
  <c r="W25" i="3"/>
  <c r="E25" i="3"/>
  <c r="D8" i="3"/>
</calcChain>
</file>

<file path=xl/sharedStrings.xml><?xml version="1.0" encoding="utf-8"?>
<sst xmlns="http://schemas.openxmlformats.org/spreadsheetml/2006/main" count="292" uniqueCount="142">
  <si>
    <t xml:space="preserve">Odberateľ: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</si>
  <si>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</si>
  <si>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</si>
  <si>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</si>
  <si>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</si>
  <si>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</si>
  <si>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</si>
  <si>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</si>
  <si>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</si>
  <si>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</si>
  <si>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</si>
  <si>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</si>
  <si>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</si>
  <si>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</si>
  <si>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</si>
  <si>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</si>
  <si>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</si>
  <si>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</si>
  <si>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</si>
  <si>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</si>
  <si>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</si>
  <si>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</si>
  <si>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</si>
  <si>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</si>
  <si>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</si>
  <si>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</si>
  <si>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</si>
  <si>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</si>
  <si>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</si>
  <si>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</si>
  <si>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</si>
  <si>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</si>
  <si>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</si>
  <si>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</si>
  <si>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</si>
  <si>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</si>
  <si>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</si>
  <si>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</si>
  <si>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</si>
  <si>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</si>
  <si>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</si>
  <si>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</si>
  <si>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%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</si>
  <si>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</si>
  <si>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</si>
  <si>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</si>
  <si>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</si>
  <si>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</si>
  <si>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</si>
  <si>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</si>
  <si>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</si>
  <si>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D</t>
  </si>
  <si>
    <t xml:space="preserve">Spracoval: Zlatoš Peter                            </t>
  </si>
  <si>
    <t xml:space="preserve">Projektant: ELPRO ZP  s.r.o. Pov.Bystrica </t>
  </si>
  <si>
    <t xml:space="preserve">JKSO : </t>
  </si>
  <si>
    <t>Stavba :Púchov-VO_vnútroblok Urbánka - Royova_SO 03</t>
  </si>
  <si>
    <t>Objekt : 02-ochrana NN káblov SSD</t>
  </si>
  <si>
    <t>Peter Zlatoš</t>
  </si>
  <si>
    <t>M</t>
  </si>
  <si>
    <t>Zaradenie</t>
  </si>
  <si>
    <t>pre KL</t>
  </si>
  <si>
    <t>Lev0</t>
  </si>
  <si>
    <t>pozícia</t>
  </si>
  <si>
    <t>PRÁCE A DODÁVKY M</t>
  </si>
  <si>
    <t>M21 - 155 Elektromontáže</t>
  </si>
  <si>
    <t>921</t>
  </si>
  <si>
    <t>210901078</t>
  </si>
  <si>
    <t>Montáž, kábel Al 1kV voľne uložený do  AYKY 3x240+120</t>
  </si>
  <si>
    <t>m</t>
  </si>
  <si>
    <t xml:space="preserve">                    </t>
  </si>
  <si>
    <t>74223-1078</t>
  </si>
  <si>
    <t>45.31.1*</t>
  </si>
  <si>
    <t xml:space="preserve">    </t>
  </si>
  <si>
    <t>MK</t>
  </si>
  <si>
    <t>S</t>
  </si>
  <si>
    <t>210950203</t>
  </si>
  <si>
    <t>Príplatok na zaťahovanie kábla do tvárnic kábla do 4kg</t>
  </si>
  <si>
    <t>74223-0203</t>
  </si>
  <si>
    <t>45.21.46</t>
  </si>
  <si>
    <t>213280010</t>
  </si>
  <si>
    <t>PPV (pomocné a podružné výkony) 1%</t>
  </si>
  <si>
    <t>74382-0010</t>
  </si>
  <si>
    <t>213290010</t>
  </si>
  <si>
    <t>Zaistenie vypnutého stavu</t>
  </si>
  <si>
    <t>hod</t>
  </si>
  <si>
    <t>213290020</t>
  </si>
  <si>
    <t>Manipulácia v sieti NN</t>
  </si>
  <si>
    <t>74382-0020</t>
  </si>
  <si>
    <t>213290151</t>
  </si>
  <si>
    <t>Nešpecifikované elektroinštalačné práce</t>
  </si>
  <si>
    <t>74382-0151</t>
  </si>
  <si>
    <t>213290152</t>
  </si>
  <si>
    <t>Nepredvídané elektroinštalačné práce</t>
  </si>
  <si>
    <t>74382-0152</t>
  </si>
  <si>
    <t>213291130</t>
  </si>
  <si>
    <t>Geodetické zameranie</t>
  </si>
  <si>
    <t>74381-1130</t>
  </si>
  <si>
    <t>MAT</t>
  </si>
  <si>
    <t>999990010</t>
  </si>
  <si>
    <t>Ostatné náklady pre prevádzku stavebných strojov</t>
  </si>
  <si>
    <t xml:space="preserve">  .  .  </t>
  </si>
  <si>
    <t>MZ</t>
  </si>
  <si>
    <t>999990300</t>
  </si>
  <si>
    <t>Podružný materiál</t>
  </si>
  <si>
    <t>213291139</t>
  </si>
  <si>
    <t>Porealizačné zameranie</t>
  </si>
  <si>
    <t>74381-1139</t>
  </si>
  <si>
    <t xml:space="preserve">M21 - 155 Elektromontáže  spolu: </t>
  </si>
  <si>
    <t>M46 - 202 Zemné práce pri ext. montážach</t>
  </si>
  <si>
    <t>946</t>
  </si>
  <si>
    <t>460200275</t>
  </si>
  <si>
    <t>Kontrolné sondy výkopu</t>
  </si>
  <si>
    <t>ks</t>
  </si>
  <si>
    <t>19020-0275</t>
  </si>
  <si>
    <t>45.11.21</t>
  </si>
  <si>
    <t>460200283</t>
  </si>
  <si>
    <t>Káblové ryhy šírky 50, hĺbky 100 [cm], zemina tr.3 + sťaženie x 1,2</t>
  </si>
  <si>
    <t>19020-0283</t>
  </si>
  <si>
    <t>460300006</t>
  </si>
  <si>
    <t>Zhutnenie zeminy po vrstvách zeminy 20 cm</t>
  </si>
  <si>
    <t>m3</t>
  </si>
  <si>
    <t>19030-0006</t>
  </si>
  <si>
    <t>460490012</t>
  </si>
  <si>
    <t>Zakrytie káblov výstražnou fóliou PVC šírky 33cm</t>
  </si>
  <si>
    <t>19049-0012</t>
  </si>
  <si>
    <t>45.21.44</t>
  </si>
  <si>
    <t>460510201</t>
  </si>
  <si>
    <t>Krycia doska KD II</t>
  </si>
  <si>
    <t>19051-0201</t>
  </si>
  <si>
    <t>460510203</t>
  </si>
  <si>
    <t>Kanál z betónových žľabov, neasfaltovaný KZ II</t>
  </si>
  <si>
    <t>19051-0203</t>
  </si>
  <si>
    <t>460510224</t>
  </si>
  <si>
    <t>Betonova doska 2450x300x50mm hladka</t>
  </si>
  <si>
    <t>19051-0224</t>
  </si>
  <si>
    <t>460560253</t>
  </si>
  <si>
    <t>Zásyp ryhy šírky 50, hĺbky 70 [cm], zemina tr.3</t>
  </si>
  <si>
    <t>19056-0253</t>
  </si>
  <si>
    <t xml:space="preserve">M46 - 202 Zemné práce pri ext. montážach  spolu: </t>
  </si>
  <si>
    <t xml:space="preserve">PRÁCE A DODÁVKY M  spolu: </t>
  </si>
  <si>
    <t>Za rozpočet celkom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</si>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</sst>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&quot; Sk&quot;;[Red]\-#,##0&quot; Sk&quot;"/>
    <numFmt numFmtId="165" formatCode="_-* #,##0&quot; Sk&quot;_-;\-* #,##0&quot; Sk&quot;_-;_-* &quot;- Sk&quot;_-;_-@_-"/>
    <numFmt numFmtId="166" formatCode="#,##0.0000"/>
    <numFmt numFmtId="167" formatCode="#,##0.00000"/>
    <numFmt numFmtId="168" formatCode="#,##0.000"/>
    <numFmt numFmtId="169" formatCode="#,##0.0"/>
  </numFmts>
  <fonts count="16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6"/>
    <xf numFmtId="0" fontId="9" fillId="3" borderId="0" applyBorder="0" applyProtection="0"/>
    <xf numFmtId="0" fontId="9" fillId="5" borderId="0" applyBorder="0" applyProtection="0"/>
    <xf numFmtId="0" fontId="14" fillId="0" borderId="6"/>
    <xf numFmtId="0" fontId="7" fillId="0" borderId="6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7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1">
      <alignment vertical="center"/>
    </xf>
  </cellStyleXfs>
  <cellXfs count="77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8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6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left" vertical="top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68" fontId="1" fillId="0" borderId="3" xfId="0" applyNumberFormat="1" applyFont="1" applyBorder="1"/>
    <xf numFmtId="0" fontId="1" fillId="0" borderId="3" xfId="0" applyFont="1" applyBorder="1" applyAlignment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68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49" fontId="1" fillId="0" borderId="3" xfId="0" applyNumberFormat="1" applyFont="1" applyBorder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49" fontId="15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4" fontId="1" fillId="0" borderId="0" xfId="0" applyNumberFormat="1" applyFont="1" applyBorder="1"/>
    <xf numFmtId="167" fontId="1" fillId="0" borderId="0" xfId="0" applyNumberFormat="1" applyFont="1" applyBorder="1"/>
    <xf numFmtId="168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vertical="top"/>
    </xf>
    <xf numFmtId="167" fontId="1" fillId="0" borderId="0" xfId="0" applyNumberFormat="1" applyFont="1" applyBorder="1" applyAlignment="1">
      <alignment vertical="top"/>
    </xf>
    <xf numFmtId="168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4" fontId="15" fillId="0" borderId="0" xfId="0" applyNumberFormat="1" applyFont="1" applyBorder="1" applyAlignment="1">
      <alignment vertical="top"/>
    </xf>
    <xf numFmtId="167" fontId="15" fillId="0" borderId="0" xfId="0" applyNumberFormat="1" applyFont="1" applyBorder="1" applyAlignment="1">
      <alignment vertical="top"/>
    </xf>
    <xf numFmtId="168" fontId="15" fillId="0" borderId="0" xfId="0" applyNumberFormat="1" applyFont="1" applyBorder="1" applyAlignment="1">
      <alignment vertical="top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8" fontId="1" fillId="0" borderId="8" xfId="0" applyNumberFormat="1" applyFont="1" applyBorder="1" applyAlignment="1">
      <alignment vertical="top"/>
    </xf>
    <xf numFmtId="0" fontId="1" fillId="0" borderId="4" xfId="0" applyFont="1" applyBorder="1" applyAlignment="1">
      <alignment vertical="top"/>
    </xf>
    <xf numFmtId="168" fontId="1" fillId="0" borderId="11" xfId="0" applyNumberFormat="1" applyFont="1" applyBorder="1" applyAlignment="1">
      <alignment vertical="top"/>
    </xf>
    <xf numFmtId="0" fontId="1" fillId="0" borderId="12" xfId="0" applyFont="1" applyBorder="1" applyAlignment="1">
      <alignment vertical="top"/>
    </xf>
    <xf numFmtId="4" fontId="15" fillId="0" borderId="11" xfId="0" applyNumberFormat="1" applyFont="1" applyBorder="1" applyAlignment="1">
      <alignment vertical="top"/>
    </xf>
    <xf numFmtId="4" fontId="15" fillId="0" borderId="9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0" xfId="0" applyFont="1" applyBorder="1" applyAlignment="1">
      <alignment horizontal="center"/>
    </xf>
  </cellXfs>
  <cellStyles count="31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e" xfId="0" builtinId="0"/>
    <cellStyle name="normálne_KLs" xfId="1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4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I3" sqref="I3"/>
    </sheetView>
  </sheetViews>
  <sheetFormatPr defaultColWidth="9" defaultRowHeight="13.5"/>
  <cols>
    <col min="1" max="1" width="6.7109375" style="12" customWidth="1"/>
    <col min="2" max="2" width="3.7109375" style="13" customWidth="1"/>
    <col min="3" max="3" width="13" style="14" customWidth="1"/>
    <col min="4" max="4" width="45.7109375" style="15" customWidth="1"/>
    <col min="5" max="5" width="11.28515625" style="16" customWidth="1"/>
    <col min="6" max="6" width="5.85546875" style="17" customWidth="1"/>
    <col min="7" max="7" width="8.7109375" style="18" customWidth="1"/>
    <col min="8" max="10" width="9.7109375" style="18" customWidth="1"/>
    <col min="11" max="11" width="7.42578125" style="19" customWidth="1"/>
    <col min="12" max="12" width="8.28515625" style="19" customWidth="1"/>
    <col min="13" max="13" width="7.140625" style="16" customWidth="1"/>
    <col min="14" max="14" width="7" style="16" customWidth="1"/>
    <col min="15" max="15" width="3.5703125" style="17" customWidth="1"/>
    <col min="16" max="16" width="12.7109375" style="17" customWidth="1"/>
    <col min="17" max="19" width="11.28515625" style="16" customWidth="1"/>
    <col min="20" max="20" width="10.5703125" style="20" customWidth="1"/>
    <col min="21" max="21" width="10.28515625" style="20" customWidth="1"/>
    <col min="22" max="22" width="5.7109375" style="20" customWidth="1"/>
    <col min="23" max="23" width="9.140625" style="16" customWidth="1"/>
    <col min="24" max="25" width="11.85546875" style="21" customWidth="1"/>
    <col min="26" max="26" width="7.5703125" style="14" customWidth="1"/>
    <col min="27" max="27" width="12.7109375" style="14" customWidth="1"/>
    <col min="28" max="28" width="4.28515625" style="17" customWidth="1"/>
    <col min="29" max="30" width="2.7109375" style="17" customWidth="1"/>
    <col min="31" max="34" width="9.140625" style="22" customWidth="1"/>
    <col min="35" max="35" width="9.140625" style="4" customWidth="1"/>
    <col min="36" max="37" width="9.140625" style="4" hidden="1" customWidth="1"/>
    <col min="38" max="1024" width="9" style="4"/>
  </cols>
  <sheetData>
    <row r="1" spans="1:37" s="4" customFormat="1" ht="12.75" customHeight="1">
      <c r="A1" s="8" t="s">
        <v>0</v>
      </c>
      <c r="G1" s="5"/>
      <c r="I1" s="8" t="s">
        <v>52</v>
      </c>
      <c r="J1" s="5"/>
      <c r="K1" s="6"/>
      <c r="Q1" s="7"/>
      <c r="R1" s="7"/>
      <c r="S1" s="7"/>
      <c r="X1" s="21"/>
      <c r="Y1" s="21"/>
      <c r="Z1" s="37" t="s">
        <v>1</v>
      </c>
      <c r="AA1" s="37" t="s">
        <v>2</v>
      </c>
      <c r="AB1" s="1" t="s">
        <v>3</v>
      </c>
      <c r="AC1" s="1" t="s">
        <v>4</v>
      </c>
      <c r="AD1" s="1" t="s">
        <v>5</v>
      </c>
      <c r="AE1" s="38" t="s">
        <v>6</v>
      </c>
      <c r="AF1" s="39" t="s">
        <v>7</v>
      </c>
    </row>
    <row r="2" spans="1:37" s="4" customFormat="1" ht="12.75">
      <c r="A2" s="8" t="s">
        <v>53</v>
      </c>
      <c r="G2" s="5"/>
      <c r="H2" s="23"/>
      <c r="I2" s="8" t="s">
        <v>54</v>
      </c>
      <c r="J2" s="5"/>
      <c r="K2" s="6"/>
      <c r="Q2" s="7"/>
      <c r="R2" s="7"/>
      <c r="S2" s="7"/>
      <c r="X2" s="21"/>
      <c r="Y2" s="21"/>
      <c r="Z2" s="37" t="s">
        <v>8</v>
      </c>
      <c r="AA2" s="3" t="s">
        <v>9</v>
      </c>
      <c r="AB2" s="2" t="s">
        <v>10</v>
      </c>
      <c r="AC2" s="2"/>
      <c r="AD2" s="3"/>
      <c r="AE2" s="38">
        <v>1</v>
      </c>
      <c r="AF2" s="40">
        <v>123.5</v>
      </c>
    </row>
    <row r="3" spans="1:37" s="4" customFormat="1" ht="12.75">
      <c r="A3" s="8" t="s">
        <v>11</v>
      </c>
      <c r="G3" s="5"/>
      <c r="I3" s="8" t="s">
        <v>141</v>
      </c>
      <c r="J3" s="5"/>
      <c r="K3" s="6"/>
      <c r="Q3" s="7"/>
      <c r="R3" s="7"/>
      <c r="S3" s="7"/>
      <c r="X3" s="21"/>
      <c r="Y3" s="21"/>
      <c r="Z3" s="37" t="s">
        <v>12</v>
      </c>
      <c r="AA3" s="3" t="s">
        <v>13</v>
      </c>
      <c r="AB3" s="2" t="s">
        <v>10</v>
      </c>
      <c r="AC3" s="2" t="s">
        <v>14</v>
      </c>
      <c r="AD3" s="3" t="s">
        <v>15</v>
      </c>
      <c r="AE3" s="38">
        <v>2</v>
      </c>
      <c r="AF3" s="41">
        <v>123.46</v>
      </c>
    </row>
    <row r="4" spans="1:37" s="4" customFormat="1" ht="12.75">
      <c r="Q4" s="7"/>
      <c r="R4" s="7"/>
      <c r="S4" s="7"/>
      <c r="X4" s="21"/>
      <c r="Y4" s="21"/>
      <c r="Z4" s="37" t="s">
        <v>16</v>
      </c>
      <c r="AA4" s="3" t="s">
        <v>17</v>
      </c>
      <c r="AB4" s="2" t="s">
        <v>10</v>
      </c>
      <c r="AC4" s="2"/>
      <c r="AD4" s="3"/>
      <c r="AE4" s="38">
        <v>3</v>
      </c>
      <c r="AF4" s="42">
        <v>123.45699999999999</v>
      </c>
    </row>
    <row r="5" spans="1:37" s="4" customFormat="1" ht="12.75">
      <c r="A5" s="8" t="s">
        <v>55</v>
      </c>
      <c r="Q5" s="7"/>
      <c r="R5" s="7"/>
      <c r="S5" s="7"/>
      <c r="X5" s="21"/>
      <c r="Y5" s="21"/>
      <c r="Z5" s="37" t="s">
        <v>18</v>
      </c>
      <c r="AA5" s="3" t="s">
        <v>13</v>
      </c>
      <c r="AB5" s="2" t="s">
        <v>10</v>
      </c>
      <c r="AC5" s="2" t="s">
        <v>14</v>
      </c>
      <c r="AD5" s="3" t="s">
        <v>15</v>
      </c>
      <c r="AE5" s="38">
        <v>4</v>
      </c>
      <c r="AF5" s="43">
        <v>123.4567</v>
      </c>
    </row>
    <row r="6" spans="1:37" s="4" customFormat="1" ht="12.75">
      <c r="A6" s="8" t="s">
        <v>56</v>
      </c>
      <c r="Q6" s="7"/>
      <c r="R6" s="7"/>
      <c r="S6" s="7"/>
      <c r="X6" s="21"/>
      <c r="Y6" s="21"/>
      <c r="Z6" s="23"/>
      <c r="AA6" s="23"/>
      <c r="AE6" s="38" t="s">
        <v>19</v>
      </c>
      <c r="AF6" s="41">
        <v>123.46</v>
      </c>
    </row>
    <row r="7" spans="1:37" s="4" customFormat="1" ht="12.75">
      <c r="A7" s="8"/>
      <c r="Q7" s="7"/>
      <c r="R7" s="7"/>
      <c r="S7" s="7"/>
      <c r="X7" s="21"/>
      <c r="Y7" s="21"/>
      <c r="Z7" s="23"/>
      <c r="AA7" s="23"/>
    </row>
    <row r="8" spans="1:37" s="4" customFormat="1">
      <c r="A8" s="4" t="s">
        <v>57</v>
      </c>
      <c r="B8" s="24"/>
      <c r="C8" s="23"/>
      <c r="D8" s="9" t="str">
        <f>CONCATENATE(AA2," ",AB2," ",AC2," ",AD2)</f>
        <v xml:space="preserve">Prehľad rozpočtových nákladov v EUR  </v>
      </c>
      <c r="E8" s="7"/>
      <c r="G8" s="55"/>
      <c r="H8" s="55"/>
      <c r="I8" s="55"/>
      <c r="J8" s="55"/>
      <c r="K8" s="56"/>
      <c r="L8" s="56"/>
      <c r="M8" s="57"/>
      <c r="N8" s="57"/>
      <c r="O8" s="58"/>
      <c r="P8" s="58"/>
      <c r="Q8" s="57"/>
      <c r="R8" s="7"/>
      <c r="S8" s="7"/>
      <c r="X8" s="21"/>
      <c r="Y8" s="21"/>
      <c r="Z8" s="23"/>
      <c r="AA8" s="23"/>
      <c r="AE8" s="17"/>
      <c r="AF8" s="17"/>
      <c r="AG8" s="17"/>
      <c r="AH8" s="17"/>
    </row>
    <row r="9" spans="1:37">
      <c r="A9" s="10" t="s">
        <v>20</v>
      </c>
      <c r="B9" s="10" t="s">
        <v>21</v>
      </c>
      <c r="C9" s="10" t="s">
        <v>22</v>
      </c>
      <c r="D9" s="10" t="s">
        <v>23</v>
      </c>
      <c r="E9" s="54" t="s">
        <v>24</v>
      </c>
      <c r="F9" s="10" t="s">
        <v>25</v>
      </c>
      <c r="G9" s="59"/>
      <c r="H9" s="59"/>
      <c r="I9" s="59"/>
      <c r="J9" s="59"/>
      <c r="K9" s="76"/>
      <c r="L9" s="76"/>
      <c r="M9" s="76"/>
      <c r="N9" s="76"/>
      <c r="O9" s="59"/>
      <c r="P9" s="59"/>
      <c r="Q9" s="59"/>
      <c r="R9" s="26" t="s">
        <v>24</v>
      </c>
      <c r="S9" s="26" t="s">
        <v>24</v>
      </c>
      <c r="T9" s="28" t="s">
        <v>26</v>
      </c>
      <c r="U9" s="29" t="s">
        <v>27</v>
      </c>
      <c r="V9" s="30" t="s">
        <v>28</v>
      </c>
      <c r="W9" s="10" t="s">
        <v>29</v>
      </c>
      <c r="X9" s="31" t="s">
        <v>22</v>
      </c>
      <c r="Y9" s="31" t="s">
        <v>22</v>
      </c>
      <c r="Z9" s="44" t="s">
        <v>30</v>
      </c>
      <c r="AA9" s="44" t="s">
        <v>31</v>
      </c>
      <c r="AB9" s="10" t="s">
        <v>28</v>
      </c>
      <c r="AC9" s="10" t="s">
        <v>32</v>
      </c>
      <c r="AD9" s="10" t="s">
        <v>33</v>
      </c>
      <c r="AE9" s="45" t="s">
        <v>34</v>
      </c>
      <c r="AF9" s="45" t="s">
        <v>35</v>
      </c>
      <c r="AG9" s="45" t="s">
        <v>24</v>
      </c>
      <c r="AH9" s="45" t="s">
        <v>36</v>
      </c>
      <c r="AJ9" s="4" t="s">
        <v>59</v>
      </c>
      <c r="AK9" s="4" t="s">
        <v>61</v>
      </c>
    </row>
    <row r="10" spans="1:37">
      <c r="A10" s="11" t="s">
        <v>37</v>
      </c>
      <c r="B10" s="11" t="s">
        <v>38</v>
      </c>
      <c r="C10" s="25"/>
      <c r="D10" s="11" t="s">
        <v>39</v>
      </c>
      <c r="E10" s="67" t="s">
        <v>40</v>
      </c>
      <c r="F10" s="68" t="s">
        <v>41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27" t="s">
        <v>43</v>
      </c>
      <c r="S10" s="27" t="s">
        <v>44</v>
      </c>
      <c r="T10" s="32" t="s">
        <v>45</v>
      </c>
      <c r="U10" s="33" t="s">
        <v>46</v>
      </c>
      <c r="V10" s="34" t="s">
        <v>47</v>
      </c>
      <c r="W10" s="35"/>
      <c r="X10" s="36" t="s">
        <v>48</v>
      </c>
      <c r="Y10" s="36"/>
      <c r="Z10" s="46" t="s">
        <v>49</v>
      </c>
      <c r="AA10" s="46" t="s">
        <v>37</v>
      </c>
      <c r="AB10" s="11" t="s">
        <v>50</v>
      </c>
      <c r="AC10" s="47"/>
      <c r="AD10" s="47"/>
      <c r="AE10" s="48"/>
      <c r="AF10" s="48"/>
      <c r="AG10" s="48"/>
      <c r="AH10" s="48"/>
      <c r="AJ10" s="4" t="s">
        <v>60</v>
      </c>
      <c r="AK10" s="4" t="s">
        <v>62</v>
      </c>
    </row>
    <row r="11" spans="1:37">
      <c r="E11" s="69"/>
      <c r="F11" s="70"/>
      <c r="G11" s="60"/>
      <c r="H11" s="60"/>
      <c r="I11" s="60"/>
      <c r="J11" s="60"/>
      <c r="K11" s="61"/>
      <c r="L11" s="61"/>
      <c r="M11" s="62"/>
      <c r="N11" s="62"/>
      <c r="O11" s="63"/>
      <c r="P11" s="63"/>
      <c r="Q11" s="62"/>
    </row>
    <row r="12" spans="1:37">
      <c r="B12" s="49" t="s">
        <v>63</v>
      </c>
      <c r="E12" s="71"/>
      <c r="F12" s="72"/>
      <c r="G12" s="60"/>
      <c r="H12" s="60"/>
      <c r="I12" s="60"/>
      <c r="J12" s="60"/>
      <c r="K12" s="61"/>
      <c r="L12" s="61"/>
      <c r="M12" s="62"/>
      <c r="N12" s="62"/>
      <c r="O12" s="63"/>
      <c r="P12" s="63"/>
      <c r="Q12" s="62"/>
    </row>
    <row r="13" spans="1:37">
      <c r="B13" s="14" t="s">
        <v>64</v>
      </c>
      <c r="E13" s="71"/>
      <c r="F13" s="72"/>
      <c r="G13" s="60"/>
      <c r="H13" s="60"/>
      <c r="I13" s="60"/>
      <c r="J13" s="60"/>
      <c r="K13" s="61"/>
      <c r="L13" s="61"/>
      <c r="M13" s="62"/>
      <c r="N13" s="62"/>
      <c r="O13" s="63"/>
      <c r="P13" s="63"/>
      <c r="Q13" s="62"/>
    </row>
    <row r="14" spans="1:37">
      <c r="A14" s="12">
        <v>1</v>
      </c>
      <c r="B14" s="13" t="s">
        <v>65</v>
      </c>
      <c r="C14" s="14" t="s">
        <v>66</v>
      </c>
      <c r="D14" s="15" t="s">
        <v>67</v>
      </c>
      <c r="E14" s="71">
        <v>120</v>
      </c>
      <c r="F14" s="72" t="s">
        <v>68</v>
      </c>
      <c r="G14" s="60"/>
      <c r="H14" s="60"/>
      <c r="I14" s="60"/>
      <c r="J14" s="60"/>
      <c r="K14" s="61"/>
      <c r="L14" s="61"/>
      <c r="M14" s="62"/>
      <c r="N14" s="62"/>
      <c r="O14" s="63"/>
      <c r="P14" s="63"/>
      <c r="Q14" s="62"/>
      <c r="V14" s="20" t="s">
        <v>58</v>
      </c>
      <c r="W14" s="16">
        <v>15.36</v>
      </c>
      <c r="X14" s="50" t="s">
        <v>70</v>
      </c>
      <c r="Y14" s="50" t="s">
        <v>66</v>
      </c>
      <c r="Z14" s="14" t="s">
        <v>71</v>
      </c>
      <c r="AB14" s="17">
        <v>1</v>
      </c>
      <c r="AC14" s="17" t="s">
        <v>72</v>
      </c>
      <c r="AJ14" s="4" t="s">
        <v>73</v>
      </c>
      <c r="AK14" s="4" t="s">
        <v>74</v>
      </c>
    </row>
    <row r="15" spans="1:37">
      <c r="A15" s="12">
        <v>2</v>
      </c>
      <c r="B15" s="13" t="s">
        <v>65</v>
      </c>
      <c r="C15" s="14" t="s">
        <v>75</v>
      </c>
      <c r="D15" s="15" t="s">
        <v>76</v>
      </c>
      <c r="E15" s="71">
        <v>120</v>
      </c>
      <c r="F15" s="72" t="s">
        <v>68</v>
      </c>
      <c r="G15" s="60"/>
      <c r="H15" s="60"/>
      <c r="I15" s="60"/>
      <c r="J15" s="60"/>
      <c r="K15" s="61"/>
      <c r="L15" s="61"/>
      <c r="M15" s="62"/>
      <c r="N15" s="62"/>
      <c r="O15" s="63"/>
      <c r="P15" s="63"/>
      <c r="Q15" s="62"/>
      <c r="V15" s="20" t="s">
        <v>58</v>
      </c>
      <c r="W15" s="16">
        <v>14.16</v>
      </c>
      <c r="X15" s="50" t="s">
        <v>77</v>
      </c>
      <c r="Y15" s="50" t="s">
        <v>75</v>
      </c>
      <c r="Z15" s="14" t="s">
        <v>78</v>
      </c>
      <c r="AB15" s="17">
        <v>1</v>
      </c>
      <c r="AC15" s="17" t="s">
        <v>72</v>
      </c>
      <c r="AJ15" s="4" t="s">
        <v>73</v>
      </c>
      <c r="AK15" s="4" t="s">
        <v>74</v>
      </c>
    </row>
    <row r="16" spans="1:37">
      <c r="A16" s="12">
        <v>3</v>
      </c>
      <c r="B16" s="13" t="s">
        <v>65</v>
      </c>
      <c r="C16" s="14" t="s">
        <v>79</v>
      </c>
      <c r="D16" s="15" t="s">
        <v>80</v>
      </c>
      <c r="E16" s="71">
        <v>1</v>
      </c>
      <c r="F16" s="72" t="s">
        <v>42</v>
      </c>
      <c r="G16" s="60"/>
      <c r="H16" s="60"/>
      <c r="I16" s="60"/>
      <c r="J16" s="60"/>
      <c r="K16" s="61"/>
      <c r="L16" s="61"/>
      <c r="M16" s="62"/>
      <c r="N16" s="62"/>
      <c r="O16" s="63"/>
      <c r="P16" s="63"/>
      <c r="Q16" s="62"/>
      <c r="V16" s="20" t="s">
        <v>58</v>
      </c>
      <c r="X16" s="50" t="s">
        <v>81</v>
      </c>
      <c r="Y16" s="50" t="s">
        <v>79</v>
      </c>
      <c r="Z16" s="14" t="s">
        <v>71</v>
      </c>
      <c r="AB16" s="17">
        <v>6</v>
      </c>
      <c r="AC16" s="17" t="s">
        <v>72</v>
      </c>
      <c r="AJ16" s="4" t="s">
        <v>73</v>
      </c>
      <c r="AK16" s="4" t="s">
        <v>74</v>
      </c>
    </row>
    <row r="17" spans="1:37">
      <c r="A17" s="12">
        <v>4</v>
      </c>
      <c r="B17" s="13" t="s">
        <v>65</v>
      </c>
      <c r="C17" s="14" t="s">
        <v>82</v>
      </c>
      <c r="D17" s="15" t="s">
        <v>83</v>
      </c>
      <c r="E17" s="71">
        <v>8</v>
      </c>
      <c r="F17" s="72" t="s">
        <v>84</v>
      </c>
      <c r="G17" s="60"/>
      <c r="H17" s="60"/>
      <c r="I17" s="60"/>
      <c r="J17" s="60"/>
      <c r="K17" s="61"/>
      <c r="L17" s="61"/>
      <c r="M17" s="62"/>
      <c r="N17" s="62"/>
      <c r="O17" s="63"/>
      <c r="P17" s="63"/>
      <c r="Q17" s="62"/>
      <c r="V17" s="20" t="s">
        <v>58</v>
      </c>
      <c r="W17" s="16">
        <v>8</v>
      </c>
      <c r="X17" s="50" t="s">
        <v>81</v>
      </c>
      <c r="Y17" s="50" t="s">
        <v>82</v>
      </c>
      <c r="Z17" s="14" t="s">
        <v>71</v>
      </c>
      <c r="AB17" s="17">
        <v>1</v>
      </c>
      <c r="AC17" s="17" t="s">
        <v>72</v>
      </c>
      <c r="AJ17" s="4" t="s">
        <v>73</v>
      </c>
      <c r="AK17" s="4" t="s">
        <v>74</v>
      </c>
    </row>
    <row r="18" spans="1:37">
      <c r="A18" s="12">
        <v>5</v>
      </c>
      <c r="B18" s="13" t="s">
        <v>65</v>
      </c>
      <c r="C18" s="14" t="s">
        <v>85</v>
      </c>
      <c r="D18" s="15" t="s">
        <v>86</v>
      </c>
      <c r="E18" s="71">
        <v>16</v>
      </c>
      <c r="F18" s="72" t="s">
        <v>84</v>
      </c>
      <c r="G18" s="60"/>
      <c r="H18" s="60"/>
      <c r="I18" s="60"/>
      <c r="J18" s="60"/>
      <c r="K18" s="61"/>
      <c r="L18" s="61"/>
      <c r="M18" s="62"/>
      <c r="N18" s="62"/>
      <c r="O18" s="63"/>
      <c r="P18" s="63"/>
      <c r="Q18" s="62"/>
      <c r="V18" s="20" t="s">
        <v>58</v>
      </c>
      <c r="W18" s="16">
        <v>16</v>
      </c>
      <c r="X18" s="50" t="s">
        <v>87</v>
      </c>
      <c r="Y18" s="50" t="s">
        <v>85</v>
      </c>
      <c r="Z18" s="14" t="s">
        <v>71</v>
      </c>
      <c r="AB18" s="17">
        <v>1</v>
      </c>
      <c r="AC18" s="17" t="s">
        <v>72</v>
      </c>
      <c r="AJ18" s="4" t="s">
        <v>73</v>
      </c>
      <c r="AK18" s="4" t="s">
        <v>74</v>
      </c>
    </row>
    <row r="19" spans="1:37">
      <c r="A19" s="12">
        <v>6</v>
      </c>
      <c r="B19" s="13" t="s">
        <v>65</v>
      </c>
      <c r="C19" s="14" t="s">
        <v>88</v>
      </c>
      <c r="D19" s="15" t="s">
        <v>89</v>
      </c>
      <c r="E19" s="71">
        <v>32</v>
      </c>
      <c r="F19" s="72" t="s">
        <v>84</v>
      </c>
      <c r="G19" s="60"/>
      <c r="H19" s="60"/>
      <c r="I19" s="60"/>
      <c r="J19" s="60"/>
      <c r="K19" s="61"/>
      <c r="L19" s="61"/>
      <c r="M19" s="62"/>
      <c r="N19" s="62"/>
      <c r="O19" s="63"/>
      <c r="P19" s="63"/>
      <c r="Q19" s="62"/>
      <c r="V19" s="20" t="s">
        <v>58</v>
      </c>
      <c r="W19" s="16">
        <v>32</v>
      </c>
      <c r="X19" s="50" t="s">
        <v>90</v>
      </c>
      <c r="Y19" s="50" t="s">
        <v>88</v>
      </c>
      <c r="Z19" s="14" t="s">
        <v>71</v>
      </c>
      <c r="AB19" s="17">
        <v>1</v>
      </c>
      <c r="AC19" s="17" t="s">
        <v>72</v>
      </c>
      <c r="AJ19" s="4" t="s">
        <v>73</v>
      </c>
      <c r="AK19" s="4" t="s">
        <v>74</v>
      </c>
    </row>
    <row r="20" spans="1:37">
      <c r="A20" s="12">
        <v>7</v>
      </c>
      <c r="B20" s="13" t="s">
        <v>65</v>
      </c>
      <c r="C20" s="14" t="s">
        <v>91</v>
      </c>
      <c r="D20" s="15" t="s">
        <v>92</v>
      </c>
      <c r="E20" s="71">
        <v>32</v>
      </c>
      <c r="F20" s="72" t="s">
        <v>84</v>
      </c>
      <c r="G20" s="60"/>
      <c r="H20" s="60"/>
      <c r="I20" s="60"/>
      <c r="J20" s="60"/>
      <c r="K20" s="61"/>
      <c r="L20" s="61"/>
      <c r="M20" s="62"/>
      <c r="N20" s="62"/>
      <c r="O20" s="63"/>
      <c r="P20" s="63"/>
      <c r="Q20" s="62"/>
      <c r="V20" s="20" t="s">
        <v>58</v>
      </c>
      <c r="W20" s="16">
        <v>32</v>
      </c>
      <c r="X20" s="50" t="s">
        <v>93</v>
      </c>
      <c r="Y20" s="50" t="s">
        <v>91</v>
      </c>
      <c r="Z20" s="14" t="s">
        <v>71</v>
      </c>
      <c r="AB20" s="17">
        <v>1</v>
      </c>
      <c r="AC20" s="17" t="s">
        <v>72</v>
      </c>
      <c r="AJ20" s="4" t="s">
        <v>73</v>
      </c>
      <c r="AK20" s="4" t="s">
        <v>74</v>
      </c>
    </row>
    <row r="21" spans="1:37">
      <c r="A21" s="12">
        <v>8</v>
      </c>
      <c r="B21" s="13" t="s">
        <v>65</v>
      </c>
      <c r="C21" s="14" t="s">
        <v>94</v>
      </c>
      <c r="D21" s="15" t="s">
        <v>95</v>
      </c>
      <c r="E21" s="71">
        <v>1</v>
      </c>
      <c r="F21" s="72" t="s">
        <v>10</v>
      </c>
      <c r="G21" s="60"/>
      <c r="H21" s="60"/>
      <c r="I21" s="60"/>
      <c r="J21" s="60"/>
      <c r="K21" s="61"/>
      <c r="L21" s="61"/>
      <c r="M21" s="62"/>
      <c r="N21" s="62"/>
      <c r="O21" s="63"/>
      <c r="P21" s="63"/>
      <c r="Q21" s="62"/>
      <c r="V21" s="20" t="s">
        <v>58</v>
      </c>
      <c r="X21" s="50" t="s">
        <v>96</v>
      </c>
      <c r="Y21" s="50" t="s">
        <v>94</v>
      </c>
      <c r="Z21" s="14" t="s">
        <v>71</v>
      </c>
      <c r="AB21" s="17">
        <v>6</v>
      </c>
      <c r="AC21" s="17" t="s">
        <v>72</v>
      </c>
      <c r="AJ21" s="4" t="s">
        <v>73</v>
      </c>
      <c r="AK21" s="4" t="s">
        <v>74</v>
      </c>
    </row>
    <row r="22" spans="1:37">
      <c r="A22" s="12">
        <v>9</v>
      </c>
      <c r="B22" s="13" t="s">
        <v>97</v>
      </c>
      <c r="C22" s="14" t="s">
        <v>98</v>
      </c>
      <c r="D22" s="15" t="s">
        <v>99</v>
      </c>
      <c r="E22" s="71">
        <v>300</v>
      </c>
      <c r="F22" s="72" t="s">
        <v>10</v>
      </c>
      <c r="G22" s="60"/>
      <c r="H22" s="60"/>
      <c r="I22" s="60"/>
      <c r="J22" s="60"/>
      <c r="K22" s="61"/>
      <c r="L22" s="61"/>
      <c r="M22" s="62"/>
      <c r="N22" s="62"/>
      <c r="O22" s="63"/>
      <c r="P22" s="63"/>
      <c r="Q22" s="62"/>
      <c r="V22" s="20" t="s">
        <v>51</v>
      </c>
      <c r="X22" s="50" t="s">
        <v>98</v>
      </c>
      <c r="Y22" s="50" t="s">
        <v>98</v>
      </c>
      <c r="Z22" s="14" t="s">
        <v>100</v>
      </c>
      <c r="AA22" s="14" t="s">
        <v>69</v>
      </c>
      <c r="AB22" s="17">
        <v>2</v>
      </c>
      <c r="AC22" s="17" t="s">
        <v>72</v>
      </c>
      <c r="AJ22" s="4" t="s">
        <v>101</v>
      </c>
      <c r="AK22" s="4" t="s">
        <v>74</v>
      </c>
    </row>
    <row r="23" spans="1:37">
      <c r="A23" s="12">
        <v>10</v>
      </c>
      <c r="B23" s="13" t="s">
        <v>97</v>
      </c>
      <c r="C23" s="14" t="s">
        <v>102</v>
      </c>
      <c r="D23" s="15" t="s">
        <v>103</v>
      </c>
      <c r="E23" s="71">
        <v>200</v>
      </c>
      <c r="F23" s="72" t="s">
        <v>42</v>
      </c>
      <c r="G23" s="60"/>
      <c r="H23" s="60"/>
      <c r="I23" s="60"/>
      <c r="J23" s="60"/>
      <c r="K23" s="61"/>
      <c r="L23" s="61"/>
      <c r="M23" s="62"/>
      <c r="N23" s="62"/>
      <c r="O23" s="63"/>
      <c r="P23" s="63"/>
      <c r="Q23" s="62"/>
      <c r="V23" s="20" t="s">
        <v>51</v>
      </c>
      <c r="X23" s="50" t="s">
        <v>102</v>
      </c>
      <c r="Y23" s="50" t="s">
        <v>102</v>
      </c>
      <c r="Z23" s="14" t="s">
        <v>100</v>
      </c>
      <c r="AA23" s="14" t="s">
        <v>69</v>
      </c>
      <c r="AB23" s="17">
        <v>2</v>
      </c>
      <c r="AC23" s="17" t="s">
        <v>72</v>
      </c>
      <c r="AJ23" s="4" t="s">
        <v>101</v>
      </c>
      <c r="AK23" s="4" t="s">
        <v>74</v>
      </c>
    </row>
    <row r="24" spans="1:37">
      <c r="A24" s="12">
        <v>11</v>
      </c>
      <c r="B24" s="13" t="s">
        <v>65</v>
      </c>
      <c r="C24" s="14" t="s">
        <v>104</v>
      </c>
      <c r="D24" s="15" t="s">
        <v>105</v>
      </c>
      <c r="E24" s="71">
        <v>1</v>
      </c>
      <c r="F24" s="72" t="s">
        <v>10</v>
      </c>
      <c r="G24" s="60"/>
      <c r="H24" s="60"/>
      <c r="I24" s="60"/>
      <c r="J24" s="60"/>
      <c r="K24" s="61"/>
      <c r="L24" s="61"/>
      <c r="M24" s="62"/>
      <c r="N24" s="62"/>
      <c r="O24" s="63"/>
      <c r="P24" s="63"/>
      <c r="Q24" s="62"/>
      <c r="V24" s="20" t="s">
        <v>58</v>
      </c>
      <c r="X24" s="50" t="s">
        <v>106</v>
      </c>
      <c r="Y24" s="50" t="s">
        <v>104</v>
      </c>
      <c r="Z24" s="14" t="s">
        <v>71</v>
      </c>
      <c r="AB24" s="17">
        <v>6</v>
      </c>
      <c r="AC24" s="17" t="s">
        <v>72</v>
      </c>
      <c r="AJ24" s="4" t="s">
        <v>73</v>
      </c>
      <c r="AK24" s="4" t="s">
        <v>74</v>
      </c>
    </row>
    <row r="25" spans="1:37">
      <c r="D25" s="51" t="s">
        <v>107</v>
      </c>
      <c r="E25" s="73">
        <f>J25</f>
        <v>0</v>
      </c>
      <c r="F25" s="72"/>
      <c r="G25" s="60"/>
      <c r="H25" s="64"/>
      <c r="I25" s="64"/>
      <c r="J25" s="64"/>
      <c r="K25" s="61"/>
      <c r="L25" s="65"/>
      <c r="M25" s="62"/>
      <c r="N25" s="66"/>
      <c r="O25" s="63"/>
      <c r="P25" s="63"/>
      <c r="Q25" s="62"/>
      <c r="W25" s="16">
        <f>SUM(W12:W24)</f>
        <v>117.52</v>
      </c>
    </row>
    <row r="26" spans="1:37">
      <c r="E26" s="71"/>
      <c r="F26" s="72"/>
      <c r="G26" s="60"/>
      <c r="H26" s="60"/>
      <c r="I26" s="60"/>
      <c r="J26" s="60"/>
      <c r="K26" s="61"/>
      <c r="L26" s="61"/>
      <c r="M26" s="62"/>
      <c r="N26" s="62"/>
      <c r="O26" s="63"/>
      <c r="P26" s="63"/>
      <c r="Q26" s="62"/>
    </row>
    <row r="27" spans="1:37">
      <c r="B27" s="14" t="s">
        <v>108</v>
      </c>
      <c r="E27" s="71"/>
      <c r="F27" s="72"/>
      <c r="G27" s="60"/>
      <c r="H27" s="60"/>
      <c r="I27" s="60"/>
      <c r="J27" s="60"/>
      <c r="K27" s="61"/>
      <c r="L27" s="61"/>
      <c r="M27" s="62"/>
      <c r="N27" s="62"/>
      <c r="O27" s="63"/>
      <c r="P27" s="63"/>
      <c r="Q27" s="62"/>
    </row>
    <row r="28" spans="1:37">
      <c r="A28" s="12">
        <v>12</v>
      </c>
      <c r="B28" s="13" t="s">
        <v>109</v>
      </c>
      <c r="C28" s="14" t="s">
        <v>110</v>
      </c>
      <c r="D28" s="15" t="s">
        <v>111</v>
      </c>
      <c r="E28" s="71">
        <v>6</v>
      </c>
      <c r="F28" s="72" t="s">
        <v>112</v>
      </c>
      <c r="G28" s="60"/>
      <c r="H28" s="60"/>
      <c r="I28" s="60"/>
      <c r="J28" s="60"/>
      <c r="K28" s="61"/>
      <c r="L28" s="61"/>
      <c r="M28" s="62"/>
      <c r="N28" s="62"/>
      <c r="O28" s="63"/>
      <c r="P28" s="63"/>
      <c r="Q28" s="62"/>
      <c r="V28" s="20" t="s">
        <v>58</v>
      </c>
      <c r="W28" s="16">
        <v>13.11</v>
      </c>
      <c r="X28" s="50" t="s">
        <v>113</v>
      </c>
      <c r="Y28" s="50" t="s">
        <v>110</v>
      </c>
      <c r="Z28" s="14" t="s">
        <v>114</v>
      </c>
      <c r="AB28" s="17">
        <v>1</v>
      </c>
      <c r="AC28" s="17" t="s">
        <v>72</v>
      </c>
      <c r="AJ28" s="4" t="s">
        <v>73</v>
      </c>
      <c r="AK28" s="4" t="s">
        <v>74</v>
      </c>
    </row>
    <row r="29" spans="1:37">
      <c r="A29" s="12">
        <v>13</v>
      </c>
      <c r="B29" s="13" t="s">
        <v>109</v>
      </c>
      <c r="C29" s="14" t="s">
        <v>115</v>
      </c>
      <c r="D29" s="15" t="s">
        <v>116</v>
      </c>
      <c r="E29" s="71">
        <v>120</v>
      </c>
      <c r="F29" s="72" t="s">
        <v>68</v>
      </c>
      <c r="G29" s="60"/>
      <c r="H29" s="60"/>
      <c r="I29" s="60"/>
      <c r="J29" s="60"/>
      <c r="K29" s="61"/>
      <c r="L29" s="61"/>
      <c r="M29" s="62"/>
      <c r="N29" s="62"/>
      <c r="O29" s="63"/>
      <c r="P29" s="63"/>
      <c r="Q29" s="62"/>
      <c r="V29" s="20" t="s">
        <v>58</v>
      </c>
      <c r="W29" s="16">
        <v>66.48</v>
      </c>
      <c r="X29" s="50" t="s">
        <v>117</v>
      </c>
      <c r="Y29" s="50" t="s">
        <v>115</v>
      </c>
      <c r="Z29" s="14" t="s">
        <v>114</v>
      </c>
      <c r="AB29" s="17">
        <v>6</v>
      </c>
      <c r="AC29" s="17" t="s">
        <v>72</v>
      </c>
      <c r="AJ29" s="4" t="s">
        <v>73</v>
      </c>
      <c r="AK29" s="4" t="s">
        <v>74</v>
      </c>
    </row>
    <row r="30" spans="1:37">
      <c r="A30" s="12">
        <v>14</v>
      </c>
      <c r="B30" s="13" t="s">
        <v>109</v>
      </c>
      <c r="C30" s="14" t="s">
        <v>118</v>
      </c>
      <c r="D30" s="15" t="s">
        <v>119</v>
      </c>
      <c r="E30" s="71">
        <v>48</v>
      </c>
      <c r="F30" s="72" t="s">
        <v>120</v>
      </c>
      <c r="G30" s="60"/>
      <c r="H30" s="60"/>
      <c r="I30" s="60"/>
      <c r="J30" s="60"/>
      <c r="K30" s="61"/>
      <c r="L30" s="61"/>
      <c r="M30" s="62"/>
      <c r="N30" s="62"/>
      <c r="O30" s="63"/>
      <c r="P30" s="63"/>
      <c r="Q30" s="62"/>
      <c r="V30" s="20" t="s">
        <v>58</v>
      </c>
      <c r="W30" s="16">
        <v>0.57599999999999996</v>
      </c>
      <c r="X30" s="50" t="s">
        <v>121</v>
      </c>
      <c r="Y30" s="50" t="s">
        <v>118</v>
      </c>
      <c r="Z30" s="14" t="s">
        <v>114</v>
      </c>
      <c r="AB30" s="17">
        <v>1</v>
      </c>
      <c r="AC30" s="17" t="s">
        <v>72</v>
      </c>
      <c r="AJ30" s="4" t="s">
        <v>73</v>
      </c>
      <c r="AK30" s="4" t="s">
        <v>74</v>
      </c>
    </row>
    <row r="31" spans="1:37">
      <c r="A31" s="12">
        <v>15</v>
      </c>
      <c r="B31" s="13" t="s">
        <v>109</v>
      </c>
      <c r="C31" s="14" t="s">
        <v>122</v>
      </c>
      <c r="D31" s="15" t="s">
        <v>123</v>
      </c>
      <c r="E31" s="71">
        <v>120</v>
      </c>
      <c r="F31" s="72" t="s">
        <v>68</v>
      </c>
      <c r="G31" s="60"/>
      <c r="H31" s="60"/>
      <c r="I31" s="60"/>
      <c r="J31" s="60"/>
      <c r="K31" s="61"/>
      <c r="L31" s="61"/>
      <c r="M31" s="62"/>
      <c r="N31" s="62"/>
      <c r="O31" s="63"/>
      <c r="P31" s="63"/>
      <c r="Q31" s="62"/>
      <c r="V31" s="20" t="s">
        <v>58</v>
      </c>
      <c r="W31" s="16">
        <v>3.12</v>
      </c>
      <c r="X31" s="50" t="s">
        <v>124</v>
      </c>
      <c r="Y31" s="50" t="s">
        <v>122</v>
      </c>
      <c r="Z31" s="14" t="s">
        <v>125</v>
      </c>
      <c r="AB31" s="17">
        <v>1</v>
      </c>
      <c r="AC31" s="17" t="s">
        <v>72</v>
      </c>
      <c r="AJ31" s="4" t="s">
        <v>73</v>
      </c>
      <c r="AK31" s="4" t="s">
        <v>74</v>
      </c>
    </row>
    <row r="32" spans="1:37">
      <c r="A32" s="12">
        <v>16</v>
      </c>
      <c r="B32" s="13" t="s">
        <v>109</v>
      </c>
      <c r="C32" s="14" t="s">
        <v>126</v>
      </c>
      <c r="D32" s="15" t="s">
        <v>127</v>
      </c>
      <c r="E32" s="71">
        <v>240</v>
      </c>
      <c r="F32" s="72" t="s">
        <v>68</v>
      </c>
      <c r="G32" s="60"/>
      <c r="H32" s="60"/>
      <c r="I32" s="60"/>
      <c r="J32" s="60"/>
      <c r="K32" s="61"/>
      <c r="L32" s="61"/>
      <c r="M32" s="62"/>
      <c r="N32" s="62"/>
      <c r="O32" s="63"/>
      <c r="P32" s="63"/>
      <c r="Q32" s="62"/>
      <c r="V32" s="20" t="s">
        <v>58</v>
      </c>
      <c r="W32" s="16">
        <v>48.96</v>
      </c>
      <c r="X32" s="50" t="s">
        <v>128</v>
      </c>
      <c r="Y32" s="50" t="s">
        <v>126</v>
      </c>
      <c r="Z32" s="14" t="s">
        <v>125</v>
      </c>
      <c r="AB32" s="17">
        <v>6</v>
      </c>
      <c r="AC32" s="17" t="s">
        <v>72</v>
      </c>
      <c r="AJ32" s="4" t="s">
        <v>73</v>
      </c>
      <c r="AK32" s="4" t="s">
        <v>74</v>
      </c>
    </row>
    <row r="33" spans="1:37">
      <c r="A33" s="12">
        <v>17</v>
      </c>
      <c r="B33" s="13" t="s">
        <v>109</v>
      </c>
      <c r="C33" s="14" t="s">
        <v>129</v>
      </c>
      <c r="D33" s="15" t="s">
        <v>130</v>
      </c>
      <c r="E33" s="71">
        <v>240</v>
      </c>
      <c r="F33" s="72" t="s">
        <v>68</v>
      </c>
      <c r="G33" s="60"/>
      <c r="H33" s="60"/>
      <c r="I33" s="60"/>
      <c r="J33" s="60"/>
      <c r="K33" s="61"/>
      <c r="L33" s="61"/>
      <c r="M33" s="62"/>
      <c r="N33" s="62"/>
      <c r="O33" s="63"/>
      <c r="P33" s="63"/>
      <c r="Q33" s="62"/>
      <c r="V33" s="20" t="s">
        <v>58</v>
      </c>
      <c r="W33" s="16">
        <v>66.959999999999994</v>
      </c>
      <c r="X33" s="50" t="s">
        <v>131</v>
      </c>
      <c r="Y33" s="50" t="s">
        <v>129</v>
      </c>
      <c r="Z33" s="14" t="s">
        <v>125</v>
      </c>
      <c r="AB33" s="17">
        <v>1</v>
      </c>
      <c r="AC33" s="17" t="s">
        <v>72</v>
      </c>
      <c r="AJ33" s="4" t="s">
        <v>73</v>
      </c>
      <c r="AK33" s="4" t="s">
        <v>74</v>
      </c>
    </row>
    <row r="34" spans="1:37">
      <c r="A34" s="12">
        <v>18</v>
      </c>
      <c r="B34" s="13" t="s">
        <v>109</v>
      </c>
      <c r="C34" s="14" t="s">
        <v>132</v>
      </c>
      <c r="D34" s="15" t="s">
        <v>133</v>
      </c>
      <c r="E34" s="71">
        <v>49</v>
      </c>
      <c r="F34" s="72" t="s">
        <v>112</v>
      </c>
      <c r="G34" s="60"/>
      <c r="H34" s="60"/>
      <c r="I34" s="60"/>
      <c r="J34" s="60"/>
      <c r="K34" s="61"/>
      <c r="L34" s="61"/>
      <c r="M34" s="62"/>
      <c r="N34" s="62"/>
      <c r="O34" s="63"/>
      <c r="P34" s="63"/>
      <c r="Q34" s="62"/>
      <c r="V34" s="20" t="s">
        <v>58</v>
      </c>
      <c r="W34" s="16">
        <v>29.693999999999999</v>
      </c>
      <c r="X34" s="50" t="s">
        <v>134</v>
      </c>
      <c r="Y34" s="50" t="s">
        <v>132</v>
      </c>
      <c r="Z34" s="14" t="s">
        <v>125</v>
      </c>
      <c r="AB34" s="17">
        <v>1</v>
      </c>
      <c r="AC34" s="17" t="s">
        <v>72</v>
      </c>
      <c r="AJ34" s="4" t="s">
        <v>73</v>
      </c>
      <c r="AK34" s="4" t="s">
        <v>74</v>
      </c>
    </row>
    <row r="35" spans="1:37">
      <c r="A35" s="12">
        <v>19</v>
      </c>
      <c r="B35" s="13" t="s">
        <v>109</v>
      </c>
      <c r="C35" s="14" t="s">
        <v>135</v>
      </c>
      <c r="D35" s="15" t="s">
        <v>136</v>
      </c>
      <c r="E35" s="71">
        <v>120</v>
      </c>
      <c r="F35" s="72" t="s">
        <v>68</v>
      </c>
      <c r="G35" s="60"/>
      <c r="H35" s="60"/>
      <c r="I35" s="60"/>
      <c r="J35" s="60"/>
      <c r="K35" s="61"/>
      <c r="L35" s="61"/>
      <c r="M35" s="62"/>
      <c r="N35" s="62"/>
      <c r="O35" s="63"/>
      <c r="P35" s="63"/>
      <c r="Q35" s="62"/>
      <c r="V35" s="20" t="s">
        <v>58</v>
      </c>
      <c r="W35" s="16">
        <v>19.68</v>
      </c>
      <c r="X35" s="50" t="s">
        <v>137</v>
      </c>
      <c r="Y35" s="50" t="s">
        <v>135</v>
      </c>
      <c r="Z35" s="14" t="s">
        <v>114</v>
      </c>
      <c r="AB35" s="17">
        <v>1</v>
      </c>
      <c r="AC35" s="17" t="s">
        <v>72</v>
      </c>
      <c r="AJ35" s="4" t="s">
        <v>73</v>
      </c>
      <c r="AK35" s="4" t="s">
        <v>74</v>
      </c>
    </row>
    <row r="36" spans="1:37">
      <c r="D36" s="51" t="s">
        <v>138</v>
      </c>
      <c r="E36" s="73">
        <f>J36</f>
        <v>0</v>
      </c>
      <c r="F36" s="72"/>
      <c r="G36" s="60"/>
      <c r="H36" s="64"/>
      <c r="I36" s="64"/>
      <c r="J36" s="64"/>
      <c r="K36" s="61"/>
      <c r="L36" s="65"/>
      <c r="M36" s="62"/>
      <c r="N36" s="66"/>
      <c r="O36" s="63"/>
      <c r="P36" s="63"/>
      <c r="Q36" s="62"/>
      <c r="W36" s="16">
        <f>SUM(W27:W35)</f>
        <v>248.58</v>
      </c>
    </row>
    <row r="37" spans="1:37">
      <c r="E37" s="71"/>
      <c r="F37" s="72"/>
      <c r="G37" s="60"/>
      <c r="H37" s="60"/>
      <c r="I37" s="60"/>
      <c r="J37" s="60"/>
      <c r="K37" s="61"/>
      <c r="L37" s="61"/>
      <c r="M37" s="62"/>
      <c r="N37" s="62"/>
      <c r="O37" s="63"/>
      <c r="P37" s="63"/>
      <c r="Q37" s="62"/>
    </row>
    <row r="38" spans="1:37">
      <c r="D38" s="51" t="s">
        <v>139</v>
      </c>
      <c r="E38" s="74">
        <f>J38</f>
        <v>0</v>
      </c>
      <c r="F38" s="75"/>
      <c r="G38" s="60"/>
      <c r="H38" s="64"/>
      <c r="I38" s="64"/>
      <c r="J38" s="64"/>
      <c r="K38" s="61"/>
      <c r="L38" s="65"/>
      <c r="M38" s="62"/>
      <c r="N38" s="66"/>
      <c r="O38" s="63"/>
      <c r="P38" s="63"/>
      <c r="Q38" s="62"/>
      <c r="W38" s="16">
        <f>+W25+W36</f>
        <v>366.1</v>
      </c>
    </row>
    <row r="39" spans="1:37">
      <c r="F39" s="63"/>
      <c r="G39" s="60"/>
      <c r="H39" s="60"/>
      <c r="I39" s="60"/>
      <c r="J39" s="60"/>
      <c r="K39" s="61"/>
      <c r="L39" s="61"/>
      <c r="M39" s="62"/>
      <c r="N39" s="62"/>
      <c r="O39" s="63"/>
      <c r="P39" s="63"/>
      <c r="Q39" s="62"/>
    </row>
    <row r="40" spans="1:37">
      <c r="D40" s="53" t="s">
        <v>140</v>
      </c>
      <c r="E40" s="52">
        <f>J40</f>
        <v>0</v>
      </c>
      <c r="F40" s="63"/>
      <c r="G40" s="60"/>
      <c r="H40" s="64"/>
      <c r="I40" s="64"/>
      <c r="J40" s="64"/>
      <c r="K40" s="61"/>
      <c r="L40" s="65"/>
      <c r="M40" s="62"/>
      <c r="N40" s="66"/>
      <c r="O40" s="63"/>
      <c r="P40" s="63"/>
      <c r="Q40" s="62"/>
      <c r="W40" s="16">
        <f>+W38</f>
        <v>366.1</v>
      </c>
    </row>
    <row r="41" spans="1:37">
      <c r="G41" s="60"/>
      <c r="H41" s="60"/>
      <c r="I41" s="60"/>
      <c r="J41" s="60"/>
      <c r="K41" s="61"/>
      <c r="L41" s="61"/>
      <c r="M41" s="62"/>
      <c r="N41" s="62"/>
      <c r="O41" s="63"/>
      <c r="P41" s="63"/>
      <c r="Q41" s="62"/>
    </row>
    <row r="42" spans="1:37">
      <c r="G42" s="60"/>
      <c r="H42" s="60"/>
      <c r="I42" s="60"/>
      <c r="J42" s="60"/>
      <c r="K42" s="61"/>
      <c r="L42" s="61"/>
      <c r="M42" s="62"/>
      <c r="N42" s="62"/>
      <c r="O42" s="63"/>
      <c r="P42" s="63"/>
      <c r="Q42" s="62"/>
    </row>
    <row r="43" spans="1:37">
      <c r="G43" s="60"/>
      <c r="H43" s="60"/>
      <c r="I43" s="60"/>
      <c r="J43" s="60"/>
      <c r="K43" s="61"/>
      <c r="L43" s="61"/>
      <c r="M43" s="62"/>
      <c r="N43" s="62"/>
      <c r="O43" s="63"/>
      <c r="P43" s="63"/>
      <c r="Q43" s="62"/>
    </row>
    <row r="44" spans="1:37">
      <c r="G44" s="60"/>
      <c r="H44" s="60"/>
      <c r="I44" s="60"/>
      <c r="J44" s="60"/>
      <c r="K44" s="61"/>
      <c r="L44" s="61"/>
      <c r="M44" s="62"/>
      <c r="N44" s="62"/>
      <c r="O44" s="63"/>
      <c r="P44" s="63"/>
      <c r="Q44" s="62"/>
    </row>
    <row r="45" spans="1:37">
      <c r="G45" s="60"/>
      <c r="H45" s="60"/>
      <c r="I45" s="60"/>
      <c r="J45" s="60"/>
      <c r="K45" s="61"/>
      <c r="L45" s="61"/>
      <c r="M45" s="62"/>
      <c r="N45" s="62"/>
      <c r="O45" s="63"/>
      <c r="P45" s="63"/>
      <c r="Q45" s="62"/>
    </row>
    <row r="46" spans="1:37">
      <c r="G46" s="60"/>
      <c r="H46" s="60"/>
      <c r="I46" s="60"/>
      <c r="J46" s="60"/>
      <c r="K46" s="61"/>
      <c r="L46" s="61"/>
      <c r="M46" s="62"/>
      <c r="N46" s="62"/>
      <c r="O46" s="63"/>
      <c r="P46" s="63"/>
      <c r="Q46" s="62"/>
    </row>
    <row r="47" spans="1:37">
      <c r="G47" s="60"/>
      <c r="H47" s="60"/>
      <c r="I47" s="60"/>
      <c r="J47" s="60"/>
      <c r="K47" s="61"/>
      <c r="L47" s="61"/>
      <c r="M47" s="62"/>
      <c r="N47" s="62"/>
      <c r="O47" s="63"/>
      <c r="P47" s="63"/>
      <c r="Q47" s="62"/>
    </row>
    <row r="48" spans="1:37">
      <c r="G48" s="60"/>
      <c r="H48" s="60"/>
      <c r="I48" s="60"/>
      <c r="J48" s="60"/>
      <c r="K48" s="61"/>
      <c r="L48" s="61"/>
      <c r="M48" s="62"/>
      <c r="N48" s="62"/>
      <c r="O48" s="63"/>
      <c r="P48" s="63"/>
      <c r="Q48" s="62"/>
    </row>
    <row r="49" spans="7:17">
      <c r="G49" s="60"/>
      <c r="H49" s="60"/>
      <c r="I49" s="60"/>
      <c r="J49" s="60"/>
      <c r="K49" s="61"/>
      <c r="L49" s="61"/>
      <c r="M49" s="62"/>
      <c r="N49" s="62"/>
      <c r="O49" s="63"/>
      <c r="P49" s="63"/>
      <c r="Q49" s="62"/>
    </row>
    <row r="50" spans="7:17">
      <c r="G50" s="60"/>
      <c r="H50" s="60"/>
      <c r="I50" s="60"/>
      <c r="J50" s="60"/>
      <c r="K50" s="61"/>
      <c r="L50" s="61"/>
      <c r="M50" s="62"/>
      <c r="N50" s="62"/>
      <c r="O50" s="63"/>
      <c r="P50" s="63"/>
      <c r="Q50" s="62"/>
    </row>
    <row r="51" spans="7:17">
      <c r="G51" s="60"/>
      <c r="H51" s="60"/>
      <c r="I51" s="60"/>
      <c r="J51" s="60"/>
      <c r="K51" s="61"/>
      <c r="L51" s="61"/>
      <c r="M51" s="62"/>
      <c r="N51" s="62"/>
      <c r="O51" s="63"/>
      <c r="P51" s="63"/>
      <c r="Q51" s="62"/>
    </row>
    <row r="52" spans="7:17">
      <c r="G52" s="60"/>
      <c r="H52" s="60"/>
      <c r="I52" s="60"/>
      <c r="J52" s="60"/>
      <c r="K52" s="61"/>
      <c r="L52" s="61"/>
      <c r="M52" s="62"/>
      <c r="N52" s="62"/>
      <c r="O52" s="63"/>
      <c r="P52" s="63"/>
      <c r="Q52" s="62"/>
    </row>
    <row r="53" spans="7:17">
      <c r="G53" s="60"/>
      <c r="H53" s="60"/>
      <c r="I53" s="60"/>
      <c r="J53" s="60"/>
      <c r="K53" s="61"/>
      <c r="L53" s="61"/>
      <c r="M53" s="62"/>
      <c r="N53" s="62"/>
      <c r="O53" s="63"/>
      <c r="P53" s="63"/>
      <c r="Q53" s="62"/>
    </row>
    <row r="54" spans="7:17">
      <c r="G54" s="60"/>
      <c r="H54" s="60"/>
      <c r="I54" s="60"/>
      <c r="J54" s="60"/>
      <c r="K54" s="61"/>
      <c r="L54" s="61"/>
      <c r="M54" s="62"/>
      <c r="N54" s="62"/>
      <c r="O54" s="63"/>
      <c r="P54" s="63"/>
      <c r="Q54" s="62"/>
    </row>
    <row r="55" spans="7:17">
      <c r="G55" s="60"/>
      <c r="H55" s="60"/>
      <c r="I55" s="60"/>
      <c r="J55" s="60"/>
      <c r="K55" s="61"/>
      <c r="L55" s="61"/>
      <c r="M55" s="62"/>
      <c r="N55" s="62"/>
      <c r="O55" s="63"/>
      <c r="P55" s="63"/>
      <c r="Q55" s="62"/>
    </row>
    <row r="56" spans="7:17">
      <c r="G56" s="60"/>
      <c r="H56" s="60"/>
      <c r="I56" s="60"/>
      <c r="J56" s="60"/>
      <c r="K56" s="61"/>
      <c r="L56" s="61"/>
      <c r="M56" s="62"/>
      <c r="N56" s="62"/>
      <c r="O56" s="63"/>
      <c r="P56" s="63"/>
      <c r="Q56" s="62"/>
    </row>
    <row r="57" spans="7:17">
      <c r="G57" s="60"/>
      <c r="H57" s="60"/>
      <c r="I57" s="60"/>
      <c r="J57" s="60"/>
      <c r="K57" s="61"/>
      <c r="L57" s="61"/>
      <c r="M57" s="62"/>
      <c r="N57" s="62"/>
      <c r="O57" s="63"/>
      <c r="P57" s="63"/>
      <c r="Q57" s="62"/>
    </row>
    <row r="58" spans="7:17">
      <c r="G58" s="60"/>
      <c r="H58" s="60"/>
      <c r="I58" s="60"/>
      <c r="J58" s="60"/>
      <c r="K58" s="61"/>
      <c r="L58" s="61"/>
      <c r="M58" s="62"/>
      <c r="N58" s="62"/>
      <c r="O58" s="63"/>
      <c r="P58" s="63"/>
      <c r="Q58" s="62"/>
    </row>
    <row r="59" spans="7:17">
      <c r="G59" s="60"/>
      <c r="H59" s="60"/>
      <c r="I59" s="60"/>
      <c r="J59" s="60"/>
      <c r="K59" s="61"/>
      <c r="L59" s="61"/>
      <c r="M59" s="62"/>
      <c r="N59" s="62"/>
      <c r="O59" s="63"/>
      <c r="P59" s="63"/>
      <c r="Q59" s="62"/>
    </row>
    <row r="60" spans="7:17">
      <c r="G60" s="60"/>
      <c r="H60" s="60"/>
      <c r="I60" s="60"/>
      <c r="J60" s="60"/>
      <c r="K60" s="61"/>
      <c r="L60" s="61"/>
      <c r="M60" s="62"/>
      <c r="N60" s="62"/>
      <c r="O60" s="63"/>
      <c r="P60" s="63"/>
      <c r="Q60" s="62"/>
    </row>
    <row r="61" spans="7:17">
      <c r="G61" s="60"/>
      <c r="H61" s="60"/>
      <c r="I61" s="60"/>
      <c r="J61" s="60"/>
      <c r="K61" s="61"/>
      <c r="L61" s="61"/>
      <c r="M61" s="62"/>
      <c r="N61" s="62"/>
      <c r="O61" s="63"/>
      <c r="P61" s="63"/>
      <c r="Q61" s="62"/>
    </row>
    <row r="62" spans="7:17">
      <c r="G62" s="60"/>
      <c r="H62" s="60"/>
      <c r="I62" s="60"/>
      <c r="J62" s="60"/>
      <c r="K62" s="61"/>
      <c r="L62" s="61"/>
      <c r="M62" s="62"/>
      <c r="N62" s="62"/>
      <c r="O62" s="63"/>
      <c r="P62" s="63"/>
      <c r="Q62" s="62"/>
    </row>
    <row r="63" spans="7:17">
      <c r="G63" s="60"/>
      <c r="H63" s="60"/>
      <c r="I63" s="60"/>
      <c r="J63" s="60"/>
      <c r="K63" s="61"/>
      <c r="L63" s="61"/>
      <c r="M63" s="62"/>
      <c r="N63" s="62"/>
      <c r="O63" s="63"/>
      <c r="P63" s="63"/>
      <c r="Q63" s="62"/>
    </row>
    <row r="64" spans="7:17">
      <c r="G64" s="60"/>
      <c r="H64" s="60"/>
      <c r="I64" s="60"/>
      <c r="J64" s="60"/>
      <c r="K64" s="61"/>
      <c r="L64" s="61"/>
      <c r="M64" s="62"/>
      <c r="N64" s="62"/>
      <c r="O64" s="63"/>
      <c r="P64" s="63"/>
      <c r="Q64" s="62"/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Prehlad</vt:lpstr>
      <vt:lpstr>Prehlad!Názvy_tlače</vt:lpstr>
      <vt:lpstr>Prehlad!Oblasť_tlače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Lenka Koncová</cp:lastModifiedBy>
  <cp:revision>2</cp:revision>
  <cp:lastPrinted>2019-05-20T14:23:00Z</cp:lastPrinted>
  <dcterms:created xsi:type="dcterms:W3CDTF">1999-04-06T07:39:00Z</dcterms:created>
  <dcterms:modified xsi:type="dcterms:W3CDTF">2022-09-21T05:28:00Z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