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ácia stavby" sheetId="1" state="visible" r:id="rId2"/>
  </sheets>
  <definedNames>
    <definedName function="false" hidden="false" localSheetId="0" name="_xlnm.Print_Area" vbProcedure="false">'Rekapitulácia stavby'!$D$4:$AO$76,'Rekapitulácia stavby'!$C$82:$AQ$102</definedName>
    <definedName function="false" hidden="false" localSheetId="0" name="_xlnm.Print_Titles" vbProcedure="false">'Rekapitulácia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<sst xmlns="http://schemas.openxmlformats.org/spreadsheetml/2006/main" count="183" uniqueCount="101">
  <si>
    <t xml:space="preserve">Export Komplet</t>
  </si>
  <si>
    <t xml:space="preserve">2.0</t>
  </si>
  <si>
    <t xml:space="preserve">False</t>
  </si>
  <si>
    <t xml:space="preserve">{defa5e90-5412-457e-bae6-b222ba88ef5b}</t>
  </si>
  <si>
    <t xml:space="preserve">&gt;&gt;  skryté stĺpce  &lt;&lt;</t>
  </si>
  <si>
    <t xml:space="preserve">0,01</t>
  </si>
  <si>
    <t xml:space="preserve">20</t>
  </si>
  <si>
    <t xml:space="preserve">REKAPITULÁCIA STAVBY</t>
  </si>
  <si>
    <t xml:space="preserve">v ---  nižšie sa nachádzajú doplnkové a pomocné údaje k zostavám  --- v</t>
  </si>
  <si>
    <t xml:space="preserve">Návod na vyplnenie</t>
  </si>
  <si>
    <t xml:space="preserve">0,001</t>
  </si>
  <si>
    <t xml:space="preserve">Kód:</t>
  </si>
  <si>
    <t xml:space="preserve">1</t>
  </si>
  <si>
    <t xml:space="preserve">Meniť je možné iba bunky so žltým podfarbením!_x005F_x000d_
_x005F_x000d_
1) na prvom liste Rekapitulácie stavby vyplňte v zostave_x005F_x000d_
_x005F_x000d_
    a) Rekapitulácia stavby_x005F_x000d_
       - údaje o Zhotoviteľovi_x005F_x000d_
         (prenesú sa do ostatných zostáv aj v iných listoch)_x005F_x000d_
_x005F_x000d_
    b) Rekapitulácia objektov stavby_x005F_x000d_
       - potrebné Ostatné náklady_x005F_x000d_
_x005F_x000d_
2) na vybraných listoch vyplňte v zostave_x005F_x000d_
_x005F_x000d_
    a) Krycí list_x005F_x000d_
       - údaje o Zhotoviteľovi, pokiaľ sa líšia od údajov o Zhotoviteľovi na Rekapitulácii stavby_x005F_x000d_
         (údaje se prenesú do ostatných zostav v danom liste)_x005F_x000d_
_x005F_x000d_
    b) Rekapitulácia rozpočtu_x005F_x000d_
       - potrebné Ostatné náklady_x005F_x000d_
_x005F_x000d_
    c) Celkové náklady za stavbu_x005F_x000d_
       - ceny na položkách_x005F_x000d_
       - množstvo, pokiaľ má žlté podfarbenie_x005F_x000d_
       - a v prípade potreby poznámku (tá je v skrytom stĺpci)</t>
  </si>
  <si>
    <t xml:space="preserve">Stavba:</t>
  </si>
  <si>
    <t xml:space="preserve">SOŠ Tornaľa - modernizácia odborného vzdelávania - budova SOŠ</t>
  </si>
  <si>
    <t xml:space="preserve">JKSO:</t>
  </si>
  <si>
    <t xml:space="preserve">KS:</t>
  </si>
  <si>
    <t xml:space="preserve">Miesto:</t>
  </si>
  <si>
    <t xml:space="preserve">Tornaľa</t>
  </si>
  <si>
    <t xml:space="preserve">Dátum:</t>
  </si>
  <si>
    <t xml:space="preserve">18. 5. 2022</t>
  </si>
  <si>
    <t xml:space="preserve">Objednávateľ:</t>
  </si>
  <si>
    <t xml:space="preserve">IČO:</t>
  </si>
  <si>
    <t xml:space="preserve">Banskobystrický samosprávny kraj</t>
  </si>
  <si>
    <t xml:space="preserve">IČ DPH:</t>
  </si>
  <si>
    <t xml:space="preserve">Zhotoviteľ:</t>
  </si>
  <si>
    <t xml:space="preserve">Vyplň údaj</t>
  </si>
  <si>
    <t xml:space="preserve">Projektant:</t>
  </si>
  <si>
    <t xml:space="preserve">Ing. Arch. Mário Regec</t>
  </si>
  <si>
    <t xml:space="preserve">True</t>
  </si>
  <si>
    <t xml:space="preserve">Spracovateľ:</t>
  </si>
  <si>
    <t xml:space="preserve">Ing. Marian Magyar</t>
  </si>
  <si>
    <t xml:space="preserve">Poznámka:</t>
  </si>
  <si>
    <t xml:space="preserve">Výkaz výmer bol spracovaný na základe projektovej dokumentácie! K správnemu naceneniu výkazu výmer je potrebné naštudovanie PD a obhliadka stavby. Naceniť je potrebné jestvujúci výkaz výmer podľa pokynov tendrového zadávateľa, resp. zmluvy o dielo. Rozdiely uviesť pod čiaru.</t>
  </si>
  <si>
    <t xml:space="preserve">Cena bez DPH</t>
  </si>
  <si>
    <t xml:space="preserve">Sadzba dane</t>
  </si>
  <si>
    <t xml:space="preserve">Základ dane</t>
  </si>
  <si>
    <t xml:space="preserve">Výška dane</t>
  </si>
  <si>
    <t xml:space="preserve">DPH</t>
  </si>
  <si>
    <t xml:space="preserve">základná</t>
  </si>
  <si>
    <t xml:space="preserve">znížená</t>
  </si>
  <si>
    <t xml:space="preserve">zákl. prenesená</t>
  </si>
  <si>
    <t xml:space="preserve">zníž. prenesená</t>
  </si>
  <si>
    <t xml:space="preserve">nulová</t>
  </si>
  <si>
    <t xml:space="preserve">Cena s DPH</t>
  </si>
  <si>
    <t xml:space="preserve">v</t>
  </si>
  <si>
    <t xml:space="preserve">EUR</t>
  </si>
  <si>
    <t xml:space="preserve">Projektant</t>
  </si>
  <si>
    <t xml:space="preserve">Spracovateľ</t>
  </si>
  <si>
    <t xml:space="preserve">Dátum a podpis:</t>
  </si>
  <si>
    <t xml:space="preserve">Pečiatka</t>
  </si>
  <si>
    <t xml:space="preserve">Objednávateľ</t>
  </si>
  <si>
    <t xml:space="preserve">Zhotoviteľ</t>
  </si>
  <si>
    <t xml:space="preserve">REKAPITULÁCIA OBJEKTOV STAVBY</t>
  </si>
  <si>
    <t xml:space="preserve">Informatívne údaje z listov zákaziek</t>
  </si>
  <si>
    <t xml:space="preserve">Kód</t>
  </si>
  <si>
    <t xml:space="preserve">Popis</t>
  </si>
  <si>
    <t xml:space="preserve">Cena bez DPH [EUR]</t>
  </si>
  <si>
    <t xml:space="preserve">Cena s DPH [EUR]</t>
  </si>
  <si>
    <t xml:space="preserve">Typ</t>
  </si>
  <si>
    <t xml:space="preserve">z toho Ostat._x005F_x000d_
náklady [EUR]</t>
  </si>
  <si>
    <t xml:space="preserve">DPH [EUR]</t>
  </si>
  <si>
    <t xml:space="preserve">Normohodiny [h]</t>
  </si>
  <si>
    <t xml:space="preserve">DPH základná [EUR]</t>
  </si>
  <si>
    <t xml:space="preserve">DPH znížená [EUR]</t>
  </si>
  <si>
    <t xml:space="preserve">DPH základná prenesená_x005F_x000d_
[EUR]</t>
  </si>
  <si>
    <t xml:space="preserve">DPH znížená prenesená_x005F_x000d_
[EUR]</t>
  </si>
  <si>
    <t xml:space="preserve">Základňa_x005F_x000d_
DPH základná</t>
  </si>
  <si>
    <t xml:space="preserve">Základňa_x005F_x000d_
DPH znížená</t>
  </si>
  <si>
    <t xml:space="preserve">Základňa_x005F_x000d_
DPH zákl. prenesená</t>
  </si>
  <si>
    <t xml:space="preserve">Základňa_x005F_x000d_
DPH zníž. prenesená</t>
  </si>
  <si>
    <t xml:space="preserve">Základňa_x005F_x000d_
DPH nulová</t>
  </si>
  <si>
    <t xml:space="preserve">Náklady z rozpočtov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</si>
  <si>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</si>
  <si>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</si>
  <si>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</si>
  <si>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</si>
  <si>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</si>
  <si>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</si>
  <si>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SO 01 - Budova SOŠ - búracie práce</t>
  </si>
  <si>
    <t xml:space="preserve">STA</t>
  </si>
  <si>
    <t xml:space="preserve">{4d128979-9459-4516-88b3-4824e9ccef83}</t>
  </si>
  <si>
    <t xml:space="preserve">2</t>
  </si>
  <si>
    <t xml:space="preserve">SO 01 - Budova SOŠ - architektúra</t>
  </si>
  <si>
    <t xml:space="preserve">{97b6deb6-c946-4804-978b-e490fad4562e}</t>
  </si>
  <si>
    <t xml:space="preserve">3</t>
  </si>
  <si>
    <t xml:space="preserve">SO 02 - zhromažďovacia plocha - chodník</t>
  </si>
  <si>
    <t xml:space="preserve">{665fea95-751c-4e2d-a6b0-886285822d9e}</t>
  </si>
  <si>
    <t xml:space="preserve">4</t>
  </si>
  <si>
    <t xml:space="preserve">SO 03 - oplotenie</t>
  </si>
  <si>
    <t xml:space="preserve">{c5c2f2d8-14bf-4555-9c0f-466548bba0d1}</t>
  </si>
  <si>
    <t xml:space="preserve">5</t>
  </si>
  <si>
    <t xml:space="preserve">SO 04 - prístrešok na bicykle</t>
  </si>
  <si>
    <t xml:space="preserve">{4dfcf03e-45dc-457b-a826-6083b217b815}</t>
  </si>
  <si>
    <t xml:space="preserve">6</t>
  </si>
  <si>
    <t xml:space="preserve">SO 05 - fitnes zariadenia</t>
  </si>
  <si>
    <t xml:space="preserve">{c6838413-b24b-4f29-afca-40f5ec0dbed1}</t>
  </si>
  <si>
    <t xml:space="preserve">7</t>
  </si>
  <si>
    <t xml:space="preserve">SO 06 - spevnená plocha - chodník</t>
  </si>
  <si>
    <t xml:space="preserve">{56dde772-fcf4-400b-a72f-d33a9f01cd98}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</si>
</sst>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</numFmts>
  <fonts count="2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sz val="10"/>
      <color rgb="FFFFFFFF"/>
      <name val="Arial CE"/>
      <family val="0"/>
      <charset val="1"/>
    </font>
    <font>
      <b val="true"/>
      <sz val="10"/>
      <color rgb="FFFFFFFF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6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10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28" activeCellId="0" sqref="Q2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customFormat="false" ht="24.95" hidden="false" customHeight="true" outlineLevel="0" collapsed="false">
      <c r="B4" s="6"/>
      <c r="D4" s="7" t="s">
        <v>7</v>
      </c>
      <c r="AR4" s="6"/>
      <c r="AS4" s="8" t="s">
        <v>8</v>
      </c>
      <c r="BE4" s="9" t="s">
        <v>9</v>
      </c>
      <c r="BS4" s="3" t="s">
        <v>10</v>
      </c>
    </row>
    <row r="5" customFormat="false" ht="12" hidden="false" customHeight="true" outlineLevel="0" collapsed="false">
      <c r="B5" s="6"/>
      <c r="D5" s="10" t="s">
        <v>11</v>
      </c>
      <c r="K5" s="11" t="s">
        <v>12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13</v>
      </c>
      <c r="BS5" s="3" t="s">
        <v>5</v>
      </c>
    </row>
    <row r="6" customFormat="false" ht="36.95" hidden="false" customHeight="true" outlineLevel="0" collapsed="false">
      <c r="B6" s="6"/>
      <c r="D6" s="13" t="s">
        <v>14</v>
      </c>
      <c r="K6" s="14" t="s">
        <v>15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16</v>
      </c>
      <c r="K7" s="16"/>
      <c r="AK7" s="15" t="s">
        <v>17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18</v>
      </c>
      <c r="K8" s="16" t="s">
        <v>19</v>
      </c>
      <c r="AK8" s="15" t="s">
        <v>20</v>
      </c>
      <c r="AN8" s="17" t="s">
        <v>21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32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35.5" hidden="false" customHeight="true" outlineLevel="0" collapsed="false">
      <c r="B23" s="6"/>
      <c r="E23" s="20" t="s">
        <v>34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31" t="s">
        <v>40</v>
      </c>
      <c r="L29" s="32"/>
      <c r="M29" s="32"/>
      <c r="N29" s="32"/>
      <c r="O29" s="32"/>
      <c r="P29" s="32"/>
      <c r="Q29" s="33"/>
      <c r="R29" s="33"/>
      <c r="S29" s="33"/>
      <c r="T29" s="33"/>
      <c r="U29" s="33"/>
      <c r="V29" s="33"/>
      <c r="W29" s="34"/>
      <c r="X29" s="34"/>
      <c r="Y29" s="34"/>
      <c r="Z29" s="34"/>
      <c r="AA29" s="34"/>
      <c r="AB29" s="34"/>
      <c r="AC29" s="34"/>
      <c r="AD29" s="34"/>
      <c r="AE29" s="34"/>
      <c r="AF29" s="33"/>
      <c r="AG29" s="33"/>
      <c r="AH29" s="33"/>
      <c r="AI29" s="33"/>
      <c r="AJ29" s="33"/>
      <c r="AK29" s="34"/>
      <c r="AL29" s="34"/>
      <c r="AM29" s="34"/>
      <c r="AN29" s="34"/>
      <c r="AO29" s="34"/>
      <c r="AP29" s="33"/>
      <c r="AQ29" s="33"/>
      <c r="AR29" s="35"/>
      <c r="AS29" s="33"/>
      <c r="AT29" s="33"/>
      <c r="AU29" s="33"/>
      <c r="AV29" s="33"/>
      <c r="AW29" s="33"/>
      <c r="AX29" s="33"/>
      <c r="AY29" s="33"/>
      <c r="AZ29" s="33"/>
      <c r="BE29" s="12"/>
    </row>
    <row r="30" s="29" customFormat="true" ht="14.4" hidden="false" customHeight="true" outlineLevel="0" collapsed="false">
      <c r="B30" s="30"/>
      <c r="F30" s="31" t="s">
        <v>41</v>
      </c>
      <c r="L30" s="32" t="n">
        <v>0.2</v>
      </c>
      <c r="M30" s="32"/>
      <c r="N30" s="32"/>
      <c r="O30" s="32"/>
      <c r="P30" s="32"/>
      <c r="Q30" s="33"/>
      <c r="R30" s="33"/>
      <c r="S30" s="33"/>
      <c r="T30" s="33"/>
      <c r="U30" s="33"/>
      <c r="V30" s="33"/>
      <c r="W30" s="34" t="n">
        <f aca="false">AK26</f>
        <v>0</v>
      </c>
      <c r="X30" s="34"/>
      <c r="Y30" s="34"/>
      <c r="Z30" s="34"/>
      <c r="AA30" s="34"/>
      <c r="AB30" s="34"/>
      <c r="AC30" s="34"/>
      <c r="AD30" s="34"/>
      <c r="AE30" s="34"/>
      <c r="AF30" s="33"/>
      <c r="AG30" s="33"/>
      <c r="AH30" s="33"/>
      <c r="AI30" s="33"/>
      <c r="AJ30" s="33"/>
      <c r="AK30" s="34" t="n">
        <f aca="false">W30*L30</f>
        <v>0</v>
      </c>
      <c r="AL30" s="34"/>
      <c r="AM30" s="34"/>
      <c r="AN30" s="34"/>
      <c r="AO30" s="34"/>
      <c r="AP30" s="33"/>
      <c r="AQ30" s="33"/>
      <c r="AR30" s="35"/>
      <c r="AS30" s="33"/>
      <c r="AT30" s="33"/>
      <c r="AU30" s="33"/>
      <c r="AV30" s="33"/>
      <c r="AW30" s="33"/>
      <c r="AX30" s="33"/>
      <c r="AY30" s="33"/>
      <c r="AZ30" s="33"/>
      <c r="BE30" s="12"/>
    </row>
    <row r="31" s="29" customFormat="true" ht="14.4" hidden="true" customHeight="true" outlineLevel="0" collapsed="false">
      <c r="B31" s="30"/>
      <c r="F31" s="15" t="s">
        <v>42</v>
      </c>
      <c r="L31" s="36" t="n">
        <v>0.2</v>
      </c>
      <c r="M31" s="36"/>
      <c r="N31" s="36"/>
      <c r="O31" s="36"/>
      <c r="P31" s="36"/>
      <c r="W31" s="37" t="e">
        <f aca="false">ROUND(BB94, 2)</f>
        <v>#REF!</v>
      </c>
      <c r="X31" s="37"/>
      <c r="Y31" s="37"/>
      <c r="Z31" s="37"/>
      <c r="AA31" s="37"/>
      <c r="AB31" s="37"/>
      <c r="AC31" s="37"/>
      <c r="AD31" s="37"/>
      <c r="AE31" s="37"/>
      <c r="AK31" s="37" t="n">
        <v>0</v>
      </c>
      <c r="AL31" s="37"/>
      <c r="AM31" s="37"/>
      <c r="AN31" s="37"/>
      <c r="AO31" s="37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6" t="n">
        <v>0.2</v>
      </c>
      <c r="M32" s="36"/>
      <c r="N32" s="36"/>
      <c r="O32" s="36"/>
      <c r="P32" s="36"/>
      <c r="W32" s="37" t="e">
        <f aca="false">ROUND(BC94, 2)</f>
        <v>#REF!</v>
      </c>
      <c r="X32" s="37"/>
      <c r="Y32" s="37"/>
      <c r="Z32" s="37"/>
      <c r="AA32" s="37"/>
      <c r="AB32" s="37"/>
      <c r="AC32" s="37"/>
      <c r="AD32" s="37"/>
      <c r="AE32" s="37"/>
      <c r="AK32" s="37" t="n">
        <v>0</v>
      </c>
      <c r="AL32" s="37"/>
      <c r="AM32" s="37"/>
      <c r="AN32" s="37"/>
      <c r="AO32" s="37"/>
      <c r="AR32" s="30"/>
      <c r="BE32" s="12"/>
    </row>
    <row r="33" s="29" customFormat="true" ht="14.4" hidden="true" customHeight="true" outlineLevel="0" collapsed="false">
      <c r="B33" s="30"/>
      <c r="F33" s="31" t="s">
        <v>44</v>
      </c>
      <c r="L33" s="32" t="n">
        <v>0</v>
      </c>
      <c r="M33" s="32"/>
      <c r="N33" s="32"/>
      <c r="O33" s="32"/>
      <c r="P33" s="32"/>
      <c r="Q33" s="33"/>
      <c r="R33" s="33"/>
      <c r="S33" s="33"/>
      <c r="T33" s="33"/>
      <c r="U33" s="33"/>
      <c r="V33" s="33"/>
      <c r="W33" s="34" t="e">
        <f aca="false">ROUND(BD94, 2)</f>
        <v>#REF!</v>
      </c>
      <c r="X33" s="34"/>
      <c r="Y33" s="34"/>
      <c r="Z33" s="34"/>
      <c r="AA33" s="34"/>
      <c r="AB33" s="34"/>
      <c r="AC33" s="34"/>
      <c r="AD33" s="34"/>
      <c r="AE33" s="34"/>
      <c r="AF33" s="33"/>
      <c r="AG33" s="33"/>
      <c r="AH33" s="33"/>
      <c r="AI33" s="33"/>
      <c r="AJ33" s="33"/>
      <c r="AK33" s="34" t="n">
        <v>0</v>
      </c>
      <c r="AL33" s="34"/>
      <c r="AM33" s="34"/>
      <c r="AN33" s="34"/>
      <c r="AO33" s="34"/>
      <c r="AP33" s="33"/>
      <c r="AQ33" s="33"/>
      <c r="AR33" s="35"/>
      <c r="AS33" s="33"/>
      <c r="AT33" s="33"/>
      <c r="AU33" s="33"/>
      <c r="AV33" s="33"/>
      <c r="AW33" s="33"/>
      <c r="AX33" s="33"/>
      <c r="AY33" s="33"/>
      <c r="AZ33" s="33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42" t="s">
        <v>47</v>
      </c>
      <c r="Y35" s="42"/>
      <c r="Z35" s="42"/>
      <c r="AA35" s="42"/>
      <c r="AB35" s="42"/>
      <c r="AC35" s="40"/>
      <c r="AD35" s="40"/>
      <c r="AE35" s="40"/>
      <c r="AF35" s="40"/>
      <c r="AG35" s="40"/>
      <c r="AH35" s="40"/>
      <c r="AI35" s="40"/>
      <c r="AJ35" s="40"/>
      <c r="AK35" s="43" t="n">
        <f aca="false">SUM(AK26:AK30)</f>
        <v>0</v>
      </c>
      <c r="AL35" s="43"/>
      <c r="AM35" s="43"/>
      <c r="AN35" s="43"/>
      <c r="AO35" s="43"/>
      <c r="AP35" s="38"/>
      <c r="AQ35" s="38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44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49</v>
      </c>
      <c r="AI49" s="46"/>
      <c r="AJ49" s="46"/>
      <c r="AK49" s="46"/>
      <c r="AL49" s="46"/>
      <c r="AM49" s="46"/>
      <c r="AN49" s="46"/>
      <c r="AO49" s="46"/>
      <c r="AR49" s="4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7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7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7" t="s">
        <v>50</v>
      </c>
      <c r="AI60" s="25"/>
      <c r="AJ60" s="25"/>
      <c r="AK60" s="25"/>
      <c r="AL60" s="25"/>
      <c r="AM60" s="47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5" t="s">
        <v>52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53</v>
      </c>
      <c r="AI64" s="48"/>
      <c r="AJ64" s="48"/>
      <c r="AK64" s="48"/>
      <c r="AL64" s="48"/>
      <c r="AM64" s="48"/>
      <c r="AN64" s="48"/>
      <c r="AO64" s="48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7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7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7" t="s">
        <v>50</v>
      </c>
      <c r="AI75" s="25"/>
      <c r="AJ75" s="25"/>
      <c r="AK75" s="25"/>
      <c r="AL75" s="25"/>
      <c r="AM75" s="47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3"/>
      <c r="BE77" s="22"/>
    </row>
    <row r="81" s="27" customFormat="true" ht="6.95" hidden="false" customHeight="true" outlineLevel="0" collapsed="false">
      <c r="A81" s="22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53" customFormat="true" ht="12" hidden="false" customHeight="true" outlineLevel="0" collapsed="false">
      <c r="B84" s="54"/>
      <c r="C84" s="15" t="s">
        <v>11</v>
      </c>
      <c r="L84" s="53" t="str">
        <f aca="false">K5</f>
        <v>1</v>
      </c>
      <c r="AR84" s="54"/>
    </row>
    <row r="85" s="55" customFormat="true" ht="36.95" hidden="false" customHeight="true" outlineLevel="0" collapsed="false">
      <c r="B85" s="56"/>
      <c r="C85" s="57" t="s">
        <v>14</v>
      </c>
      <c r="L85" s="58" t="str">
        <f aca="false">K6</f>
        <v>SOŠ Tornaľa - modernizácia odborného vzdelávania - budova SOŠ</v>
      </c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R85" s="56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18</v>
      </c>
      <c r="D87" s="22"/>
      <c r="E87" s="22"/>
      <c r="F87" s="22"/>
      <c r="G87" s="22"/>
      <c r="H87" s="22"/>
      <c r="I87" s="22"/>
      <c r="J87" s="22"/>
      <c r="K87" s="22"/>
      <c r="L87" s="59" t="str">
        <f aca="false">IF(K8="","",K8)</f>
        <v>Tornaľa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20</v>
      </c>
      <c r="AJ87" s="22"/>
      <c r="AK87" s="22"/>
      <c r="AL87" s="22"/>
      <c r="AM87" s="60" t="str">
        <f aca="false">IF(AN8= "","",AN8)</f>
        <v>18. 5. 2022</v>
      </c>
      <c r="AN87" s="60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53" t="str">
        <f aca="false">IF(E11= "","",E11)</f>
        <v>Banskobystrický samosprávny kraj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61" t="str">
        <f aca="false">IF(E17="","",E17)</f>
        <v>Ing. Arch. Mário Regec</v>
      </c>
      <c r="AN89" s="61"/>
      <c r="AO89" s="61"/>
      <c r="AP89" s="61"/>
      <c r="AQ89" s="22"/>
      <c r="AR89" s="23"/>
      <c r="AS89" s="62" t="s">
        <v>55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53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61" t="str">
        <f aca="false">IF(E20="","",E20)</f>
        <v>Ing. Marian Magyar</v>
      </c>
      <c r="AN90" s="61"/>
      <c r="AO90" s="61"/>
      <c r="AP90" s="61"/>
      <c r="AQ90" s="22"/>
      <c r="AR90" s="23"/>
      <c r="AS90" s="62"/>
      <c r="AT90" s="62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62"/>
      <c r="AT91" s="6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2"/>
    </row>
    <row r="92" s="27" customFormat="true" ht="29.3" hidden="false" customHeight="true" outlineLevel="0" collapsed="false">
      <c r="A92" s="22"/>
      <c r="B92" s="23"/>
      <c r="C92" s="67" t="s">
        <v>56</v>
      </c>
      <c r="D92" s="67"/>
      <c r="E92" s="67"/>
      <c r="F92" s="67"/>
      <c r="G92" s="67"/>
      <c r="H92" s="68"/>
      <c r="I92" s="69" t="s">
        <v>57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0" t="s">
        <v>58</v>
      </c>
      <c r="AH92" s="70"/>
      <c r="AI92" s="70"/>
      <c r="AJ92" s="70"/>
      <c r="AK92" s="70"/>
      <c r="AL92" s="70"/>
      <c r="AM92" s="70"/>
      <c r="AN92" s="71" t="s">
        <v>59</v>
      </c>
      <c r="AO92" s="71"/>
      <c r="AP92" s="71"/>
      <c r="AQ92" s="72" t="s">
        <v>60</v>
      </c>
      <c r="AR92" s="23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22"/>
    </row>
    <row r="94" s="79" customFormat="true" ht="32.4" hidden="false" customHeight="true" outlineLevel="0" collapsed="false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3" t="n">
        <f aca="false">ROUND(SUM(AG95:AG101),2)</f>
        <v>0</v>
      </c>
      <c r="AH94" s="83"/>
      <c r="AI94" s="83"/>
      <c r="AJ94" s="83"/>
      <c r="AK94" s="83"/>
      <c r="AL94" s="83"/>
      <c r="AM94" s="83"/>
      <c r="AN94" s="84" t="n">
        <f aca="false">ROUND(SUM(AN95:AN101),2)</f>
        <v>0</v>
      </c>
      <c r="AO94" s="84"/>
      <c r="AP94" s="84"/>
      <c r="AQ94" s="85"/>
      <c r="AR94" s="80"/>
      <c r="AS94" s="86" t="n">
        <f aca="false">ROUND(SUM(AS95:AS101),2)</f>
        <v>0</v>
      </c>
      <c r="AT94" s="87" t="e">
        <f aca="false">ROUND(SUM(AV94:AW94),2)</f>
        <v>#REF!</v>
      </c>
      <c r="AU94" s="88" t="e">
        <f aca="false">ROUND(SUM(AU95:AU101),5)</f>
        <v>#REF!</v>
      </c>
      <c r="AV94" s="87" t="e">
        <f aca="false">ROUND(AZ94*L29,2)</f>
        <v>#REF!</v>
      </c>
      <c r="AW94" s="87" t="e">
        <f aca="false">ROUND(BA94*L30,2)</f>
        <v>#REF!</v>
      </c>
      <c r="AX94" s="87" t="e">
        <f aca="false">ROUND(BB94*L29,2)</f>
        <v>#REF!</v>
      </c>
      <c r="AY94" s="87" t="e">
        <f aca="false">ROUND(BC94*L30,2)</f>
        <v>#REF!</v>
      </c>
      <c r="AZ94" s="87" t="e">
        <f aca="false">ROUND(SUM(AZ95:AZ101),2)</f>
        <v>#REF!</v>
      </c>
      <c r="BA94" s="87" t="e">
        <f aca="false">ROUND(SUM(BA95:BA101),2)</f>
        <v>#REF!</v>
      </c>
      <c r="BB94" s="87" t="e">
        <f aca="false">ROUND(SUM(BB95:BB101),2)</f>
        <v>#REF!</v>
      </c>
      <c r="BC94" s="87" t="e">
        <f aca="false">ROUND(SUM(BC95:BC101),2)</f>
        <v>#REF!</v>
      </c>
      <c r="BD94" s="89" t="e">
        <f aca="false">ROUND(SUM(BD95:BD101),2)</f>
        <v>#REF!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3</v>
      </c>
      <c r="BX94" s="90" t="s">
        <v>78</v>
      </c>
      <c r="CL94" s="90"/>
    </row>
    <row r="95" s="103" customFormat="true" ht="16.5" hidden="false" customHeight="true" outlineLevel="0" collapsed="false">
      <c r="A95" s="92" t="s">
        <v>79</v>
      </c>
      <c r="B95" s="93"/>
      <c r="C95" s="94"/>
      <c r="D95" s="95" t="s">
        <v>12</v>
      </c>
      <c r="E95" s="95"/>
      <c r="F95" s="95"/>
      <c r="G95" s="95"/>
      <c r="H95" s="95"/>
      <c r="I95" s="96"/>
      <c r="J95" s="95" t="s">
        <v>80</v>
      </c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7" t="n">
        <v>0</v>
      </c>
      <c r="AH95" s="97"/>
      <c r="AI95" s="97"/>
      <c r="AJ95" s="97"/>
      <c r="AK95" s="97"/>
      <c r="AL95" s="97"/>
      <c r="AM95" s="97"/>
      <c r="AN95" s="97" t="n">
        <f aca="false">AG95*1.2</f>
        <v>0</v>
      </c>
      <c r="AO95" s="97"/>
      <c r="AP95" s="97"/>
      <c r="AQ95" s="98" t="s">
        <v>81</v>
      </c>
      <c r="AR95" s="93"/>
      <c r="AS95" s="99" t="n">
        <v>0</v>
      </c>
      <c r="AT95" s="100" t="e">
        <f aca="false">ROUND(SUM(AV95:AW95),2)</f>
        <v>#REF!</v>
      </c>
      <c r="AU95" s="101" t="e">
        <f aca="false">#REF!</f>
        <v>#REF!</v>
      </c>
      <c r="AV95" s="100" t="e">
        <f aca="false">#REF!</f>
        <v>#REF!</v>
      </c>
      <c r="AW95" s="100" t="e">
        <f aca="false">#REF!</f>
        <v>#REF!</v>
      </c>
      <c r="AX95" s="100" t="e">
        <f aca="false">#REF!</f>
        <v>#REF!</v>
      </c>
      <c r="AY95" s="100" t="e">
        <f aca="false">#REF!</f>
        <v>#REF!</v>
      </c>
      <c r="AZ95" s="100" t="e">
        <f aca="false">#REF!</f>
        <v>#REF!</v>
      </c>
      <c r="BA95" s="100" t="e">
        <f aca="false">#REF!</f>
        <v>#REF!</v>
      </c>
      <c r="BB95" s="100" t="e">
        <f aca="false">#REF!</f>
        <v>#REF!</v>
      </c>
      <c r="BC95" s="100" t="e">
        <f aca="false">#REF!</f>
        <v>#REF!</v>
      </c>
      <c r="BD95" s="102" t="e">
        <f aca="false">#REF!</f>
        <v>#REF!</v>
      </c>
      <c r="BT95" s="104" t="s">
        <v>12</v>
      </c>
      <c r="BV95" s="104" t="s">
        <v>77</v>
      </c>
      <c r="BW95" s="104" t="s">
        <v>82</v>
      </c>
      <c r="BX95" s="104" t="s">
        <v>3</v>
      </c>
      <c r="CL95" s="104"/>
      <c r="CM95" s="104" t="s">
        <v>75</v>
      </c>
    </row>
    <row r="96" s="103" customFormat="true" ht="16.5" hidden="false" customHeight="true" outlineLevel="0" collapsed="false">
      <c r="A96" s="92" t="s">
        <v>79</v>
      </c>
      <c r="B96" s="93"/>
      <c r="C96" s="94"/>
      <c r="D96" s="95" t="s">
        <v>83</v>
      </c>
      <c r="E96" s="95"/>
      <c r="F96" s="95"/>
      <c r="G96" s="95"/>
      <c r="H96" s="95"/>
      <c r="I96" s="96"/>
      <c r="J96" s="95" t="s">
        <v>84</v>
      </c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7" t="n">
        <v>0</v>
      </c>
      <c r="AH96" s="97"/>
      <c r="AI96" s="97"/>
      <c r="AJ96" s="97"/>
      <c r="AK96" s="97"/>
      <c r="AL96" s="97"/>
      <c r="AM96" s="97"/>
      <c r="AN96" s="97" t="n">
        <f aca="false">AG96*1.2</f>
        <v>0</v>
      </c>
      <c r="AO96" s="97"/>
      <c r="AP96" s="97"/>
      <c r="AQ96" s="98" t="s">
        <v>81</v>
      </c>
      <c r="AR96" s="93"/>
      <c r="AS96" s="99" t="n">
        <v>0</v>
      </c>
      <c r="AT96" s="100" t="e">
        <f aca="false">ROUND(SUM(AV96:AW96),2)</f>
        <v>#REF!</v>
      </c>
      <c r="AU96" s="101" t="e">
        <f aca="false">#REF!</f>
        <v>#REF!</v>
      </c>
      <c r="AV96" s="100" t="e">
        <f aca="false">#REF!</f>
        <v>#REF!</v>
      </c>
      <c r="AW96" s="100" t="e">
        <f aca="false">#REF!</f>
        <v>#REF!</v>
      </c>
      <c r="AX96" s="100" t="e">
        <f aca="false">#REF!</f>
        <v>#REF!</v>
      </c>
      <c r="AY96" s="100" t="e">
        <f aca="false">#REF!</f>
        <v>#REF!</v>
      </c>
      <c r="AZ96" s="100" t="e">
        <f aca="false">#REF!</f>
        <v>#REF!</v>
      </c>
      <c r="BA96" s="100" t="e">
        <f aca="false">#REF!</f>
        <v>#REF!</v>
      </c>
      <c r="BB96" s="100" t="e">
        <f aca="false">#REF!</f>
        <v>#REF!</v>
      </c>
      <c r="BC96" s="100" t="e">
        <f aca="false">#REF!</f>
        <v>#REF!</v>
      </c>
      <c r="BD96" s="102" t="e">
        <f aca="false">#REF!</f>
        <v>#REF!</v>
      </c>
      <c r="BT96" s="104" t="s">
        <v>12</v>
      </c>
      <c r="BV96" s="104" t="s">
        <v>77</v>
      </c>
      <c r="BW96" s="104" t="s">
        <v>85</v>
      </c>
      <c r="BX96" s="104" t="s">
        <v>3</v>
      </c>
      <c r="CL96" s="104"/>
      <c r="CM96" s="104" t="s">
        <v>75</v>
      </c>
    </row>
    <row r="97" s="103" customFormat="true" ht="24.75" hidden="false" customHeight="true" outlineLevel="0" collapsed="false">
      <c r="A97" s="92" t="s">
        <v>79</v>
      </c>
      <c r="B97" s="93"/>
      <c r="C97" s="94"/>
      <c r="D97" s="95" t="s">
        <v>86</v>
      </c>
      <c r="E97" s="95"/>
      <c r="F97" s="95"/>
      <c r="G97" s="95"/>
      <c r="H97" s="95"/>
      <c r="I97" s="96"/>
      <c r="J97" s="95" t="s">
        <v>87</v>
      </c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  <c r="AF97" s="95"/>
      <c r="AG97" s="97" t="n">
        <v>0</v>
      </c>
      <c r="AH97" s="97"/>
      <c r="AI97" s="97"/>
      <c r="AJ97" s="97"/>
      <c r="AK97" s="97"/>
      <c r="AL97" s="97"/>
      <c r="AM97" s="97"/>
      <c r="AN97" s="97" t="n">
        <f aca="false">AG97*1.2</f>
        <v>0</v>
      </c>
      <c r="AO97" s="97"/>
      <c r="AP97" s="97"/>
      <c r="AQ97" s="98" t="s">
        <v>81</v>
      </c>
      <c r="AR97" s="93"/>
      <c r="AS97" s="99" t="n">
        <v>0</v>
      </c>
      <c r="AT97" s="100" t="e">
        <f aca="false">ROUND(SUM(AV97:AW97),2)</f>
        <v>#REF!</v>
      </c>
      <c r="AU97" s="101" t="e">
        <f aca="false">#REF!</f>
        <v>#REF!</v>
      </c>
      <c r="AV97" s="100" t="e">
        <f aca="false">#REF!</f>
        <v>#REF!</v>
      </c>
      <c r="AW97" s="100" t="e">
        <f aca="false">#REF!</f>
        <v>#REF!</v>
      </c>
      <c r="AX97" s="100" t="e">
        <f aca="false">#REF!</f>
        <v>#REF!</v>
      </c>
      <c r="AY97" s="100" t="e">
        <f aca="false">#REF!</f>
        <v>#REF!</v>
      </c>
      <c r="AZ97" s="100" t="e">
        <f aca="false">#REF!</f>
        <v>#REF!</v>
      </c>
      <c r="BA97" s="100" t="e">
        <f aca="false">#REF!</f>
        <v>#REF!</v>
      </c>
      <c r="BB97" s="100" t="e">
        <f aca="false">#REF!</f>
        <v>#REF!</v>
      </c>
      <c r="BC97" s="100" t="e">
        <f aca="false">#REF!</f>
        <v>#REF!</v>
      </c>
      <c r="BD97" s="102" t="e">
        <f aca="false">#REF!</f>
        <v>#REF!</v>
      </c>
      <c r="BT97" s="104" t="s">
        <v>12</v>
      </c>
      <c r="BV97" s="104" t="s">
        <v>77</v>
      </c>
      <c r="BW97" s="104" t="s">
        <v>88</v>
      </c>
      <c r="BX97" s="104" t="s">
        <v>3</v>
      </c>
      <c r="CL97" s="104"/>
      <c r="CM97" s="104" t="s">
        <v>75</v>
      </c>
    </row>
    <row r="98" s="103" customFormat="true" ht="16.5" hidden="false" customHeight="true" outlineLevel="0" collapsed="false">
      <c r="A98" s="92" t="s">
        <v>79</v>
      </c>
      <c r="B98" s="93"/>
      <c r="C98" s="94"/>
      <c r="D98" s="95" t="s">
        <v>89</v>
      </c>
      <c r="E98" s="95"/>
      <c r="F98" s="95"/>
      <c r="G98" s="95"/>
      <c r="H98" s="95"/>
      <c r="I98" s="96"/>
      <c r="J98" s="95" t="s">
        <v>90</v>
      </c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  <c r="AG98" s="97" t="n">
        <v>0</v>
      </c>
      <c r="AH98" s="97"/>
      <c r="AI98" s="97"/>
      <c r="AJ98" s="97"/>
      <c r="AK98" s="97"/>
      <c r="AL98" s="97"/>
      <c r="AM98" s="97"/>
      <c r="AN98" s="97" t="n">
        <f aca="false">AG98*1.2</f>
        <v>0</v>
      </c>
      <c r="AO98" s="97"/>
      <c r="AP98" s="97"/>
      <c r="AQ98" s="98" t="s">
        <v>81</v>
      </c>
      <c r="AR98" s="93"/>
      <c r="AS98" s="99" t="n">
        <v>0</v>
      </c>
      <c r="AT98" s="100" t="e">
        <f aca="false">ROUND(SUM(AV98:AW98),2)</f>
        <v>#REF!</v>
      </c>
      <c r="AU98" s="101" t="e">
        <f aca="false">#REF!</f>
        <v>#REF!</v>
      </c>
      <c r="AV98" s="100" t="e">
        <f aca="false">#REF!</f>
        <v>#REF!</v>
      </c>
      <c r="AW98" s="100" t="e">
        <f aca="false">#REF!</f>
        <v>#REF!</v>
      </c>
      <c r="AX98" s="100" t="e">
        <f aca="false">#REF!</f>
        <v>#REF!</v>
      </c>
      <c r="AY98" s="100" t="e">
        <f aca="false">#REF!</f>
        <v>#REF!</v>
      </c>
      <c r="AZ98" s="100" t="e">
        <f aca="false">#REF!</f>
        <v>#REF!</v>
      </c>
      <c r="BA98" s="100" t="e">
        <f aca="false">#REF!</f>
        <v>#REF!</v>
      </c>
      <c r="BB98" s="100" t="e">
        <f aca="false">#REF!</f>
        <v>#REF!</v>
      </c>
      <c r="BC98" s="100" t="e">
        <f aca="false">#REF!</f>
        <v>#REF!</v>
      </c>
      <c r="BD98" s="102" t="e">
        <f aca="false">#REF!</f>
        <v>#REF!</v>
      </c>
      <c r="BT98" s="104" t="s">
        <v>12</v>
      </c>
      <c r="BV98" s="104" t="s">
        <v>77</v>
      </c>
      <c r="BW98" s="104" t="s">
        <v>91</v>
      </c>
      <c r="BX98" s="104" t="s">
        <v>3</v>
      </c>
      <c r="CL98" s="104"/>
      <c r="CM98" s="104" t="s">
        <v>75</v>
      </c>
    </row>
    <row r="99" s="103" customFormat="true" ht="16.5" hidden="false" customHeight="true" outlineLevel="0" collapsed="false">
      <c r="A99" s="92" t="s">
        <v>79</v>
      </c>
      <c r="B99" s="93"/>
      <c r="C99" s="94"/>
      <c r="D99" s="95" t="s">
        <v>92</v>
      </c>
      <c r="E99" s="95"/>
      <c r="F99" s="95"/>
      <c r="G99" s="95"/>
      <c r="H99" s="95"/>
      <c r="I99" s="96"/>
      <c r="J99" s="95" t="s">
        <v>93</v>
      </c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  <c r="AF99" s="95"/>
      <c r="AG99" s="97" t="n">
        <v>0</v>
      </c>
      <c r="AH99" s="97"/>
      <c r="AI99" s="97"/>
      <c r="AJ99" s="97"/>
      <c r="AK99" s="97"/>
      <c r="AL99" s="97"/>
      <c r="AM99" s="97"/>
      <c r="AN99" s="97" t="n">
        <f aca="false">AG99*1.2</f>
        <v>0</v>
      </c>
      <c r="AO99" s="97"/>
      <c r="AP99" s="97"/>
      <c r="AQ99" s="98" t="s">
        <v>81</v>
      </c>
      <c r="AR99" s="93"/>
      <c r="AS99" s="99" t="n">
        <v>0</v>
      </c>
      <c r="AT99" s="100" t="e">
        <f aca="false">ROUND(SUM(AV99:AW99),2)</f>
        <v>#REF!</v>
      </c>
      <c r="AU99" s="101" t="e">
        <f aca="false">#REF!</f>
        <v>#REF!</v>
      </c>
      <c r="AV99" s="100" t="e">
        <f aca="false">#REF!</f>
        <v>#REF!</v>
      </c>
      <c r="AW99" s="100" t="e">
        <f aca="false">#REF!</f>
        <v>#REF!</v>
      </c>
      <c r="AX99" s="100" t="e">
        <f aca="false">#REF!</f>
        <v>#REF!</v>
      </c>
      <c r="AY99" s="100" t="e">
        <f aca="false">#REF!</f>
        <v>#REF!</v>
      </c>
      <c r="AZ99" s="100" t="e">
        <f aca="false">#REF!</f>
        <v>#REF!</v>
      </c>
      <c r="BA99" s="100" t="e">
        <f aca="false">#REF!</f>
        <v>#REF!</v>
      </c>
      <c r="BB99" s="100" t="e">
        <f aca="false">#REF!</f>
        <v>#REF!</v>
      </c>
      <c r="BC99" s="100" t="e">
        <f aca="false">#REF!</f>
        <v>#REF!</v>
      </c>
      <c r="BD99" s="102" t="e">
        <f aca="false">#REF!</f>
        <v>#REF!</v>
      </c>
      <c r="BT99" s="104" t="s">
        <v>12</v>
      </c>
      <c r="BV99" s="104" t="s">
        <v>77</v>
      </c>
      <c r="BW99" s="104" t="s">
        <v>94</v>
      </c>
      <c r="BX99" s="104" t="s">
        <v>3</v>
      </c>
      <c r="CL99" s="104"/>
      <c r="CM99" s="104" t="s">
        <v>75</v>
      </c>
    </row>
    <row r="100" s="103" customFormat="true" ht="16.5" hidden="false" customHeight="true" outlineLevel="0" collapsed="false">
      <c r="A100" s="92" t="s">
        <v>79</v>
      </c>
      <c r="B100" s="93"/>
      <c r="C100" s="94"/>
      <c r="D100" s="95" t="s">
        <v>95</v>
      </c>
      <c r="E100" s="95"/>
      <c r="F100" s="95"/>
      <c r="G100" s="95"/>
      <c r="H100" s="95"/>
      <c r="I100" s="96"/>
      <c r="J100" s="95" t="s">
        <v>96</v>
      </c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  <c r="AG100" s="97" t="n">
        <v>0</v>
      </c>
      <c r="AH100" s="97"/>
      <c r="AI100" s="97"/>
      <c r="AJ100" s="97"/>
      <c r="AK100" s="97"/>
      <c r="AL100" s="97"/>
      <c r="AM100" s="97"/>
      <c r="AN100" s="97" t="n">
        <f aca="false">AG100*1.2</f>
        <v>0</v>
      </c>
      <c r="AO100" s="97"/>
      <c r="AP100" s="97"/>
      <c r="AQ100" s="98" t="s">
        <v>81</v>
      </c>
      <c r="AR100" s="93"/>
      <c r="AS100" s="99" t="n">
        <v>0</v>
      </c>
      <c r="AT100" s="100" t="e">
        <f aca="false">ROUND(SUM(AV100:AW100),2)</f>
        <v>#REF!</v>
      </c>
      <c r="AU100" s="101" t="e">
        <f aca="false">#REF!</f>
        <v>#REF!</v>
      </c>
      <c r="AV100" s="100" t="e">
        <f aca="false">#REF!</f>
        <v>#REF!</v>
      </c>
      <c r="AW100" s="100" t="e">
        <f aca="false">#REF!</f>
        <v>#REF!</v>
      </c>
      <c r="AX100" s="100" t="e">
        <f aca="false">#REF!</f>
        <v>#REF!</v>
      </c>
      <c r="AY100" s="100" t="e">
        <f aca="false">#REF!</f>
        <v>#REF!</v>
      </c>
      <c r="AZ100" s="100" t="e">
        <f aca="false">#REF!</f>
        <v>#REF!</v>
      </c>
      <c r="BA100" s="100" t="e">
        <f aca="false">#REF!</f>
        <v>#REF!</v>
      </c>
      <c r="BB100" s="100" t="e">
        <f aca="false">#REF!</f>
        <v>#REF!</v>
      </c>
      <c r="BC100" s="100" t="e">
        <f aca="false">#REF!</f>
        <v>#REF!</v>
      </c>
      <c r="BD100" s="102" t="e">
        <f aca="false">#REF!</f>
        <v>#REF!</v>
      </c>
      <c r="BT100" s="104" t="s">
        <v>12</v>
      </c>
      <c r="BV100" s="104" t="s">
        <v>77</v>
      </c>
      <c r="BW100" s="104" t="s">
        <v>97</v>
      </c>
      <c r="BX100" s="104" t="s">
        <v>3</v>
      </c>
      <c r="CL100" s="104"/>
      <c r="CM100" s="104" t="s">
        <v>75</v>
      </c>
    </row>
    <row r="101" s="103" customFormat="true" ht="16.5" hidden="false" customHeight="true" outlineLevel="0" collapsed="false">
      <c r="A101" s="92" t="s">
        <v>79</v>
      </c>
      <c r="B101" s="93"/>
      <c r="C101" s="94"/>
      <c r="D101" s="95" t="s">
        <v>98</v>
      </c>
      <c r="E101" s="95"/>
      <c r="F101" s="95"/>
      <c r="G101" s="95"/>
      <c r="H101" s="95"/>
      <c r="I101" s="96"/>
      <c r="J101" s="95" t="s">
        <v>99</v>
      </c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95"/>
      <c r="AG101" s="97" t="n">
        <v>0</v>
      </c>
      <c r="AH101" s="97"/>
      <c r="AI101" s="97"/>
      <c r="AJ101" s="97"/>
      <c r="AK101" s="97"/>
      <c r="AL101" s="97"/>
      <c r="AM101" s="97"/>
      <c r="AN101" s="97" t="n">
        <f aca="false">AG101*1.2</f>
        <v>0</v>
      </c>
      <c r="AO101" s="97"/>
      <c r="AP101" s="97"/>
      <c r="AQ101" s="98" t="s">
        <v>81</v>
      </c>
      <c r="AR101" s="93"/>
      <c r="AS101" s="105" t="n">
        <v>0</v>
      </c>
      <c r="AT101" s="106" t="e">
        <f aca="false">ROUND(SUM(AV101:AW101),2)</f>
        <v>#REF!</v>
      </c>
      <c r="AU101" s="107" t="e">
        <f aca="false">#REF!</f>
        <v>#REF!</v>
      </c>
      <c r="AV101" s="106" t="e">
        <f aca="false">#REF!</f>
        <v>#REF!</v>
      </c>
      <c r="AW101" s="106" t="e">
        <f aca="false">#REF!</f>
        <v>#REF!</v>
      </c>
      <c r="AX101" s="106" t="e">
        <f aca="false">#REF!</f>
        <v>#REF!</v>
      </c>
      <c r="AY101" s="106" t="e">
        <f aca="false">#REF!</f>
        <v>#REF!</v>
      </c>
      <c r="AZ101" s="106" t="e">
        <f aca="false">#REF!</f>
        <v>#REF!</v>
      </c>
      <c r="BA101" s="106" t="e">
        <f aca="false">#REF!</f>
        <v>#REF!</v>
      </c>
      <c r="BB101" s="106" t="e">
        <f aca="false">#REF!</f>
        <v>#REF!</v>
      </c>
      <c r="BC101" s="106" t="e">
        <f aca="false">#REF!</f>
        <v>#REF!</v>
      </c>
      <c r="BD101" s="108" t="e">
        <f aca="false">#REF!</f>
        <v>#REF!</v>
      </c>
      <c r="BT101" s="104" t="s">
        <v>12</v>
      </c>
      <c r="BV101" s="104" t="s">
        <v>77</v>
      </c>
      <c r="BW101" s="104" t="s">
        <v>100</v>
      </c>
      <c r="BX101" s="104" t="s">
        <v>3</v>
      </c>
      <c r="CL101" s="104"/>
      <c r="CM101" s="104" t="s">
        <v>75</v>
      </c>
    </row>
    <row r="102" s="27" customFormat="true" ht="30" hidden="false" customHeight="true" outlineLevel="0" collapsed="false">
      <c r="A102" s="22"/>
      <c r="B102" s="23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3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</row>
    <row r="103" s="27" customFormat="true" ht="6.95" hidden="false" customHeight="true" outlineLevel="0" collapsed="false">
      <c r="A103" s="22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23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</row>
  </sheetData>
  <mergeCells count="66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100:H100"/>
    <mergeCell ref="J100:AF100"/>
    <mergeCell ref="AG100:AM100"/>
    <mergeCell ref="AN100:AP100"/>
    <mergeCell ref="D101:H101"/>
    <mergeCell ref="J101:AF101"/>
    <mergeCell ref="AG101:AM101"/>
    <mergeCell ref="AN101:AP101"/>
  </mergeCells>
  <hyperlinks>
    <hyperlink ref="A95" location="'1 - SO 01 - Budova SOŠ - ...'!C2" display="/"/>
    <hyperlink ref="A96" location="'2 - SO 01 - Budova SOŠ - ...'!C2" display="/"/>
    <hyperlink ref="A97" location="'3 - SO 02 - zhromažďovaci...'!C2" display="/"/>
    <hyperlink ref="A98" location="'4 - SO 03 - oplotenie'!C2" display="/"/>
    <hyperlink ref="A99" location="'5 - SO 04 - prístrešok na...'!C2" display="/"/>
    <hyperlink ref="A100" location="'6 - SO 05 - fitnes zariad...'!C2" display="/"/>
    <hyperlink ref="A101" location="'7 - SO 06 - spevnená ploc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2022-05-19T06:27:15Z</dcterms:created>
  <dc:creator>ADRIAN-RJR\Adrian RJR</dc:creator>
  <dc:description/>
  <dc:language>sk-SK</dc:language>
  <cp:lastModifiedBy/>
  <dcterms:modified xsi:type="dcterms:W3CDTF">2022-05-19T09:43:00Z</dcterms:modified>
  <cp:revision>5</cp:revision>
  <dc:subject/>
  <dc:title/>
</cp:coreProperties>
</file>