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martina.vesela\OneDrive - Hlavne mesto SR Bratislava\Desktop\Veselá ZZZ\OKP plošina\"/>
    </mc:Choice>
  </mc:AlternateContent>
  <xr:revisionPtr revIDLastSave="0" documentId="13_ncr:1_{4B6FFD27-3DA9-4B36-8E77-B620089831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oz1 + nadstavby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D12" i="1"/>
  <c r="F22" i="1"/>
  <c r="F18" i="1" l="1"/>
  <c r="D13" i="1" l="1"/>
  <c r="B14" i="1" s="1"/>
  <c r="B24" i="1" l="1"/>
</calcChain>
</file>

<file path=xl/sharedStrings.xml><?xml version="1.0" encoding="utf-8"?>
<sst xmlns="http://schemas.openxmlformats.org/spreadsheetml/2006/main" count="32" uniqueCount="31">
  <si>
    <t>max. počet bodov</t>
  </si>
  <si>
    <t>výsledný počet bodov (K1)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</si>
  <si>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</si>
  <si>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</si>
  <si>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</si>
  <si>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</si>
  <si>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</si>
  <si>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</t>
  </si>
  <si>
    <t>lehota dodoania v dňoch</t>
  </si>
  <si>
    <t>navrhovaná lehota dodania</t>
  </si>
  <si>
    <t>min lehota (dni)</t>
  </si>
  <si>
    <t>max lehota (dni)</t>
  </si>
  <si>
    <t>Dĺžka záručného servisu v mesiacoch</t>
  </si>
  <si>
    <t>celkový počet bodov (K1 až K3)</t>
  </si>
  <si>
    <t>min dĺžka záruky (mesiace)</t>
  </si>
  <si>
    <t>max dĺžka záruky (mesiace)</t>
  </si>
  <si>
    <t>K1: cena spolu</t>
  </si>
  <si>
    <t>PHZ + DPH</t>
  </si>
  <si>
    <r>
      <t xml:space="preserve">Kritérium č. 1: Nákupná cena s DPH (váha: </t>
    </r>
    <r>
      <rPr>
        <sz val="15"/>
        <rFont val="Calibri Light"/>
        <family val="2"/>
        <charset val="238"/>
        <scheme val="major"/>
      </rPr>
      <t>80 %</t>
    </r>
    <r>
      <rPr>
        <sz val="15"/>
        <color theme="4" tint="-0.499984740745262"/>
        <rFont val="Calibri Light"/>
        <family val="2"/>
        <charset val="238"/>
        <scheme val="major"/>
      </rPr>
      <t>)</t>
    </r>
  </si>
  <si>
    <r>
      <t xml:space="preserve">Kritérium č. 2: Lehota dodania (váha: </t>
    </r>
    <r>
      <rPr>
        <sz val="15"/>
        <rFont val="Calibri Light"/>
        <family val="2"/>
        <charset val="238"/>
        <scheme val="major"/>
      </rPr>
      <t>10 %</t>
    </r>
    <r>
      <rPr>
        <sz val="15"/>
        <color theme="4" tint="-0.499984740745262"/>
        <rFont val="Calibri Light"/>
        <family val="2"/>
        <charset val="238"/>
        <scheme val="major"/>
      </rPr>
      <t>)</t>
    </r>
  </si>
  <si>
    <t>K2: Lehota dodania (10%)</t>
  </si>
  <si>
    <t>K3: Dĺžka záručného servisu (10%)</t>
  </si>
  <si>
    <t>Kritérium č. 3: Dĺžka záručného servisu (váha: 10 %)</t>
  </si>
  <si>
    <t>výsledný počet bodov (K2)</t>
  </si>
  <si>
    <t>výsledný počet bodov (K3)</t>
  </si>
  <si>
    <t>ponúkaná dĺžka záruky</t>
  </si>
  <si>
    <t>Ponuková cena v EUR bez DPH</t>
  </si>
  <si>
    <t>Ponuková cena v EUR s DPH</t>
  </si>
  <si>
    <t>podpis štatúraneho zástupcu</t>
  </si>
  <si>
    <t>Príloha č. 2 - Návrh na plnenie kritérií</t>
  </si>
  <si>
    <t xml:space="preserve">K(1.1): Podvozok do 7 500 kg s plošinou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</si>
</sst>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8"/>
      <color theme="4" tint="-0.499984740745262"/>
      <name val="Calibri Light"/>
      <family val="2"/>
      <charset val="238"/>
      <scheme val="major"/>
    </font>
    <font>
      <sz val="8"/>
      <name val="Calibri"/>
      <family val="2"/>
      <scheme val="minor"/>
    </font>
    <font>
      <sz val="15"/>
      <color theme="4" tint="-0.499984740745262"/>
      <name val="Calibri Light"/>
      <family val="2"/>
      <charset val="238"/>
      <scheme val="major"/>
    </font>
    <font>
      <b/>
      <sz val="13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5"/>
      <name val="Calibri Light"/>
      <family val="2"/>
      <charset val="238"/>
      <scheme val="maj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ck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ck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ck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1">
    <xf numFmtId="0" fontId="0" fillId="0" borderId="0" xfId="0"/>
    <xf numFmtId="0" fontId="0" fillId="4" borderId="24" xfId="0" applyFill="1" applyBorder="1" applyProtection="1">
      <protection locked="0" hidden="1"/>
    </xf>
    <xf numFmtId="0" fontId="0" fillId="0" borderId="0" xfId="0" applyAlignment="1" applyProtection="1">
      <alignment wrapText="1"/>
      <protection hidden="1"/>
    </xf>
    <xf numFmtId="0" fontId="0" fillId="0" borderId="0" xfId="0" applyProtection="1">
      <protection hidden="1"/>
    </xf>
    <xf numFmtId="0" fontId="0" fillId="0" borderId="4" xfId="0" applyBorder="1" applyAlignment="1" applyProtection="1">
      <alignment wrapText="1"/>
      <protection hidden="1"/>
    </xf>
    <xf numFmtId="0" fontId="0" fillId="0" borderId="5" xfId="0" applyBorder="1" applyAlignment="1" applyProtection="1">
      <alignment wrapText="1"/>
      <protection hidden="1"/>
    </xf>
    <xf numFmtId="0" fontId="0" fillId="2" borderId="15" xfId="0" applyFill="1" applyBorder="1" applyAlignment="1" applyProtection="1">
      <alignment wrapText="1"/>
      <protection hidden="1"/>
    </xf>
    <xf numFmtId="0" fontId="9" fillId="2" borderId="19" xfId="0" applyFont="1" applyFill="1" applyBorder="1" applyAlignment="1" applyProtection="1">
      <alignment wrapText="1"/>
      <protection hidden="1"/>
    </xf>
    <xf numFmtId="0" fontId="10" fillId="2" borderId="15" xfId="0" applyFont="1" applyFill="1" applyBorder="1" applyAlignment="1" applyProtection="1">
      <alignment wrapText="1"/>
      <protection hidden="1"/>
    </xf>
    <xf numFmtId="0" fontId="1" fillId="2" borderId="16" xfId="0" applyFont="1" applyFill="1" applyBorder="1" applyAlignment="1" applyProtection="1">
      <alignment wrapText="1"/>
      <protection hidden="1"/>
    </xf>
    <xf numFmtId="0" fontId="15" fillId="3" borderId="21" xfId="0" applyFont="1" applyFill="1" applyBorder="1" applyAlignment="1" applyProtection="1">
      <alignment wrapText="1"/>
      <protection hidden="1"/>
    </xf>
    <xf numFmtId="0" fontId="0" fillId="3" borderId="22" xfId="0" applyFill="1" applyBorder="1" applyAlignment="1" applyProtection="1">
      <alignment wrapText="1"/>
      <protection hidden="1"/>
    </xf>
    <xf numFmtId="0" fontId="0" fillId="3" borderId="33" xfId="0" applyFill="1" applyBorder="1" applyAlignment="1" applyProtection="1">
      <alignment wrapText="1"/>
      <protection hidden="1"/>
    </xf>
    <xf numFmtId="0" fontId="1" fillId="5" borderId="42" xfId="0" applyFont="1" applyFill="1" applyBorder="1" applyAlignment="1" applyProtection="1">
      <alignment wrapText="1"/>
      <protection hidden="1"/>
    </xf>
    <xf numFmtId="0" fontId="0" fillId="3" borderId="23" xfId="0" applyFill="1" applyBorder="1" applyAlignment="1" applyProtection="1">
      <alignment wrapText="1"/>
      <protection hidden="1"/>
    </xf>
    <xf numFmtId="0" fontId="0" fillId="3" borderId="24" xfId="0" applyFill="1" applyBorder="1" applyAlignment="1" applyProtection="1">
      <alignment wrapText="1"/>
      <protection hidden="1"/>
    </xf>
    <xf numFmtId="0" fontId="14" fillId="3" borderId="27" xfId="0" applyFont="1" applyFill="1" applyBorder="1" applyProtection="1">
      <protection hidden="1"/>
    </xf>
    <xf numFmtId="2" fontId="6" fillId="5" borderId="43" xfId="0" applyNumberFormat="1" applyFont="1" applyFill="1" applyBorder="1" applyAlignment="1" applyProtection="1">
      <alignment horizontal="center"/>
      <protection hidden="1"/>
    </xf>
    <xf numFmtId="0" fontId="0" fillId="0" borderId="5" xfId="0" applyBorder="1" applyProtection="1">
      <protection hidden="1"/>
    </xf>
    <xf numFmtId="43" fontId="17" fillId="2" borderId="44" xfId="1" applyFont="1" applyFill="1" applyBorder="1" applyAlignment="1" applyProtection="1">
      <protection hidden="1"/>
    </xf>
    <xf numFmtId="0" fontId="5" fillId="0" borderId="29" xfId="0" applyFont="1" applyBorder="1" applyAlignment="1" applyProtection="1">
      <alignment horizontal="center" wrapText="1"/>
      <protection hidden="1"/>
    </xf>
    <xf numFmtId="0" fontId="5" fillId="0" borderId="30" xfId="0" applyFont="1" applyBorder="1" applyAlignment="1" applyProtection="1">
      <alignment horizontal="center" wrapText="1"/>
      <protection hidden="1"/>
    </xf>
    <xf numFmtId="0" fontId="5" fillId="0" borderId="11" xfId="0" applyFont="1" applyBorder="1" applyAlignment="1" applyProtection="1">
      <alignment horizontal="center" wrapText="1"/>
      <protection hidden="1"/>
    </xf>
    <xf numFmtId="0" fontId="0" fillId="0" borderId="2" xfId="0" applyBorder="1" applyAlignment="1" applyProtection="1">
      <alignment horizontal="center"/>
      <protection locked="0" hidden="1"/>
    </xf>
    <xf numFmtId="0" fontId="0" fillId="0" borderId="3" xfId="0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locked="0" hidden="1"/>
    </xf>
    <xf numFmtId="0" fontId="0" fillId="0" borderId="5" xfId="0" applyBorder="1" applyAlignment="1" applyProtection="1">
      <alignment horizontal="center"/>
      <protection locked="0" hidden="1"/>
    </xf>
    <xf numFmtId="0" fontId="0" fillId="0" borderId="7" xfId="0" applyBorder="1" applyAlignment="1" applyProtection="1">
      <alignment horizontal="center"/>
      <protection locked="0" hidden="1"/>
    </xf>
    <xf numFmtId="0" fontId="0" fillId="0" borderId="8" xfId="0" applyBorder="1" applyAlignment="1" applyProtection="1">
      <alignment horizontal="center"/>
      <protection locked="0" hidden="1"/>
    </xf>
    <xf numFmtId="0" fontId="0" fillId="4" borderId="1" xfId="0" applyFill="1" applyBorder="1" applyAlignment="1" applyProtection="1">
      <alignment horizontal="left" wrapText="1"/>
      <protection locked="0" hidden="1"/>
    </xf>
    <xf numFmtId="0" fontId="0" fillId="4" borderId="4" xfId="0" applyFill="1" applyBorder="1" applyAlignment="1" applyProtection="1">
      <alignment horizontal="left" wrapText="1"/>
      <protection locked="0" hidden="1"/>
    </xf>
    <xf numFmtId="0" fontId="0" fillId="4" borderId="6" xfId="0" applyFill="1" applyBorder="1" applyAlignment="1" applyProtection="1">
      <alignment horizontal="left" wrapText="1"/>
      <protection locked="0" hidden="1"/>
    </xf>
    <xf numFmtId="0" fontId="0" fillId="4" borderId="2" xfId="0" applyFill="1" applyBorder="1" applyAlignment="1" applyProtection="1">
      <alignment horizontal="left"/>
      <protection locked="0" hidden="1"/>
    </xf>
    <xf numFmtId="0" fontId="0" fillId="4" borderId="0" xfId="0" applyFill="1" applyAlignment="1" applyProtection="1">
      <alignment horizontal="left"/>
      <protection locked="0" hidden="1"/>
    </xf>
    <xf numFmtId="0" fontId="0" fillId="4" borderId="7" xfId="0" applyFill="1" applyBorder="1" applyAlignment="1" applyProtection="1">
      <alignment horizontal="left"/>
      <protection locked="0" hidden="1"/>
    </xf>
    <xf numFmtId="0" fontId="11" fillId="0" borderId="9" xfId="0" applyFont="1" applyBorder="1" applyAlignment="1" applyProtection="1">
      <alignment horizontal="center" vertical="center" wrapText="1"/>
      <protection hidden="1"/>
    </xf>
    <xf numFmtId="0" fontId="11" fillId="0" borderId="34" xfId="0" applyFont="1" applyBorder="1" applyAlignment="1" applyProtection="1">
      <alignment horizontal="center" vertical="center" wrapText="1"/>
      <protection hidden="1"/>
    </xf>
    <xf numFmtId="2" fontId="11" fillId="0" borderId="10" xfId="0" applyNumberFormat="1" applyFont="1" applyBorder="1" applyAlignment="1" applyProtection="1">
      <alignment horizontal="center" vertical="center"/>
      <protection hidden="1"/>
    </xf>
    <xf numFmtId="0" fontId="11" fillId="0" borderId="10" xfId="0" applyFont="1" applyBorder="1" applyAlignment="1" applyProtection="1">
      <alignment horizontal="center" vertical="center"/>
      <protection hidden="1"/>
    </xf>
    <xf numFmtId="0" fontId="11" fillId="0" borderId="11" xfId="0" applyFont="1" applyBorder="1" applyAlignment="1" applyProtection="1">
      <alignment horizontal="center" vertical="center"/>
      <protection hidden="1"/>
    </xf>
    <xf numFmtId="0" fontId="11" fillId="0" borderId="35" xfId="0" applyFont="1" applyBorder="1" applyAlignment="1" applyProtection="1">
      <alignment horizontal="center" vertical="center"/>
      <protection hidden="1"/>
    </xf>
    <xf numFmtId="0" fontId="11" fillId="0" borderId="36" xfId="0" applyFont="1" applyBorder="1" applyAlignment="1" applyProtection="1">
      <alignment horizontal="center" vertical="center"/>
      <protection hidden="1"/>
    </xf>
    <xf numFmtId="0" fontId="13" fillId="0" borderId="29" xfId="0" applyFont="1" applyBorder="1" applyAlignment="1" applyProtection="1">
      <alignment horizontal="center" wrapText="1"/>
      <protection hidden="1"/>
    </xf>
    <xf numFmtId="2" fontId="16" fillId="6" borderId="17" xfId="0" applyNumberFormat="1" applyFont="1" applyFill="1" applyBorder="1" applyAlignment="1" applyProtection="1">
      <alignment horizontal="center" wrapText="1"/>
      <protection hidden="1"/>
    </xf>
    <xf numFmtId="2" fontId="16" fillId="6" borderId="18" xfId="0" applyNumberFormat="1" applyFont="1" applyFill="1" applyBorder="1" applyAlignment="1" applyProtection="1">
      <alignment horizontal="center" wrapText="1"/>
      <protection hidden="1"/>
    </xf>
    <xf numFmtId="0" fontId="12" fillId="0" borderId="39" xfId="0" applyFont="1" applyBorder="1" applyAlignment="1" applyProtection="1">
      <alignment horizontal="left" wrapText="1"/>
      <protection hidden="1"/>
    </xf>
    <xf numFmtId="0" fontId="8" fillId="0" borderId="40" xfId="0" applyFont="1" applyBorder="1" applyAlignment="1" applyProtection="1">
      <alignment horizontal="left" wrapText="1"/>
      <protection hidden="1"/>
    </xf>
    <xf numFmtId="0" fontId="8" fillId="0" borderId="41" xfId="0" applyFont="1" applyBorder="1" applyAlignment="1" applyProtection="1">
      <alignment horizontal="left" wrapText="1"/>
      <protection hidden="1"/>
    </xf>
    <xf numFmtId="0" fontId="0" fillId="4" borderId="27" xfId="0" applyFill="1" applyBorder="1" applyAlignment="1" applyProtection="1">
      <alignment horizontal="center" wrapText="1"/>
      <protection locked="0" hidden="1"/>
    </xf>
    <xf numFmtId="0" fontId="0" fillId="4" borderId="32" xfId="0" applyFill="1" applyBorder="1" applyAlignment="1" applyProtection="1">
      <alignment horizontal="center" wrapText="1"/>
      <protection locked="0" hidden="1"/>
    </xf>
    <xf numFmtId="0" fontId="0" fillId="4" borderId="28" xfId="0" applyFill="1" applyBorder="1" applyAlignment="1" applyProtection="1">
      <alignment horizontal="center" wrapText="1"/>
      <protection locked="0" hidden="1"/>
    </xf>
    <xf numFmtId="0" fontId="7" fillId="7" borderId="23" xfId="0" applyFont="1" applyFill="1" applyBorder="1" applyAlignment="1" applyProtection="1">
      <alignment horizontal="center" vertical="center"/>
      <protection hidden="1"/>
    </xf>
    <xf numFmtId="0" fontId="7" fillId="7" borderId="24" xfId="0" applyFont="1" applyFill="1" applyBorder="1" applyAlignment="1" applyProtection="1">
      <alignment horizontal="center" vertical="center"/>
      <protection hidden="1"/>
    </xf>
    <xf numFmtId="0" fontId="0" fillId="4" borderId="25" xfId="0" applyFill="1" applyBorder="1" applyAlignment="1" applyProtection="1">
      <alignment horizontal="center" wrapText="1"/>
      <protection locked="0" hidden="1"/>
    </xf>
    <xf numFmtId="0" fontId="0" fillId="4" borderId="31" xfId="0" applyFill="1" applyBorder="1" applyAlignment="1" applyProtection="1">
      <alignment horizontal="center" wrapText="1"/>
      <protection locked="0" hidden="1"/>
    </xf>
    <xf numFmtId="0" fontId="0" fillId="4" borderId="26" xfId="0" applyFill="1" applyBorder="1" applyAlignment="1" applyProtection="1">
      <alignment horizontal="center" wrapText="1"/>
      <protection locked="0" hidden="1"/>
    </xf>
    <xf numFmtId="0" fontId="0" fillId="4" borderId="33" xfId="0" applyFill="1" applyBorder="1" applyAlignment="1" applyProtection="1">
      <alignment horizontal="center" wrapText="1"/>
      <protection locked="0" hidden="1"/>
    </xf>
    <xf numFmtId="0" fontId="0" fillId="4" borderId="37" xfId="0" applyFill="1" applyBorder="1" applyAlignment="1" applyProtection="1">
      <alignment horizontal="center" wrapText="1"/>
      <protection locked="0" hidden="1"/>
    </xf>
    <xf numFmtId="0" fontId="0" fillId="4" borderId="38" xfId="0" applyFill="1" applyBorder="1" applyAlignment="1" applyProtection="1">
      <alignment horizontal="center" wrapText="1"/>
      <protection locked="0" hidden="1"/>
    </xf>
    <xf numFmtId="0" fontId="7" fillId="7" borderId="19" xfId="0" applyFont="1" applyFill="1" applyBorder="1" applyAlignment="1" applyProtection="1">
      <alignment horizontal="center" vertical="center"/>
      <protection hidden="1"/>
    </xf>
    <xf numFmtId="0" fontId="7" fillId="7" borderId="20" xfId="0" applyFont="1" applyFill="1" applyBorder="1" applyAlignment="1" applyProtection="1">
      <alignment horizontal="center" vertical="center"/>
      <protection hidden="1"/>
    </xf>
    <xf numFmtId="0" fontId="7" fillId="7" borderId="21" xfId="0" applyFont="1" applyFill="1" applyBorder="1" applyAlignment="1" applyProtection="1">
      <alignment horizontal="center" vertical="center"/>
      <protection hidden="1"/>
    </xf>
    <xf numFmtId="0" fontId="7" fillId="7" borderId="22" xfId="0" applyFont="1" applyFill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wrapText="1"/>
      <protection hidden="1"/>
    </xf>
    <xf numFmtId="0" fontId="0" fillId="0" borderId="13" xfId="0" applyBorder="1" applyAlignment="1" applyProtection="1">
      <alignment horizontal="center" wrapText="1"/>
      <protection hidden="1"/>
    </xf>
    <xf numFmtId="0" fontId="0" fillId="0" borderId="14" xfId="0" applyBorder="1" applyAlignment="1" applyProtection="1">
      <alignment horizontal="center" wrapText="1"/>
      <protection hidden="1"/>
    </xf>
    <xf numFmtId="0" fontId="0" fillId="2" borderId="44" xfId="0" applyFill="1" applyBorder="1" applyAlignment="1" applyProtection="1">
      <alignment horizontal="center" vertical="center" wrapText="1"/>
      <protection hidden="1"/>
    </xf>
    <xf numFmtId="0" fontId="0" fillId="2" borderId="45" xfId="0" applyFill="1" applyBorder="1" applyAlignment="1" applyProtection="1">
      <alignment horizontal="center" vertical="center" wrapText="1"/>
      <protection hidden="1"/>
    </xf>
    <xf numFmtId="0" fontId="0" fillId="2" borderId="46" xfId="0" applyFill="1" applyBorder="1" applyAlignment="1" applyProtection="1">
      <alignment horizontal="center" vertical="center" wrapText="1"/>
      <protection hidden="1"/>
    </xf>
    <xf numFmtId="0" fontId="0" fillId="2" borderId="47" xfId="0" applyFill="1" applyBorder="1" applyAlignment="1" applyProtection="1">
      <alignment horizontal="center" vertical="center" wrapText="1"/>
      <protection hidden="1"/>
    </xf>
    <xf numFmtId="2" fontId="9" fillId="4" borderId="25" xfId="1" applyNumberFormat="1" applyFont="1" applyFill="1" applyBorder="1" applyAlignment="1" applyProtection="1">
      <alignment horizontal="center" vertical="center"/>
      <protection locked="0" hidden="1"/>
    </xf>
    <xf numFmtId="2" fontId="9" fillId="4" borderId="48" xfId="1" applyNumberFormat="1" applyFont="1" applyFill="1" applyBorder="1" applyAlignment="1" applyProtection="1">
      <alignment horizontal="center" vertical="center"/>
      <protection locked="0" hidden="1"/>
    </xf>
    <xf numFmtId="2" fontId="10" fillId="2" borderId="46" xfId="1" applyNumberFormat="1" applyFont="1" applyFill="1" applyBorder="1" applyAlignment="1" applyProtection="1">
      <alignment horizontal="center" wrapText="1"/>
      <protection hidden="1"/>
    </xf>
    <xf numFmtId="2" fontId="10" fillId="2" borderId="47" xfId="1" applyNumberFormat="1" applyFont="1" applyFill="1" applyBorder="1" applyAlignment="1" applyProtection="1">
      <alignment horizontal="center" wrapText="1"/>
      <protection hidden="1"/>
    </xf>
    <xf numFmtId="0" fontId="3" fillId="0" borderId="7" xfId="0" applyFont="1" applyBorder="1" applyAlignment="1" applyProtection="1">
      <alignment horizontal="center" wrapText="1"/>
      <protection hidden="1"/>
    </xf>
    <xf numFmtId="0" fontId="1" fillId="2" borderId="46" xfId="0" applyFont="1" applyFill="1" applyBorder="1" applyAlignment="1" applyProtection="1">
      <alignment horizontal="center" vertical="center" wrapText="1"/>
      <protection hidden="1"/>
    </xf>
    <xf numFmtId="0" fontId="1" fillId="2" borderId="47" xfId="0" applyFont="1" applyFill="1" applyBorder="1" applyAlignment="1" applyProtection="1">
      <alignment horizontal="center" vertical="center" wrapText="1"/>
      <protection hidden="1"/>
    </xf>
    <xf numFmtId="2" fontId="10" fillId="2" borderId="25" xfId="1" applyNumberFormat="1" applyFont="1" applyFill="1" applyBorder="1" applyAlignment="1" applyProtection="1">
      <alignment horizontal="center" vertical="center" wrapText="1"/>
      <protection hidden="1"/>
    </xf>
    <xf numFmtId="2" fontId="10" fillId="2" borderId="48" xfId="1" applyNumberFormat="1" applyFont="1" applyFill="1" applyBorder="1" applyAlignment="1" applyProtection="1">
      <alignment horizontal="center" vertical="center" wrapText="1"/>
      <protection hidden="1"/>
    </xf>
    <xf numFmtId="2" fontId="10" fillId="2" borderId="46" xfId="1" applyNumberFormat="1" applyFont="1" applyFill="1" applyBorder="1" applyAlignment="1" applyProtection="1">
      <alignment horizontal="center" vertical="center" wrapText="1"/>
      <protection hidden="1"/>
    </xf>
    <xf numFmtId="2" fontId="10" fillId="2" borderId="47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G30"/>
  <sheetViews>
    <sheetView tabSelected="1" topLeftCell="A7" zoomScale="120" zoomScaleNormal="120" workbookViewId="0">
      <selection activeCell="B27" sqref="B27:C29"/>
    </sheetView>
  </sheetViews>
  <sheetFormatPr defaultColWidth="9.140625" defaultRowHeight="15" x14ac:dyDescent="0.25"/>
  <cols>
    <col min="1" max="1" width="35" style="2" customWidth="1"/>
    <col min="2" max="2" width="12" style="3" customWidth="1"/>
    <col min="3" max="3" width="12.140625" style="3" customWidth="1"/>
    <col min="4" max="4" width="13.42578125" style="3" customWidth="1"/>
    <col min="5" max="5" width="12.7109375" style="3" customWidth="1"/>
    <col min="6" max="6" width="11.28515625" style="3" customWidth="1"/>
    <col min="7" max="16384" width="9.140625" style="3"/>
  </cols>
  <sheetData>
    <row r="1" spans="1:7" s="2" customFormat="1" ht="21.75" customHeight="1" thickBot="1" x14ac:dyDescent="0.4">
      <c r="A1" s="74" t="s">
        <v>29</v>
      </c>
      <c r="B1" s="74"/>
      <c r="C1" s="74"/>
      <c r="D1" s="74"/>
      <c r="E1" s="74"/>
      <c r="F1" s="74"/>
    </row>
    <row r="2" spans="1:7" ht="15.75" thickTop="1" x14ac:dyDescent="0.25">
      <c r="A2" s="45"/>
      <c r="B2" s="46"/>
      <c r="C2" s="46"/>
      <c r="D2" s="46"/>
      <c r="E2" s="46"/>
      <c r="F2" s="47"/>
      <c r="G2" s="2"/>
    </row>
    <row r="3" spans="1:7" x14ac:dyDescent="0.25">
      <c r="A3" s="59" t="s">
        <v>2</v>
      </c>
      <c r="B3" s="60"/>
      <c r="C3" s="53"/>
      <c r="D3" s="54"/>
      <c r="E3" s="54"/>
      <c r="F3" s="55"/>
      <c r="G3" s="2"/>
    </row>
    <row r="4" spans="1:7" x14ac:dyDescent="0.25">
      <c r="A4" s="61" t="s">
        <v>3</v>
      </c>
      <c r="B4" s="62"/>
      <c r="C4" s="56"/>
      <c r="D4" s="57"/>
      <c r="E4" s="57"/>
      <c r="F4" s="58"/>
      <c r="G4" s="2"/>
    </row>
    <row r="5" spans="1:7" x14ac:dyDescent="0.25">
      <c r="A5" s="61" t="s">
        <v>4</v>
      </c>
      <c r="B5" s="62"/>
      <c r="C5" s="56"/>
      <c r="D5" s="57"/>
      <c r="E5" s="57"/>
      <c r="F5" s="58"/>
      <c r="G5" s="2"/>
    </row>
    <row r="6" spans="1:7" x14ac:dyDescent="0.25">
      <c r="A6" s="61" t="s">
        <v>5</v>
      </c>
      <c r="B6" s="62"/>
      <c r="C6" s="56"/>
      <c r="D6" s="57"/>
      <c r="E6" s="57"/>
      <c r="F6" s="58"/>
      <c r="G6" s="2"/>
    </row>
    <row r="7" spans="1:7" x14ac:dyDescent="0.25">
      <c r="A7" s="61" t="s">
        <v>6</v>
      </c>
      <c r="B7" s="62"/>
      <c r="C7" s="56"/>
      <c r="D7" s="57"/>
      <c r="E7" s="57"/>
      <c r="F7" s="58"/>
      <c r="G7" s="2"/>
    </row>
    <row r="8" spans="1:7" ht="14.25" customHeight="1" thickBot="1" x14ac:dyDescent="0.3">
      <c r="A8" s="51" t="s">
        <v>7</v>
      </c>
      <c r="B8" s="52"/>
      <c r="C8" s="48"/>
      <c r="D8" s="49"/>
      <c r="E8" s="49"/>
      <c r="F8" s="50"/>
      <c r="G8" s="2"/>
    </row>
    <row r="9" spans="1:7" ht="15.75" thickBot="1" x14ac:dyDescent="0.3">
      <c r="A9" s="4"/>
      <c r="B9" s="2"/>
      <c r="C9" s="2"/>
      <c r="D9" s="2"/>
      <c r="E9" s="2"/>
      <c r="F9" s="5"/>
      <c r="G9" s="2"/>
    </row>
    <row r="10" spans="1:7" ht="20.25" customHeight="1" x14ac:dyDescent="0.3">
      <c r="A10" s="63" t="s">
        <v>18</v>
      </c>
      <c r="B10" s="64"/>
      <c r="C10" s="64"/>
      <c r="D10" s="64"/>
      <c r="E10" s="64"/>
      <c r="F10" s="65"/>
      <c r="G10" s="2"/>
    </row>
    <row r="11" spans="1:7" ht="29.25" customHeight="1" x14ac:dyDescent="0.25">
      <c r="A11" s="6"/>
      <c r="B11" s="68" t="s">
        <v>26</v>
      </c>
      <c r="C11" s="69"/>
      <c r="D11" s="75" t="s">
        <v>27</v>
      </c>
      <c r="E11" s="76"/>
      <c r="F11" s="66" t="s">
        <v>17</v>
      </c>
    </row>
    <row r="12" spans="1:7" x14ac:dyDescent="0.25">
      <c r="A12" s="7" t="s">
        <v>30</v>
      </c>
      <c r="B12" s="70">
        <v>0</v>
      </c>
      <c r="C12" s="71"/>
      <c r="D12" s="77">
        <f>B12*1.2</f>
        <v>0</v>
      </c>
      <c r="E12" s="78"/>
      <c r="F12" s="67"/>
      <c r="G12" s="2"/>
    </row>
    <row r="13" spans="1:7" x14ac:dyDescent="0.25">
      <c r="A13" s="8" t="s">
        <v>16</v>
      </c>
      <c r="B13" s="72">
        <f>B12</f>
        <v>0</v>
      </c>
      <c r="C13" s="73"/>
      <c r="D13" s="79">
        <f>SUM(D12:D12)</f>
        <v>0</v>
      </c>
      <c r="E13" s="80"/>
      <c r="F13" s="19">
        <v>157200</v>
      </c>
      <c r="G13" s="2"/>
    </row>
    <row r="14" spans="1:7" ht="18" thickBot="1" x14ac:dyDescent="0.35">
      <c r="A14" s="9" t="s">
        <v>1</v>
      </c>
      <c r="B14" s="43">
        <f>80*(F13-D13)/(F13)</f>
        <v>80</v>
      </c>
      <c r="C14" s="43"/>
      <c r="D14" s="43"/>
      <c r="E14" s="43"/>
      <c r="F14" s="44"/>
      <c r="G14" s="2"/>
    </row>
    <row r="15" spans="1:7" ht="15.75" thickBot="1" x14ac:dyDescent="0.3">
      <c r="A15" s="4"/>
      <c r="B15" s="2"/>
      <c r="C15" s="2"/>
      <c r="D15" s="2"/>
      <c r="E15" s="2"/>
      <c r="F15" s="5"/>
      <c r="G15" s="2"/>
    </row>
    <row r="16" spans="1:7" ht="20.25" thickBot="1" x14ac:dyDescent="0.35">
      <c r="A16" s="20" t="s">
        <v>19</v>
      </c>
      <c r="B16" s="21"/>
      <c r="C16" s="21"/>
      <c r="D16" s="21"/>
      <c r="E16" s="21"/>
      <c r="F16" s="22"/>
    </row>
    <row r="17" spans="1:7" ht="45" x14ac:dyDescent="0.25">
      <c r="A17" s="10" t="s">
        <v>20</v>
      </c>
      <c r="B17" s="11" t="s">
        <v>9</v>
      </c>
      <c r="C17" s="11" t="s">
        <v>10</v>
      </c>
      <c r="D17" s="11" t="s">
        <v>11</v>
      </c>
      <c r="E17" s="12" t="s">
        <v>0</v>
      </c>
      <c r="F17" s="13" t="s">
        <v>23</v>
      </c>
      <c r="G17" s="2"/>
    </row>
    <row r="18" spans="1:7" ht="17.25" customHeight="1" thickBot="1" x14ac:dyDescent="0.35">
      <c r="A18" s="14" t="s">
        <v>8</v>
      </c>
      <c r="B18" s="1">
        <v>30</v>
      </c>
      <c r="C18" s="15">
        <v>30</v>
      </c>
      <c r="D18" s="15">
        <v>150</v>
      </c>
      <c r="E18" s="16">
        <v>10</v>
      </c>
      <c r="F18" s="17">
        <f>E18*(D18-B18)/(D18-C18)</f>
        <v>10</v>
      </c>
      <c r="G18" s="2"/>
    </row>
    <row r="19" spans="1:7" ht="17.25" customHeight="1" thickBot="1" x14ac:dyDescent="0.3">
      <c r="A19" s="4"/>
      <c r="B19" s="2"/>
      <c r="C19" s="2"/>
      <c r="D19" s="2"/>
      <c r="E19" s="2"/>
      <c r="F19" s="5"/>
      <c r="G19" s="2"/>
    </row>
    <row r="20" spans="1:7" ht="20.45" customHeight="1" thickBot="1" x14ac:dyDescent="0.35">
      <c r="A20" s="42" t="s">
        <v>22</v>
      </c>
      <c r="B20" s="21"/>
      <c r="C20" s="21"/>
      <c r="D20" s="21"/>
      <c r="E20" s="21"/>
      <c r="F20" s="22"/>
      <c r="G20" s="2"/>
    </row>
    <row r="21" spans="1:7" ht="45" x14ac:dyDescent="0.25">
      <c r="A21" s="10" t="s">
        <v>21</v>
      </c>
      <c r="B21" s="11" t="s">
        <v>25</v>
      </c>
      <c r="C21" s="11" t="s">
        <v>14</v>
      </c>
      <c r="D21" s="11" t="s">
        <v>15</v>
      </c>
      <c r="E21" s="12" t="s">
        <v>0</v>
      </c>
      <c r="F21" s="13" t="s">
        <v>24</v>
      </c>
      <c r="G21" s="2"/>
    </row>
    <row r="22" spans="1:7" ht="18" thickBot="1" x14ac:dyDescent="0.35">
      <c r="A22" s="14" t="s">
        <v>12</v>
      </c>
      <c r="B22" s="1">
        <v>60</v>
      </c>
      <c r="C22" s="15">
        <v>24</v>
      </c>
      <c r="D22" s="15">
        <v>60</v>
      </c>
      <c r="E22" s="16">
        <v>10</v>
      </c>
      <c r="F22" s="17">
        <f>E22*(B22-C22)/(D22-C22)</f>
        <v>10</v>
      </c>
      <c r="G22" s="2"/>
    </row>
    <row r="23" spans="1:7" x14ac:dyDescent="0.25">
      <c r="A23" s="4"/>
      <c r="C23" s="2"/>
      <c r="D23" s="2"/>
      <c r="F23" s="18"/>
    </row>
    <row r="24" spans="1:7" x14ac:dyDescent="0.25">
      <c r="A24" s="35" t="s">
        <v>13</v>
      </c>
      <c r="B24" s="37">
        <f>B14+F18+F22</f>
        <v>100</v>
      </c>
      <c r="C24" s="38"/>
      <c r="D24" s="38"/>
      <c r="E24" s="38"/>
      <c r="F24" s="39"/>
    </row>
    <row r="25" spans="1:7" ht="26.25" customHeight="1" thickBot="1" x14ac:dyDescent="0.3">
      <c r="A25" s="36"/>
      <c r="B25" s="40"/>
      <c r="C25" s="40"/>
      <c r="D25" s="40"/>
      <c r="E25" s="40"/>
      <c r="F25" s="41"/>
    </row>
    <row r="26" spans="1:7" ht="16.5" thickTop="1" thickBot="1" x14ac:dyDescent="0.3">
      <c r="A26" s="4"/>
      <c r="C26" s="2"/>
      <c r="D26" s="2"/>
      <c r="F26" s="18"/>
    </row>
    <row r="27" spans="1:7" ht="15.75" thickTop="1" x14ac:dyDescent="0.25">
      <c r="A27" s="29"/>
      <c r="B27" s="32"/>
      <c r="C27" s="32"/>
      <c r="D27" s="23" t="s">
        <v>28</v>
      </c>
      <c r="E27" s="23"/>
      <c r="F27" s="24"/>
    </row>
    <row r="28" spans="1:7" x14ac:dyDescent="0.25">
      <c r="A28" s="30"/>
      <c r="B28" s="33"/>
      <c r="C28" s="33"/>
      <c r="D28" s="25"/>
      <c r="E28" s="25"/>
      <c r="F28" s="26"/>
    </row>
    <row r="29" spans="1:7" ht="15.75" thickBot="1" x14ac:dyDescent="0.3">
      <c r="A29" s="31"/>
      <c r="B29" s="34"/>
      <c r="C29" s="34"/>
      <c r="D29" s="27"/>
      <c r="E29" s="27"/>
      <c r="F29" s="28"/>
    </row>
    <row r="30" spans="1:7" ht="15.75" thickTop="1" x14ac:dyDescent="0.25"/>
  </sheetData>
  <sheetProtection algorithmName="SHA-512" hashValue="KSmIYyA+wVezf/SuqXkZHDLQ6m2wXVS/Xo4Re/sy0vHmXmebpGO4IzX7UAhsk7vKMuEx7p78ZL3wEn+ILpAxAw==" saltValue="nlF2ZhiIyzf2XRHHDfxSOQ==" spinCount="100000" sheet="1" objects="1" scenarios="1" selectLockedCells="1"/>
  <mergeCells count="30">
    <mergeCell ref="B11:C11"/>
    <mergeCell ref="B12:C12"/>
    <mergeCell ref="B13:C13"/>
    <mergeCell ref="A1:F1"/>
    <mergeCell ref="D11:E11"/>
    <mergeCell ref="D12:E12"/>
    <mergeCell ref="D13:E13"/>
    <mergeCell ref="B14:F14"/>
    <mergeCell ref="A2:F2"/>
    <mergeCell ref="C8:F8"/>
    <mergeCell ref="A8:B8"/>
    <mergeCell ref="C3:F3"/>
    <mergeCell ref="C4:F4"/>
    <mergeCell ref="C5:F5"/>
    <mergeCell ref="C6:F6"/>
    <mergeCell ref="C7:F7"/>
    <mergeCell ref="A3:B3"/>
    <mergeCell ref="A4:B4"/>
    <mergeCell ref="A5:B5"/>
    <mergeCell ref="A6:B6"/>
    <mergeCell ref="A7:B7"/>
    <mergeCell ref="A10:F10"/>
    <mergeCell ref="F11:F12"/>
    <mergeCell ref="A16:F16"/>
    <mergeCell ref="D27:F29"/>
    <mergeCell ref="A27:A29"/>
    <mergeCell ref="B27:C29"/>
    <mergeCell ref="A24:A25"/>
    <mergeCell ref="B24:F25"/>
    <mergeCell ref="A20:F20"/>
  </mergeCells>
  <phoneticPr fontId="4" type="noConversion"/>
  <dataValidations count="3">
    <dataValidation type="whole" allowBlank="1" showInputMessage="1" showErrorMessage="1" sqref="B19" xr:uid="{54AFDD4E-42D1-484E-B1E6-7E593AE43F35}">
      <formula1>30</formula1>
      <formula2>150</formula2>
    </dataValidation>
    <dataValidation type="whole" allowBlank="1" showInputMessage="1" showErrorMessage="1" errorTitle="Chyba." error="Zadali ste hodnotu mimo prípustného rozsahu (min = 24 mesiacov, max = 60 mesiacov)" prompt="Minimálna dĺžka záručného servisu je 24 mesiacov. Maximálna dĺžka je 60 mesiacov. Použite celé čísla." sqref="B22" xr:uid="{29C94390-78FD-404E-996F-E87D6D96E9CF}">
      <formula1>24</formula1>
      <formula2>60</formula2>
    </dataValidation>
    <dataValidation type="whole" allowBlank="1" showInputMessage="1" showErrorMessage="1" errorTitle="Chyba." error="Zadali ste hodnotu mimo prípustného rozsahu (min = 30 dní, max = 150 dní)" prompt="Maximálna lehota dodania je 150 kalendárnych dní. Miinimálna lehota dodania je 30 kalendárnych dní. Použite celé čísla." sqref="B18" xr:uid="{98FD9639-8B32-47F4-961A-C8281443EB8B}">
      <formula1>30</formula1>
      <formula2>150</formula2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Voz1 + nadstavby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Garaj Michal, Mgr.</dc:creator>
  <cp:lastModifiedBy>Veselá Martina</cp:lastModifiedBy>
  <cp:lastPrinted>2021-04-26T06:54:15Z</cp:lastPrinted>
  <dcterms:created xsi:type="dcterms:W3CDTF">2015-06-05T18:19:34Z</dcterms:created>
  <dcterms:modified xsi:type="dcterms:W3CDTF">2022-10-03T06:49:24Z</dcterms:modified>
</cp:coreProperties>
</file>