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1. Magda\03. Jednorovinový angiografický systém\07. SP + prílohy\"/>
    </mc:Choice>
  </mc:AlternateContent>
  <bookViews>
    <workbookView xWindow="0" yWindow="0" windowWidth="28800" windowHeight="12450" tabRatio="890" activeTab="3"/>
  </bookViews>
  <sheets>
    <sheet name="Príloha č. 1" sheetId="5" r:id="rId1"/>
    <sheet name="Príloha č. 2" sheetId="6" r:id="rId2"/>
    <sheet name="Príloha č. 3" sheetId="7" r:id="rId3"/>
    <sheet name="Príloha č. 4" sheetId="12" r:id="rId4"/>
    <sheet name="Príloha č. 5" sheetId="13" r:id="rId5"/>
    <sheet name="Príloha č. 6" sheetId="9" r:id="rId6"/>
  </sheets>
  <definedNames>
    <definedName name="_xlnm.Print_Area" localSheetId="0">'Príloha č. 1'!$A$1:$D$32</definedName>
    <definedName name="_xlnm.Print_Area" localSheetId="1">'Príloha č. 2'!$A$1:$D$25</definedName>
    <definedName name="_xlnm.Print_Area" localSheetId="2">'Príloha č. 3'!$A$1:$D$26</definedName>
    <definedName name="_xlnm.Print_Area" localSheetId="3">'Príloha č. 4'!$A$1:$G$125</definedName>
    <definedName name="_xlnm.Print_Area" localSheetId="4">'Príloha č. 5'!$A$1:$F$24</definedName>
    <definedName name="_xlnm.Print_Area" localSheetId="5">'Príloha č. 6'!$A$1:$F$29</definedName>
  </definedNames>
  <calcPr calcId="162913"/>
</workbook>
</file>

<file path=xl/calcChain.xml><?xml version="1.0" encoding="utf-8"?>
<calcChain xmlns="http://schemas.openxmlformats.org/spreadsheetml/2006/main">
  <c r="A2" i="12" l="1"/>
  <c r="E9" i="13" l="1"/>
  <c r="F9" i="13" s="1"/>
  <c r="A2" i="9" l="1"/>
  <c r="A2" i="13"/>
  <c r="F10" i="13" l="1"/>
  <c r="A2" i="7" l="1"/>
  <c r="A2" i="6"/>
  <c r="D97" i="5" l="1"/>
</calcChain>
</file>

<file path=xl/sharedStrings.xml><?xml version="1.0" encoding="utf-8"?>
<sst xmlns="http://schemas.openxmlformats.org/spreadsheetml/2006/main" count="446" uniqueCount="264">
  <si>
    <t>1.</t>
  </si>
  <si>
    <t>2.</t>
  </si>
  <si>
    <t>3.</t>
  </si>
  <si>
    <t>4.</t>
  </si>
  <si>
    <t>5.</t>
  </si>
  <si>
    <t xml:space="preserve"> </t>
  </si>
  <si>
    <t>Názov predmetu zákazky:</t>
  </si>
  <si>
    <t>IDENTIFIKAČNÉ ÚDAJE UCHÁDZAČA</t>
  </si>
  <si>
    <t>Obchodný názov uchádzača:</t>
  </si>
  <si>
    <t>Sídlo uchádzača:</t>
  </si>
  <si>
    <t>IČO:</t>
  </si>
  <si>
    <t>DIČ:</t>
  </si>
  <si>
    <t>Kontaktná osoba uchádzača - počas procesu VO</t>
  </si>
  <si>
    <t>Meno a priezvisko:</t>
  </si>
  <si>
    <t>Telefónne číslo:</t>
  </si>
  <si>
    <t>E-mail:</t>
  </si>
  <si>
    <t>Kontaktná osoba uchádzača - pre elektronickú aukciu</t>
  </si>
  <si>
    <t>Tefelónne číslo:</t>
  </si>
  <si>
    <t>V:</t>
  </si>
  <si>
    <t xml:space="preserve">Dňa: </t>
  </si>
  <si>
    <t>Poznámka:</t>
  </si>
  <si>
    <t>- povinné údaje vyplní uchádzač</t>
  </si>
  <si>
    <t>VYHLÁSENIE UCHÁDZAČA VO VEREJNOM OBSTARÁVANÍ</t>
  </si>
  <si>
    <t>Týmto vyhlasujem, že ako uchádzač vo verejnom obstarávaní na uvedený predmet zákazky:</t>
  </si>
  <si>
    <t>-</t>
  </si>
  <si>
    <t>súhlasím s podmienkami určenými verejným obstarávateľom v tomto verejnom obstarávaní uvedené v Oznámení o vyhlásení verejného obstarávania a v súťažných podkladoch,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</si>
  <si>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</si>
  <si>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</si>
  <si>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poskytnem verejnému obstarávateľovi za úhradu plnenie požadovaného predmetu zákazky pri dodržaní podmienok stanovených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</si>
  <si>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</si>
  <si>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Dňa:</t>
  </si>
  <si>
    <t>VYHLÁSENIE UCHÁDZAČA O SÚHLASE 
S OBSAHOM NÁVRHU ZMLUVNÝCH PODMIENOK</t>
  </si>
  <si>
    <t>Špecifikácia predmetu zákazky</t>
  </si>
  <si>
    <t xml:space="preserve">Požadované minimálne technické vlastnosti, parametre a hodnoty predmetu zákazky
</t>
  </si>
  <si>
    <t>1.1</t>
  </si>
  <si>
    <t>1.2</t>
  </si>
  <si>
    <t>2.1</t>
  </si>
  <si>
    <t>2.3</t>
  </si>
  <si>
    <t>3.1</t>
  </si>
  <si>
    <t>3.2</t>
  </si>
  <si>
    <t>Týmto potvrdzujem, že všetky uvedené informácie sú pravdivé.</t>
  </si>
  <si>
    <t>V súlade s ustanovením § 41 Zákona o verejnom obstarávaní verejný obstarávateľ požaduje od úspešného uchádzača, aby najneskôr v čase uzavretia zmluvy uviedol:</t>
  </si>
  <si>
    <t>uvedenie predmetu subdodávky</t>
  </si>
  <si>
    <t>percentuálny podiel zákazky zabezpečovaný subdodávateľom.</t>
  </si>
  <si>
    <t>P.č.</t>
  </si>
  <si>
    <t>Subdodávateľ</t>
  </si>
  <si>
    <t>Údaje o osobe oprávnenej konať za subdodávateľa *</t>
  </si>
  <si>
    <t>Predmet subdodávky</t>
  </si>
  <si>
    <t>% podiel subdodávok</t>
  </si>
  <si>
    <t>Hodnota alebo podiel zákazky s pravdepodobným subdodávateľským plnením tretími stranami v EUR bez DPH</t>
  </si>
  <si>
    <t>KALKULÁCIA CENY A NÁVRH NA PLNENIE KRITÉRIA NA VYHODNOTENIE PONÚK</t>
  </si>
  <si>
    <r>
      <t xml:space="preserve">Uchádzač vo verejnom obstarávaní na uvedený predmet zákazky týmto vyhlasuje, že s návrhom zmluvných podmienok uvedených v časti D. Záväzné zmluvné podmienky SP bez výhrad </t>
    </r>
    <r>
      <rPr>
        <b/>
        <sz val="9"/>
        <color theme="1"/>
        <rFont val="Arial"/>
        <family val="2"/>
        <charset val="238"/>
      </rPr>
      <t>SÚHLASÍ.</t>
    </r>
  </si>
  <si>
    <t>Por. č.</t>
  </si>
  <si>
    <t>Názov položky</t>
  </si>
  <si>
    <t>Jednotková cena za MJ</t>
  </si>
  <si>
    <t>bez DPH</t>
  </si>
  <si>
    <t>Požadovaná hodnota</t>
  </si>
  <si>
    <t>2.4</t>
  </si>
  <si>
    <t>2.5</t>
  </si>
  <si>
    <t>2.6</t>
  </si>
  <si>
    <t>2.7</t>
  </si>
  <si>
    <t>2.8</t>
  </si>
  <si>
    <t>2.9</t>
  </si>
  <si>
    <t>2.10</t>
  </si>
  <si>
    <t>2.11</t>
  </si>
  <si>
    <t>3.3</t>
  </si>
  <si>
    <t>3.4</t>
  </si>
  <si>
    <t>3.5</t>
  </si>
  <si>
    <t>3.6</t>
  </si>
  <si>
    <t>3.7</t>
  </si>
  <si>
    <t>3.8</t>
  </si>
  <si>
    <t>3.9</t>
  </si>
  <si>
    <t>3.10</t>
  </si>
  <si>
    <t>4.1</t>
  </si>
  <si>
    <t>4.2</t>
  </si>
  <si>
    <t>4.3</t>
  </si>
  <si>
    <t>4.4</t>
  </si>
  <si>
    <t>4.6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</si>
  <si>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</si>
  <si>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</si>
  <si>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</si>
  <si>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</si>
  <si>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</si>
  <si>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</si>
  <si>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</si>
  <si>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</si>
  <si>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</si>
  <si>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</si>
  <si>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</si>
  <si>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</si>
  <si>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</si>
  <si>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</si>
  <si>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</si>
  <si>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</si>
  <si>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</si>
  <si>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</si>
  <si>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</si>
  <si>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</si>
  <si>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</si>
  <si>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</si>
  <si>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7.5</t>
  </si>
  <si>
    <t>8.1</t>
  </si>
  <si>
    <t>8.2</t>
  </si>
  <si>
    <t>9.1</t>
  </si>
  <si>
    <t>áno/spĺňa</t>
  </si>
  <si>
    <t>Ponúkaná hodnota</t>
  </si>
  <si>
    <r>
      <t>Celková cena predmetu zákazky v EUR s DPH</t>
    </r>
    <r>
      <rPr>
        <sz val="9"/>
        <color theme="1"/>
        <rFont val="Arial"/>
        <family val="2"/>
        <charset val="238"/>
      </rPr>
      <t>:</t>
    </r>
  </si>
  <si>
    <t>6.</t>
  </si>
  <si>
    <t>sadzba DPH v %</t>
  </si>
  <si>
    <t>vrátane DPH</t>
  </si>
  <si>
    <t>výška DPH v €</t>
  </si>
  <si>
    <t>Zoznam známych subdodávateľov</t>
  </si>
  <si>
    <t>údaje všetkých známych subdodávateľoch v rozsahu obchodné meno, sídlo, IČO</t>
  </si>
  <si>
    <t xml:space="preserve">údaje o osobe oprávnenej konať za subdodávateľa v rozsahu meno a priezvisko, </t>
  </si>
  <si>
    <t>...................................................................................</t>
  </si>
  <si>
    <t>Jednorovinový angiografický systém</t>
  </si>
  <si>
    <r>
      <t xml:space="preserve">Podpis podľa bodu 12.8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</si>
  <si>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 xml:space="preserve">1. Jednorovinový angiografický systém s plochým detektorom ukotvený na podlahu. Angiografický systém s možnosťou 3D a CT rekonštrukcií pre vykonávanie intervenčných rádiologických výkonov obsahujúci najnovšie dostupné technológie na redukciu radiačnej záťaže pacienta a personál pri zachovaní kvality zobrazených štruktúr. Požaduje sa dodanie nového, nepoužitého a nerepasovaného prístroja.  
Cena prístroja zahŕňa aj :
- služby spojené s dodaním tovaru, t.j. zabezpečenie dopravy do miesta plnenia, jeho vyloženie v mieste plnenia, vybalenie a likvidáciu obalov, 
- kompletizáciu a inštaláciu prístroja, 
- odskúšanie a uvedenie prístroja do prevádzky, 
- zaškolenie zamestnancov s obsluhou dodaného prístroja,
- záručnú dobu min. 24 mesiacov a záručný servis.
</t>
  </si>
  <si>
    <t>1.3</t>
  </si>
  <si>
    <t>1.4</t>
  </si>
  <si>
    <t>1.5</t>
  </si>
  <si>
    <t>1.6</t>
  </si>
  <si>
    <t>1.7</t>
  </si>
  <si>
    <t>1.8</t>
  </si>
  <si>
    <t>1.9</t>
  </si>
  <si>
    <t>1.10</t>
  </si>
  <si>
    <t>1. C-rameno:</t>
  </si>
  <si>
    <t>Parkovacia pozícia C-ramena pre voľný prístup k vyšetrovaciemu stolu zo všetkých strán počas prípravy pacienta alebo možnosť rotácie stola</t>
  </si>
  <si>
    <t>Dostatočné miesto pri hlave pacienta pre prístup v rámci akútnych stavov</t>
  </si>
  <si>
    <t>Antikolízny systém pre pohyby systému C-ramena</t>
  </si>
  <si>
    <t>Vzdialenosť SID - variabilná minimálne od 90 cm do 119,5 cm alebo vzdialenosť SID - variabilná minimálne od 95 cm do 119 cm</t>
  </si>
  <si>
    <t>Hĺbka C-ramena minimálne 90 cm</t>
  </si>
  <si>
    <t>Rýchlosť rotácie C-ramena pri ovládaní personálom minimálne 15°/sekunda</t>
  </si>
  <si>
    <t>CRA/CAU angulácia min +/- 45</t>
  </si>
  <si>
    <t xml:space="preserve">LAO/RAO rotácia min -100/+105 alebo LAO/RAO rotácia 120° LAO/185° RAO pri hlave, 90° LAO / 90° RAO zo strany
alebo ekvivalentné riešenie:
± 130° LAO/RAO pri hlave, zo strany ± 45° LAO/RAO pri nesymetrickom uložení základy otočného C ramena o 35 stupňov od osi stola
</t>
  </si>
  <si>
    <t>Rýchlosť rotácie C-ramena pri rotačnej angiografii minimálne 40°/sekunda</t>
  </si>
  <si>
    <t>Automatický regulátor polohy systému s možnosťou naprogramovania a vyvolania minimálne 10 pamäťových pozícií C-ramena vrátane pozícií detektora</t>
  </si>
  <si>
    <t>2.2</t>
  </si>
  <si>
    <t>Podlahovo montovaný vyšetrovací stôl s teleskopickým podstavcom</t>
  </si>
  <si>
    <t>RTG transparentná doska min. 195 cm</t>
  </si>
  <si>
    <t>Rotácia vrchnej dosky min. ±90°</t>
  </si>
  <si>
    <t>Motorizovaný vertikálny pohyb dosky stola v rozsahu min. 74,5 - 102,5 cm alebo motorizovaný vertikálny pohyb dosky stola v rozsahu min. 80 - 105 cm</t>
  </si>
  <si>
    <t>Pozdĺžny pohyb dosky vyšetrovacieho stola min. 110 cm</t>
  </si>
  <si>
    <t>Šírka stola min. 45 cm</t>
  </si>
  <si>
    <t>Dĺžka stola min. 220 cm</t>
  </si>
  <si>
    <t>Všetky ovládacie prvky stola musia byť na konzole upevnené na bokoch vyšetrovacieho stola pre jednoduchý spôsob a prístup k ovládaniu</t>
  </si>
  <si>
    <t>Plávajúca doska vyšetrovacieho stola v ôsmich smeroch</t>
  </si>
  <si>
    <t>Maximálna nosnosť vyšetrovacieho stola min. 200 kg</t>
  </si>
  <si>
    <t>Univerzálny transparentný držiak ruky pacienta</t>
  </si>
  <si>
    <t>2. Vyšetrovací stôl:</t>
  </si>
  <si>
    <t>3. RTG generátor:</t>
  </si>
  <si>
    <t>3.11</t>
  </si>
  <si>
    <t>3.12</t>
  </si>
  <si>
    <t>3.13</t>
  </si>
  <si>
    <t>3.14</t>
  </si>
  <si>
    <t>4. Digitálny systém akvizície obrazu a zobrazovanie:</t>
  </si>
  <si>
    <t>4.5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</si>
  <si>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</si>
  <si>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</si>
  <si>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</si>
  <si>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</si>
  <si>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</si>
  <si>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</si>
  <si>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</si>
  <si>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</si>
  <si>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</si>
  <si>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5. Ovládanie systému a zobrazovanie:</t>
  </si>
  <si>
    <t>5.13</t>
  </si>
  <si>
    <t>5.14</t>
  </si>
  <si>
    <t>6.  Multimodalitná pracovná stanica a intervenčný softvér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</si>
  <si>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</si>
  <si>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</si>
  <si>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</si>
  <si>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</si>
  <si>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</si>
  <si>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</si>
  <si>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</si>
  <si>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</si>
  <si>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</si>
  <si>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7. EKG monitor:</t>
  </si>
  <si>
    <t>8. Automatický tlakový injektor:</t>
  </si>
  <si>
    <t>9. Príslušenstvo: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</si>
  <si>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</si>
  <si>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</si>
  <si>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</si>
  <si>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</si>
  <si>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</si>
  <si>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</si>
  <si>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</si>
  <si>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</si>
  <si>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</si>
  <si>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Rozvádzač pre pripojenie prístroja k elektrickým obvodom</t>
  </si>
  <si>
    <t>Inštalácia prístroja prebehne bez nutnosti vyvolaných stavebných úprav vrátane zásahu do podlahových a stropných konštrukcií</t>
  </si>
  <si>
    <t>Doba odstávky systému maximálne 14 dní</t>
  </si>
  <si>
    <t>Intercom pre komunikáciu medzi vyšetrovňou a vyhodnocovacou stanicou</t>
  </si>
  <si>
    <t>Krátkodobý záložný zdroj (minimálne 10 minút) pre možnosť pokračovania prevádzky angiografického systému</t>
  </si>
  <si>
    <t>Pacientsky matrac</t>
  </si>
  <si>
    <t>Špeciálne príslušenstvo na stôl s podložkou pod ruku pri upažení</t>
  </si>
  <si>
    <t>Polohovacie podložky pod hlavu a kolená</t>
  </si>
  <si>
    <t>Radiačná ochrana upevnená z boku stola</t>
  </si>
  <si>
    <t>Radiačná ochrana upevnená na stropnom závese - pojazdný ochranný štít z oloveného skla na pojazdnom, otočnom a výškovo nastaviteľnom stropnom závese spolu s malým operačným svetlom</t>
  </si>
  <si>
    <t>Umiestnenie injektora na stropnom otočnom statíve</t>
  </si>
  <si>
    <t>Možnosť úplnej synchronizácie s RTG žiarením</t>
  </si>
  <si>
    <t>Pripojenie a zobrazenie z EKG monitoru aj na veľkoplošnom monitore vo vyšetrovni</t>
  </si>
  <si>
    <t>Alarmy</t>
  </si>
  <si>
    <t>8 kriviek na obrazovke, 2 x IBP</t>
  </si>
  <si>
    <t>Vitálne funkcie: EKG/resp, NIMP, SpO2</t>
  </si>
  <si>
    <t>Obrazovka min 10“ TFT, pracujúca na baterky</t>
  </si>
  <si>
    <t>Pripojenie k počítačovej sieti a kompatibilita s PACS a NIS systémom verejného obstarávateľa</t>
  </si>
  <si>
    <t>Export a import snímok, resp. slučiek a štúdií elektronicky po dátovej sieti z PACSu</t>
  </si>
  <si>
    <t>Výstupy v DICOM formáte, DICOM: Send, Storage, Query/Retrieve, Print</t>
  </si>
  <si>
    <t>SW na potlačenie respiračných artefaktov v 3D angiografii</t>
  </si>
  <si>
    <t>SW pre plánovanie a navigáciu pri embolizačných zákrokoch, pre segmentáciu a analýzu ciev z CT i 3DRA, pre vizualizácie perfúzie z DSA alebo CT</t>
  </si>
  <si>
    <t>Multimodalitná fúzia obrazov 3DRA/CT/MR pre plánovanie intervencií</t>
  </si>
  <si>
    <t>3DCT vizualizácia „soft-tissue“ pre kontrolu krvácania</t>
  </si>
  <si>
    <t>3D roadmapping z 3D rotačnej angiografie</t>
  </si>
  <si>
    <t>3D roadmapping z CT modelu</t>
  </si>
  <si>
    <t>3D rekonštrukcie: volume rendering, MPR, MIP</t>
  </si>
  <si>
    <t>3D rekonštrukcia a post processing XA, CT, MR</t>
  </si>
  <si>
    <t>2D post processing XA, analýza stenózy</t>
  </si>
  <si>
    <t>Farebný TFT-LCD diagnostický monitor o uhlopriečke minimálne 19"</t>
  </si>
  <si>
    <t>HW: procesor minimálne 4-jadrový 2,4 GHz, operačná pamäť minimálne 8G, samostatný disk s kapacitou minimálne 300 GB, výkonná grafická karta pre 3D zobrazovanie, DVD+/-RW</t>
  </si>
  <si>
    <t>Angiografická pracovná stanica s možnosťou multimodalitného zobrazenia pre spracovanie a zobrazenie 3D a CT obrazov</t>
  </si>
  <si>
    <t>Obrazová kapacita systému minimálne 50 000 obrazov DSA v matici minimálne 1024 x 1024 / 12 bit</t>
  </si>
  <si>
    <t>Záznam formátu na CD/DVD v DICOM formáte</t>
  </si>
  <si>
    <t>Nožný spínač vo vyšetrovacej i ovládacej miestnosti pre spúšťanie expozície a skiaskopiu</t>
  </si>
  <si>
    <t>Plne integrované kvantitatívne vaskulárne analýzy ovládané priamo od vyšetrovacieho stola aj z ovládača, vrátane automatického rozpoznania kontúr, kvantifikácie stenóz, meranie uhlov a vzdialeností a rôznych druhov automatických kalibrácií</t>
  </si>
  <si>
    <t>Ovládacia konzola v miestnosti operátora pre obrazový systém vrátane postprocesingu, kvantifikácie a selekcie anatomických programov</t>
  </si>
  <si>
    <t>Ovládacia konzola určená pre obrazový systém na strane vyšetrovacieho stola vo forme dotykového LCD displeja vrátane možnosti postprocesingu, kvantifikácie a selekcie anatomických programov</t>
  </si>
  <si>
    <t>Ovládacia konzola upevnená na vyšetrovacom stole pre pohyby systému gantry, pre ovládanie pacientskeho stola a pre nastavenie kolimátora</t>
  </si>
  <si>
    <t>Výber zobrazenia na monitoroch z dotykovej obrazovky na ovládacej konzole na boku stola</t>
  </si>
  <si>
    <t>Minimálne 2 ks TFT-LCD diagnostické monitory s vysokým rozlíšením a s uhlopriečkou minimálne 18“ v miestnosti ovládača alebo 1 ks TFT- LCD monitor s uhlopriečkou minimálne 30“ v miestnosti ovládača pre znázornenie všetkých obrazových zdrojov</t>
  </si>
  <si>
    <t>Počet externých videovstupov pre monitor minimálne 9</t>
  </si>
  <si>
    <t>Vysoké rozlíšenie veľkoplošného diagnostického monitora minimálne 6 Mpix</t>
  </si>
  <si>
    <t>Zobrazenie všetkých obrazových zdrojov na jednom veľkoplošnom diagnostickom monitore s integrovaným ovládaním a so stropným závesom a možnosťou výškového nastavenia s uhlopriečkou minimálne 55“</t>
  </si>
  <si>
    <t>Plochý dynamický detektor s vysokým rozlíšením s veľkosťou minimálne 30x40cm, v prípade obdĺžnikového detektora možnosť jeho rotácie</t>
  </si>
  <si>
    <t>Veľkosť pixelu maximálne 200 μm</t>
  </si>
  <si>
    <t>Matrica detektora minimálne 1000 x 1000 pixel</t>
  </si>
  <si>
    <t>Rozlíšenie stupňa šedosti obrazu v bitovej hĺbke minimálne 12 bit</t>
  </si>
  <si>
    <t>Digitálna subtrakčná angiografia (DSA)</t>
  </si>
  <si>
    <t>Digitálna angiografia natívna</t>
  </si>
  <si>
    <t>Periférne DSA s kontinuálnym alebo krokovým posunom s natívnym aj subtrahovaným zobrazením obrazu (bolus chase) s jednou akvizíciou a iba s jedným nástrekom kontrastnej látky pod vizuálnou kontrolou prietoku (bolus flow)</t>
  </si>
  <si>
    <t>Roadmap z DSA s voľbou intenzity cievy a kostí počas skiaskopie</t>
  </si>
  <si>
    <t>Simultánne zobrazenie roadmapu i natívnej skiaskopie na monitoroch vedľa seba</t>
  </si>
  <si>
    <t>3D rotačná angiografia s kontrastom</t>
  </si>
  <si>
    <t>3D subtrakčná rotačná angiografia</t>
  </si>
  <si>
    <t>3D CT rotačná angiografia s kontrastom alebo bez kontrastu s variabilnou rýchlosťou rotácie pre kontrolu krvácania alebo vizualizácie jemných štruktúr, cone beam CT angiografia</t>
  </si>
  <si>
    <t>Pulzná fluoroskopia min 4fps až 30fps s možnosťou uloženia fluorosekvencií</t>
  </si>
  <si>
    <t>Maximálna deklarovaná dávka pre DSA expozície meraná podľa IEC 60601 2-43 na 20 cm PMMA fantóme ak je údaj výrobcom udávaný</t>
  </si>
  <si>
    <t>Softvér pre elimináciu (redukciu) kovových objektov</t>
  </si>
  <si>
    <t>Vysokofrekvenčný generátor, nominálny výkon min. 100 kW</t>
  </si>
  <si>
    <t>RTG žiarič min. s 2 ohniskami</t>
  </si>
  <si>
    <t>Vysoký tepelný výkon s chladením pre možnosť dlhodobého vyšetrovania bez prestávok a ochranou proti preťaženiu</t>
  </si>
  <si>
    <t>Prispôsobiteľné napätie anódy v rozsahu minimálne 40 - 125 kV alebo prispôsobiteľné napätie anódy v rozsahu minimálne 50 - 125 kV</t>
  </si>
  <si>
    <t>Prúdový rozsah generátora minimálne 10 - 1000 mA</t>
  </si>
  <si>
    <t>Vysoký stály skiaskopický výkon min 2,5kW po 15 min alebo 4,5 kW po 10 min</t>
  </si>
  <si>
    <t>Automatická kontrola expozície</t>
  </si>
  <si>
    <t>Programovateľné módy pre skiaskopiu a akvizíciu</t>
  </si>
  <si>
    <t>Vysokoobrátková mriežkou alebo primárne spínaná rtg lampa s rotačnou anódou s metalickými alebo špirálovými ložiskami</t>
  </si>
  <si>
    <t>Odnímateľná mriežka rozptylového žiarenia</t>
  </si>
  <si>
    <t>Nastavenie pozície kolimátora na monitore bez RTG žiarenia</t>
  </si>
  <si>
    <t>Tepelná kapacita RTG anódy minimálne 2400 kHU</t>
  </si>
  <si>
    <t>Kolimácia pri LIH (Last Image Hold)</t>
  </si>
  <si>
    <t>Indikácia radiačnej záťaže vo vyšetrovacej miestnosti s meraním, zobrazením a záznamom akumulovanej dávky RTG žiarenia u pacienta, vybavenie zariadením dokumentujúcim radiačnú záťaž pacienta s vytváraním štruktúrovaných správ o radiačnej záťaži a ich odosielaním do PACS systému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</si>
</sst>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Helvetica"/>
      <family val="2"/>
      <charset val="238"/>
      <scheme val="minor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9"/>
      <color theme="10"/>
      <name val="Helvetica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auto="1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/>
      <top/>
      <bottom/>
      <diagonal/>
    </border>
    <border>
      <left style="thin">
        <color rgb="FFC00000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dotted">
        <color auto="1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 style="dotted">
        <color indexed="64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8">
    <xf numFmtId="0" fontId="0" fillId="0" borderId="0" applyNumberFormat="0" applyFill="0" applyBorder="0" applyProtection="0"/>
    <xf numFmtId="0" fontId="3" fillId="0" borderId="0"/>
    <xf numFmtId="0" fontId="7" fillId="0" borderId="0" applyNumberFormat="0" applyFill="0" applyBorder="0" applyAlignment="0" applyProtection="0"/>
    <xf numFmtId="0" fontId="12" fillId="0" borderId="0"/>
    <xf numFmtId="0" fontId="2" fillId="0" borderId="0"/>
    <xf numFmtId="0" fontId="1" fillId="0" borderId="0"/>
    <xf numFmtId="0" fontId="1" fillId="0" borderId="0"/>
    <xf numFmtId="0" fontId="12" fillId="0" borderId="0"/>
  </cellStyleXfs>
  <cellXfs count="257">
    <xf numFmtId="0" fontId="0" fillId="0" borderId="0" xfId="0" applyFont="1" applyAlignment="1"/>
    <xf numFmtId="0" fontId="4" fillId="0" borderId="0" xfId="1" applyFont="1"/>
    <xf numFmtId="0" fontId="5" fillId="0" borderId="0" xfId="1" applyFont="1" applyAlignment="1"/>
    <xf numFmtId="0" fontId="4" fillId="0" borderId="0" xfId="1" applyFont="1" applyAlignment="1">
      <alignment vertical="center"/>
    </xf>
    <xf numFmtId="49" fontId="4" fillId="0" borderId="0" xfId="1" applyNumberFormat="1" applyFont="1" applyAlignment="1">
      <alignment vertical="center"/>
    </xf>
    <xf numFmtId="0" fontId="4" fillId="0" borderId="0" xfId="1" applyFont="1" applyAlignment="1">
      <alignment wrapText="1"/>
    </xf>
    <xf numFmtId="0" fontId="4" fillId="0" borderId="0" xfId="1" applyFont="1" applyAlignment="1"/>
    <xf numFmtId="0" fontId="4" fillId="0" borderId="0" xfId="1" applyNumberFormat="1" applyFont="1" applyBorder="1" applyAlignment="1">
      <alignment horizontal="left" vertical="center" wrapText="1"/>
    </xf>
    <xf numFmtId="0" fontId="4" fillId="0" borderId="0" xfId="1" applyNumberFormat="1" applyFont="1" applyBorder="1" applyAlignment="1">
      <alignment vertical="center" wrapText="1"/>
    </xf>
    <xf numFmtId="14" fontId="4" fillId="0" borderId="0" xfId="1" applyNumberFormat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/>
    </xf>
    <xf numFmtId="0" fontId="4" fillId="0" borderId="0" xfId="1" applyFont="1" applyAlignment="1">
      <alignment horizontal="center" vertical="top" wrapText="1"/>
    </xf>
    <xf numFmtId="49" fontId="5" fillId="0" borderId="0" xfId="1" applyNumberFormat="1" applyFont="1" applyBorder="1" applyAlignment="1">
      <alignment wrapText="1"/>
    </xf>
    <xf numFmtId="0" fontId="4" fillId="0" borderId="0" xfId="1" applyFont="1" applyAlignment="1">
      <alignment horizontal="center"/>
    </xf>
    <xf numFmtId="3" fontId="4" fillId="0" borderId="0" xfId="1" applyNumberFormat="1" applyFont="1" applyAlignment="1">
      <alignment horizontal="center"/>
    </xf>
    <xf numFmtId="0" fontId="4" fillId="0" borderId="0" xfId="1" applyFont="1" applyAlignment="1">
      <alignment vertical="top" wrapText="1"/>
    </xf>
    <xf numFmtId="0" fontId="5" fillId="0" borderId="0" xfId="1" applyFont="1" applyAlignment="1">
      <alignment wrapText="1"/>
    </xf>
    <xf numFmtId="0" fontId="4" fillId="0" borderId="0" xfId="1" applyNumberFormat="1" applyFont="1" applyAlignment="1">
      <alignment vertical="top" wrapText="1"/>
    </xf>
    <xf numFmtId="0" fontId="4" fillId="0" borderId="0" xfId="1" applyNumberFormat="1" applyFont="1" applyBorder="1" applyAlignment="1">
      <alignment wrapText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vertical="center" wrapText="1"/>
    </xf>
    <xf numFmtId="0" fontId="9" fillId="0" borderId="0" xfId="1" applyFont="1" applyAlignment="1">
      <alignment wrapText="1"/>
    </xf>
    <xf numFmtId="0" fontId="6" fillId="0" borderId="0" xfId="1" applyFont="1" applyAlignment="1">
      <alignment wrapText="1"/>
    </xf>
    <xf numFmtId="0" fontId="10" fillId="0" borderId="0" xfId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9" fillId="0" borderId="0" xfId="1" applyNumberFormat="1" applyFont="1" applyAlignment="1">
      <alignment wrapText="1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vertical="top" wrapText="1"/>
    </xf>
    <xf numFmtId="0" fontId="8" fillId="0" borderId="0" xfId="1" applyFont="1"/>
    <xf numFmtId="3" fontId="8" fillId="0" borderId="0" xfId="1" applyNumberFormat="1" applyFont="1" applyAlignment="1">
      <alignment horizontal="center"/>
    </xf>
    <xf numFmtId="0" fontId="8" fillId="0" borderId="0" xfId="1" applyFont="1" applyAlignment="1"/>
    <xf numFmtId="0" fontId="13" fillId="0" borderId="0" xfId="3" applyFont="1" applyAlignment="1">
      <alignment vertical="center"/>
    </xf>
    <xf numFmtId="14" fontId="4" fillId="0" borderId="0" xfId="1" applyNumberFormat="1" applyFont="1" applyBorder="1" applyAlignment="1">
      <alignment vertical="top" wrapText="1"/>
    </xf>
    <xf numFmtId="49" fontId="5" fillId="2" borderId="2" xfId="1" applyNumberFormat="1" applyFont="1" applyFill="1" applyBorder="1" applyAlignment="1">
      <alignment wrapText="1"/>
    </xf>
    <xf numFmtId="0" fontId="4" fillId="0" borderId="0" xfId="1" applyFont="1" applyAlignment="1">
      <alignment horizontal="left" wrapText="1"/>
    </xf>
    <xf numFmtId="0" fontId="4" fillId="0" borderId="0" xfId="1" applyNumberFormat="1" applyFont="1" applyBorder="1" applyAlignment="1">
      <alignment horizontal="left" wrapText="1"/>
    </xf>
    <xf numFmtId="0" fontId="4" fillId="0" borderId="0" xfId="1" applyFont="1" applyAlignment="1" applyProtection="1">
      <alignment wrapText="1"/>
      <protection locked="0"/>
    </xf>
    <xf numFmtId="0" fontId="5" fillId="0" borderId="0" xfId="1" applyNumberFormat="1" applyFont="1" applyAlignment="1" applyProtection="1">
      <alignment vertical="top" wrapText="1"/>
      <protection locked="0"/>
    </xf>
    <xf numFmtId="0" fontId="16" fillId="0" borderId="0" xfId="1" applyFont="1" applyAlignment="1">
      <alignment vertical="center" wrapText="1"/>
    </xf>
    <xf numFmtId="0" fontId="16" fillId="0" borderId="0" xfId="1" applyFont="1" applyAlignment="1">
      <alignment horizontal="left" vertical="top" wrapText="1"/>
    </xf>
    <xf numFmtId="0" fontId="16" fillId="0" borderId="0" xfId="1" applyFont="1" applyAlignment="1">
      <alignment horizontal="left" vertical="center" wrapText="1"/>
    </xf>
    <xf numFmtId="0" fontId="5" fillId="0" borderId="13" xfId="1" applyFont="1" applyBorder="1" applyAlignment="1">
      <alignment vertical="top" wrapText="1"/>
    </xf>
    <xf numFmtId="0" fontId="5" fillId="0" borderId="14" xfId="1" applyFont="1" applyBorder="1" applyAlignment="1">
      <alignment vertical="top" wrapText="1"/>
    </xf>
    <xf numFmtId="0" fontId="5" fillId="0" borderId="15" xfId="1" applyFont="1" applyBorder="1" applyAlignment="1">
      <alignment horizontal="center" vertical="top" wrapText="1"/>
    </xf>
    <xf numFmtId="0" fontId="5" fillId="0" borderId="16" xfId="1" applyFont="1" applyBorder="1" applyAlignment="1">
      <alignment horizontal="center" vertical="top" wrapText="1"/>
    </xf>
    <xf numFmtId="0" fontId="4" fillId="2" borderId="1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49" fontId="4" fillId="0" borderId="20" xfId="1" applyNumberFormat="1" applyFont="1" applyBorder="1" applyAlignment="1">
      <alignment horizontal="center" vertical="center" wrapText="1"/>
    </xf>
    <xf numFmtId="49" fontId="4" fillId="0" borderId="21" xfId="1" applyNumberFormat="1" applyFont="1" applyBorder="1" applyAlignment="1">
      <alignment horizontal="left" vertical="center" wrapText="1"/>
    </xf>
    <xf numFmtId="9" fontId="4" fillId="0" borderId="21" xfId="1" applyNumberFormat="1" applyFont="1" applyBorder="1" applyAlignment="1">
      <alignment horizontal="center" vertical="center" wrapText="1"/>
    </xf>
    <xf numFmtId="49" fontId="4" fillId="0" borderId="22" xfId="1" applyNumberFormat="1" applyFont="1" applyBorder="1" applyAlignment="1">
      <alignment horizontal="left" vertical="center" wrapText="1"/>
    </xf>
    <xf numFmtId="9" fontId="4" fillId="0" borderId="23" xfId="1" applyNumberFormat="1" applyFont="1" applyBorder="1" applyAlignment="1">
      <alignment horizontal="center" vertical="center" wrapText="1"/>
    </xf>
    <xf numFmtId="49" fontId="4" fillId="0" borderId="24" xfId="1" applyNumberFormat="1" applyFont="1" applyBorder="1" applyAlignment="1">
      <alignment horizontal="center" vertical="center" wrapText="1"/>
    </xf>
    <xf numFmtId="49" fontId="4" fillId="0" borderId="25" xfId="1" applyNumberFormat="1" applyFont="1" applyBorder="1" applyAlignment="1">
      <alignment horizontal="left" vertical="center" wrapText="1"/>
    </xf>
    <xf numFmtId="9" fontId="4" fillId="0" borderId="25" xfId="1" applyNumberFormat="1" applyFont="1" applyBorder="1" applyAlignment="1">
      <alignment horizontal="center" vertical="center" wrapText="1"/>
    </xf>
    <xf numFmtId="49" fontId="4" fillId="0" borderId="26" xfId="1" applyNumberFormat="1" applyFont="1" applyBorder="1" applyAlignment="1">
      <alignment horizontal="left" vertical="center" wrapText="1"/>
    </xf>
    <xf numFmtId="9" fontId="4" fillId="0" borderId="27" xfId="1" applyNumberFormat="1" applyFont="1" applyBorder="1" applyAlignment="1">
      <alignment horizontal="center" vertical="center" wrapText="1"/>
    </xf>
    <xf numFmtId="49" fontId="4" fillId="0" borderId="28" xfId="1" applyNumberFormat="1" applyFont="1" applyBorder="1" applyAlignment="1">
      <alignment horizontal="center" vertical="center" wrapText="1"/>
    </xf>
    <xf numFmtId="49" fontId="4" fillId="0" borderId="29" xfId="1" applyNumberFormat="1" applyFont="1" applyBorder="1" applyAlignment="1">
      <alignment horizontal="left" vertical="center" wrapText="1"/>
    </xf>
    <xf numFmtId="9" fontId="4" fillId="0" borderId="29" xfId="1" applyNumberFormat="1" applyFont="1" applyBorder="1" applyAlignment="1">
      <alignment horizontal="center" vertical="center" wrapText="1"/>
    </xf>
    <xf numFmtId="49" fontId="4" fillId="0" borderId="30" xfId="1" applyNumberFormat="1" applyFont="1" applyBorder="1" applyAlignment="1">
      <alignment horizontal="left" vertical="center" wrapText="1"/>
    </xf>
    <xf numFmtId="9" fontId="4" fillId="0" borderId="31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wrapText="1"/>
    </xf>
    <xf numFmtId="14" fontId="4" fillId="0" borderId="0" xfId="1" applyNumberFormat="1" applyFont="1" applyBorder="1" applyAlignment="1">
      <alignment horizontal="left" wrapText="1"/>
    </xf>
    <xf numFmtId="14" fontId="4" fillId="0" borderId="0" xfId="1" applyNumberFormat="1" applyFont="1" applyBorder="1" applyAlignment="1">
      <alignment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Alignment="1" applyProtection="1">
      <alignment vertical="center" wrapText="1"/>
      <protection locked="0"/>
    </xf>
    <xf numFmtId="0" fontId="4" fillId="0" borderId="0" xfId="1" applyFont="1" applyAlignment="1" applyProtection="1">
      <alignment vertical="center" wrapText="1"/>
      <protection locked="0"/>
    </xf>
    <xf numFmtId="0" fontId="4" fillId="0" borderId="0" xfId="1" applyNumberFormat="1" applyFont="1" applyFill="1" applyBorder="1" applyAlignment="1">
      <alignment horizontal="left" wrapText="1"/>
    </xf>
    <xf numFmtId="0" fontId="4" fillId="0" borderId="0" xfId="1" applyFont="1" applyProtection="1">
      <protection locked="0"/>
    </xf>
    <xf numFmtId="0" fontId="4" fillId="2" borderId="3" xfId="1" applyFont="1" applyFill="1" applyBorder="1" applyAlignment="1" applyProtection="1">
      <alignment wrapText="1"/>
      <protection locked="0"/>
    </xf>
    <xf numFmtId="0" fontId="4" fillId="0" borderId="0" xfId="1" applyFont="1" applyAlignment="1" applyProtection="1">
      <protection locked="0"/>
    </xf>
    <xf numFmtId="0" fontId="4" fillId="0" borderId="0" xfId="1" applyNumberFormat="1" applyFont="1" applyBorder="1" applyAlignment="1">
      <alignment horizontal="left" vertical="center" wrapText="1"/>
    </xf>
    <xf numFmtId="0" fontId="4" fillId="0" borderId="0" xfId="1" applyFont="1" applyAlignment="1" applyProtection="1">
      <alignment vertical="top" wrapText="1"/>
      <protection locked="0"/>
    </xf>
    <xf numFmtId="0" fontId="5" fillId="0" borderId="0" xfId="1" applyFont="1" applyAlignment="1" applyProtection="1">
      <alignment vertical="top" wrapText="1"/>
      <protection locked="0"/>
    </xf>
    <xf numFmtId="0" fontId="4" fillId="0" borderId="0" xfId="5" applyFont="1" applyAlignment="1">
      <alignment vertical="top" wrapText="1"/>
    </xf>
    <xf numFmtId="49" fontId="4" fillId="0" borderId="0" xfId="1" applyNumberFormat="1" applyFont="1" applyAlignment="1" applyProtection="1">
      <alignment wrapText="1"/>
      <protection locked="0"/>
    </xf>
    <xf numFmtId="49" fontId="4" fillId="0" borderId="0" xfId="1" applyNumberFormat="1" applyFont="1" applyAlignment="1">
      <alignment wrapText="1"/>
    </xf>
    <xf numFmtId="0" fontId="4" fillId="0" borderId="0" xfId="5" applyFont="1" applyAlignment="1">
      <alignment horizontal="left" vertical="center" wrapText="1"/>
    </xf>
    <xf numFmtId="49" fontId="4" fillId="0" borderId="0" xfId="5" applyNumberFormat="1" applyFont="1" applyAlignment="1">
      <alignment vertical="center" wrapText="1"/>
    </xf>
    <xf numFmtId="0" fontId="4" fillId="0" borderId="0" xfId="5" applyFont="1" applyAlignment="1">
      <alignment vertical="center" wrapText="1"/>
    </xf>
    <xf numFmtId="0" fontId="4" fillId="0" borderId="0" xfId="5" applyFont="1" applyAlignment="1">
      <alignment horizontal="center" vertical="center" wrapText="1"/>
    </xf>
    <xf numFmtId="0" fontId="5" fillId="0" borderId="0" xfId="5" applyFont="1" applyAlignment="1">
      <alignment vertical="center"/>
    </xf>
    <xf numFmtId="0" fontId="4" fillId="0" borderId="0" xfId="5" applyFont="1" applyAlignment="1">
      <alignment wrapText="1"/>
    </xf>
    <xf numFmtId="49" fontId="4" fillId="0" borderId="0" xfId="5" applyNumberFormat="1" applyFont="1" applyAlignment="1">
      <alignment wrapText="1"/>
    </xf>
    <xf numFmtId="0" fontId="4" fillId="0" borderId="0" xfId="5" applyFont="1" applyAlignment="1">
      <alignment horizontal="center" wrapText="1"/>
    </xf>
    <xf numFmtId="49" fontId="5" fillId="0" borderId="0" xfId="1" applyNumberFormat="1" applyFont="1" applyAlignment="1" applyProtection="1">
      <alignment vertical="top" wrapText="1"/>
      <protection locked="0"/>
    </xf>
    <xf numFmtId="0" fontId="4" fillId="0" borderId="0" xfId="7" applyFont="1" applyAlignment="1">
      <alignment wrapText="1"/>
    </xf>
    <xf numFmtId="49" fontId="4" fillId="0" borderId="0" xfId="7" applyNumberFormat="1" applyFont="1" applyAlignment="1">
      <alignment horizontal="center" wrapText="1"/>
    </xf>
    <xf numFmtId="3" fontId="4" fillId="0" borderId="0" xfId="7" applyNumberFormat="1" applyFont="1" applyAlignment="1">
      <alignment horizontal="center" wrapText="1"/>
    </xf>
    <xf numFmtId="164" fontId="4" fillId="0" borderId="0" xfId="7" applyNumberFormat="1" applyFont="1" applyAlignment="1">
      <alignment horizontal="right" wrapText="1"/>
    </xf>
    <xf numFmtId="9" fontId="4" fillId="0" borderId="0" xfId="7" applyNumberFormat="1" applyFont="1" applyAlignment="1">
      <alignment wrapText="1"/>
    </xf>
    <xf numFmtId="0" fontId="4" fillId="0" borderId="0" xfId="7" applyFont="1"/>
    <xf numFmtId="0" fontId="4" fillId="0" borderId="0" xfId="7" applyFont="1" applyAlignment="1">
      <alignment vertical="top" wrapText="1"/>
    </xf>
    <xf numFmtId="0" fontId="4" fillId="0" borderId="0" xfId="7" applyFont="1" applyAlignment="1">
      <alignment vertical="top"/>
    </xf>
    <xf numFmtId="49" fontId="4" fillId="0" borderId="0" xfId="7" applyNumberFormat="1" applyFont="1" applyAlignment="1">
      <alignment horizontal="center" vertical="top" wrapText="1"/>
    </xf>
    <xf numFmtId="164" fontId="4" fillId="0" borderId="0" xfId="7" applyNumberFormat="1" applyFont="1" applyAlignment="1">
      <alignment horizontal="right" vertical="top" wrapText="1"/>
    </xf>
    <xf numFmtId="0" fontId="4" fillId="0" borderId="0" xfId="7" applyFont="1" applyBorder="1" applyAlignment="1">
      <alignment vertical="top"/>
    </xf>
    <xf numFmtId="0" fontId="4" fillId="0" borderId="0" xfId="5" applyFont="1" applyAlignment="1" applyProtection="1">
      <alignment wrapText="1"/>
      <protection locked="0"/>
    </xf>
    <xf numFmtId="0" fontId="5" fillId="0" borderId="0" xfId="5" applyNumberFormat="1" applyFont="1" applyAlignment="1" applyProtection="1">
      <alignment vertical="top" wrapText="1"/>
      <protection locked="0"/>
    </xf>
    <xf numFmtId="0" fontId="5" fillId="0" borderId="0" xfId="5" applyFont="1" applyAlignment="1" applyProtection="1">
      <alignment vertical="center" wrapText="1"/>
      <protection locked="0"/>
    </xf>
    <xf numFmtId="0" fontId="4" fillId="0" borderId="0" xfId="5" applyFont="1" applyAlignment="1" applyProtection="1">
      <alignment vertical="center" wrapText="1"/>
      <protection locked="0"/>
    </xf>
    <xf numFmtId="0" fontId="4" fillId="0" borderId="0" xfId="5" applyFont="1" applyAlignment="1" applyProtection="1">
      <alignment vertical="top" wrapText="1"/>
      <protection locked="0"/>
    </xf>
    <xf numFmtId="0" fontId="4" fillId="0" borderId="45" xfId="5" applyFont="1" applyBorder="1" applyAlignment="1" applyProtection="1">
      <alignment horizontal="center" vertical="center" wrapText="1"/>
      <protection locked="0"/>
    </xf>
    <xf numFmtId="0" fontId="4" fillId="0" borderId="44" xfId="5" applyFont="1" applyBorder="1" applyAlignment="1" applyProtection="1">
      <alignment horizontal="center" vertical="center" wrapText="1"/>
      <protection locked="0"/>
    </xf>
    <xf numFmtId="0" fontId="4" fillId="0" borderId="11" xfId="5" applyFont="1" applyBorder="1" applyAlignment="1" applyProtection="1">
      <alignment horizontal="center" vertical="center" wrapText="1"/>
      <protection locked="0"/>
    </xf>
    <xf numFmtId="0" fontId="4" fillId="2" borderId="49" xfId="5" applyFont="1" applyFill="1" applyBorder="1" applyAlignment="1" applyProtection="1">
      <alignment horizontal="center" vertical="center" wrapText="1"/>
      <protection locked="0"/>
    </xf>
    <xf numFmtId="0" fontId="4" fillId="2" borderId="50" xfId="5" applyFont="1" applyFill="1" applyBorder="1" applyAlignment="1" applyProtection="1">
      <alignment horizontal="center" vertical="center" wrapText="1"/>
      <protection locked="0"/>
    </xf>
    <xf numFmtId="0" fontId="4" fillId="2" borderId="51" xfId="5" applyFont="1" applyFill="1" applyBorder="1" applyAlignment="1" applyProtection="1">
      <alignment horizontal="center" vertical="center" wrapText="1"/>
      <protection locked="0"/>
    </xf>
    <xf numFmtId="0" fontId="4" fillId="0" borderId="0" xfId="5" applyFont="1" applyAlignment="1" applyProtection="1">
      <alignment horizontal="center" vertical="center" wrapText="1"/>
      <protection locked="0"/>
    </xf>
    <xf numFmtId="164" fontId="4" fillId="0" borderId="12" xfId="5" applyNumberFormat="1" applyFont="1" applyBorder="1" applyAlignment="1" applyProtection="1">
      <alignment horizontal="right" vertical="center" wrapText="1"/>
      <protection locked="0"/>
    </xf>
    <xf numFmtId="9" fontId="4" fillId="0" borderId="44" xfId="5" applyNumberFormat="1" applyFont="1" applyBorder="1" applyAlignment="1" applyProtection="1">
      <alignment horizontal="right" vertical="center" wrapText="1"/>
      <protection locked="0"/>
    </xf>
    <xf numFmtId="164" fontId="4" fillId="0" borderId="44" xfId="5" applyNumberFormat="1" applyFont="1" applyBorder="1" applyAlignment="1" applyProtection="1">
      <alignment horizontal="right" vertical="center" wrapText="1"/>
      <protection locked="0"/>
    </xf>
    <xf numFmtId="164" fontId="4" fillId="0" borderId="11" xfId="5" applyNumberFormat="1" applyFont="1" applyBorder="1" applyAlignment="1" applyProtection="1">
      <alignment horizontal="right" vertical="center" wrapText="1"/>
      <protection locked="0"/>
    </xf>
    <xf numFmtId="0" fontId="5" fillId="0" borderId="0" xfId="5" applyFont="1" applyAlignment="1" applyProtection="1">
      <alignment vertical="center"/>
      <protection locked="0"/>
    </xf>
    <xf numFmtId="0" fontId="4" fillId="0" borderId="0" xfId="5" applyFont="1" applyBorder="1" applyAlignment="1" applyProtection="1">
      <alignment horizontal="center"/>
      <protection locked="0"/>
    </xf>
    <xf numFmtId="49" fontId="13" fillId="0" borderId="0" xfId="5" applyNumberFormat="1" applyFont="1" applyBorder="1" applyAlignment="1" applyProtection="1">
      <alignment horizontal="center" wrapText="1"/>
      <protection locked="0"/>
    </xf>
    <xf numFmtId="49" fontId="13" fillId="0" borderId="0" xfId="5" applyNumberFormat="1" applyFont="1" applyBorder="1" applyAlignment="1" applyProtection="1">
      <alignment horizontal="left" wrapText="1"/>
      <protection locked="0"/>
    </xf>
    <xf numFmtId="3" fontId="13" fillId="0" borderId="0" xfId="5" applyNumberFormat="1" applyFont="1" applyBorder="1" applyAlignment="1" applyProtection="1">
      <alignment horizontal="center" wrapText="1"/>
      <protection locked="0"/>
    </xf>
    <xf numFmtId="164" fontId="18" fillId="0" borderId="0" xfId="5" applyNumberFormat="1" applyFont="1" applyAlignment="1" applyProtection="1">
      <alignment wrapText="1"/>
      <protection hidden="1"/>
    </xf>
    <xf numFmtId="164" fontId="4" fillId="0" borderId="0" xfId="5" applyNumberFormat="1" applyFont="1" applyBorder="1" applyAlignment="1" applyProtection="1">
      <alignment horizontal="right"/>
      <protection locked="0"/>
    </xf>
    <xf numFmtId="164" fontId="5" fillId="3" borderId="0" xfId="5" applyNumberFormat="1" applyFont="1" applyFill="1" applyBorder="1" applyAlignment="1" applyProtection="1">
      <alignment horizontal="right"/>
      <protection locked="0"/>
    </xf>
    <xf numFmtId="0" fontId="4" fillId="0" borderId="0" xfId="5" applyFont="1" applyAlignment="1" applyProtection="1">
      <protection locked="0"/>
    </xf>
    <xf numFmtId="0" fontId="4" fillId="0" borderId="0" xfId="7" applyFont="1" applyBorder="1" applyAlignment="1">
      <alignment vertical="top" wrapText="1"/>
    </xf>
    <xf numFmtId="0" fontId="4" fillId="0" borderId="0" xfId="5" applyFont="1" applyProtection="1">
      <protection locked="0"/>
    </xf>
    <xf numFmtId="0" fontId="4" fillId="2" borderId="3" xfId="5" applyFont="1" applyFill="1" applyBorder="1" applyAlignment="1" applyProtection="1">
      <alignment wrapText="1"/>
      <protection locked="0"/>
    </xf>
    <xf numFmtId="0" fontId="4" fillId="0" borderId="0" xfId="5" applyFont="1" applyAlignment="1" applyProtection="1">
      <alignment horizontal="left" vertical="center" wrapText="1"/>
      <protection locked="0"/>
    </xf>
    <xf numFmtId="0" fontId="4" fillId="0" borderId="0" xfId="5" applyFont="1" applyAlignment="1" applyProtection="1">
      <alignment horizontal="center"/>
      <protection locked="0"/>
    </xf>
    <xf numFmtId="3" fontId="4" fillId="0" borderId="0" xfId="5" applyNumberFormat="1" applyFont="1" applyAlignment="1" applyProtection="1">
      <alignment horizontal="center"/>
      <protection locked="0"/>
    </xf>
    <xf numFmtId="49" fontId="4" fillId="0" borderId="46" xfId="5" applyNumberFormat="1" applyFont="1" applyFill="1" applyBorder="1" applyAlignment="1">
      <alignment vertical="center" wrapText="1"/>
    </xf>
    <xf numFmtId="49" fontId="4" fillId="0" borderId="7" xfId="5" applyNumberFormat="1" applyFont="1" applyFill="1" applyBorder="1" applyAlignment="1">
      <alignment vertical="center" wrapText="1"/>
    </xf>
    <xf numFmtId="0" fontId="4" fillId="0" borderId="0" xfId="1" applyFont="1" applyAlignment="1">
      <alignment horizontal="center" wrapText="1"/>
    </xf>
    <xf numFmtId="49" fontId="4" fillId="0" borderId="55" xfId="5" applyNumberFormat="1" applyFont="1" applyFill="1" applyBorder="1" applyAlignment="1">
      <alignment vertical="center" wrapText="1"/>
    </xf>
    <xf numFmtId="49" fontId="4" fillId="0" borderId="54" xfId="5" applyNumberFormat="1" applyFont="1" applyFill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left" vertical="center" wrapText="1"/>
    </xf>
    <xf numFmtId="0" fontId="5" fillId="0" borderId="0" xfId="1" applyNumberFormat="1" applyFont="1" applyAlignment="1" applyProtection="1">
      <alignment horizontal="left" vertical="top" wrapText="1"/>
      <protection locked="0"/>
    </xf>
    <xf numFmtId="49" fontId="4" fillId="4" borderId="6" xfId="5" applyNumberFormat="1" applyFont="1" applyFill="1" applyBorder="1" applyAlignment="1">
      <alignment horizontal="center" vertical="center" wrapText="1"/>
    </xf>
    <xf numFmtId="0" fontId="19" fillId="0" borderId="0" xfId="5" applyFont="1" applyAlignment="1" applyProtection="1">
      <alignment horizontal="center" vertical="center" wrapText="1"/>
      <protection locked="0"/>
    </xf>
    <xf numFmtId="0" fontId="4" fillId="0" borderId="63" xfId="5" applyFont="1" applyBorder="1" applyAlignment="1">
      <alignment vertical="center" wrapText="1"/>
    </xf>
    <xf numFmtId="49" fontId="4" fillId="4" borderId="10" xfId="5" applyNumberFormat="1" applyFont="1" applyFill="1" applyBorder="1" applyAlignment="1">
      <alignment horizontal="center" vertical="center" wrapText="1"/>
    </xf>
    <xf numFmtId="0" fontId="4" fillId="0" borderId="0" xfId="5" applyFont="1" applyBorder="1" applyAlignment="1">
      <alignment vertical="top" wrapText="1"/>
    </xf>
    <xf numFmtId="49" fontId="4" fillId="0" borderId="47" xfId="5" applyNumberFormat="1" applyFont="1" applyFill="1" applyBorder="1" applyAlignment="1">
      <alignment horizontal="center" vertical="center" wrapText="1"/>
    </xf>
    <xf numFmtId="49" fontId="4" fillId="0" borderId="0" xfId="5" applyNumberFormat="1" applyFont="1" applyFill="1" applyBorder="1" applyAlignment="1">
      <alignment horizontal="center" vertical="center" wrapText="1"/>
    </xf>
    <xf numFmtId="0" fontId="4" fillId="0" borderId="67" xfId="5" applyFont="1" applyBorder="1" applyAlignment="1">
      <alignment vertical="center" wrapText="1"/>
    </xf>
    <xf numFmtId="0" fontId="4" fillId="0" borderId="65" xfId="5" applyFont="1" applyBorder="1" applyAlignment="1">
      <alignment vertical="center" wrapText="1"/>
    </xf>
    <xf numFmtId="49" fontId="17" fillId="5" borderId="52" xfId="5" applyNumberFormat="1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49" fontId="17" fillId="5" borderId="66" xfId="5" applyNumberFormat="1" applyFont="1" applyFill="1" applyBorder="1" applyAlignment="1">
      <alignment horizontal="center" vertical="center" wrapText="1"/>
    </xf>
    <xf numFmtId="49" fontId="4" fillId="0" borderId="53" xfId="5" applyNumberFormat="1" applyFont="1" applyFill="1" applyBorder="1" applyAlignment="1">
      <alignment horizontal="center" vertical="center" wrapText="1"/>
    </xf>
    <xf numFmtId="49" fontId="4" fillId="0" borderId="62" xfId="5" applyNumberFormat="1" applyFont="1" applyFill="1" applyBorder="1" applyAlignment="1">
      <alignment horizontal="center" vertical="center" wrapText="1"/>
    </xf>
    <xf numFmtId="0" fontId="5" fillId="0" borderId="0" xfId="1" applyFont="1" applyAlignment="1" applyProtection="1">
      <alignment horizontal="center" vertical="top" wrapText="1"/>
      <protection locked="0"/>
    </xf>
    <xf numFmtId="49" fontId="4" fillId="0" borderId="0" xfId="1" applyNumberFormat="1" applyFont="1" applyAlignment="1" applyProtection="1">
      <alignment horizontal="center" vertical="center" wrapText="1"/>
      <protection locked="0"/>
    </xf>
    <xf numFmtId="49" fontId="4" fillId="0" borderId="56" xfId="5" applyNumberFormat="1" applyFont="1" applyFill="1" applyBorder="1" applyAlignment="1">
      <alignment horizontal="center" vertical="center" wrapText="1"/>
    </xf>
    <xf numFmtId="49" fontId="17" fillId="5" borderId="22" xfId="5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5" fillId="0" borderId="0" xfId="5" applyFont="1" applyAlignment="1">
      <alignment vertical="top"/>
    </xf>
    <xf numFmtId="0" fontId="5" fillId="0" borderId="0" xfId="5" applyFont="1" applyBorder="1" applyAlignment="1" applyProtection="1">
      <alignment horizontal="right" vertical="center"/>
      <protection locked="0"/>
    </xf>
    <xf numFmtId="164" fontId="5" fillId="3" borderId="0" xfId="5" applyNumberFormat="1" applyFont="1" applyFill="1" applyBorder="1" applyAlignment="1" applyProtection="1">
      <alignment horizontal="right" vertical="center"/>
      <protection locked="0"/>
    </xf>
    <xf numFmtId="49" fontId="17" fillId="5" borderId="23" xfId="5" applyNumberFormat="1" applyFont="1" applyFill="1" applyBorder="1" applyAlignment="1">
      <alignment horizontal="center" vertical="center" wrapText="1"/>
    </xf>
    <xf numFmtId="49" fontId="4" fillId="0" borderId="61" xfId="5" applyNumberFormat="1" applyFont="1" applyFill="1" applyBorder="1" applyAlignment="1">
      <alignment vertical="center" wrapText="1"/>
    </xf>
    <xf numFmtId="0" fontId="4" fillId="0" borderId="64" xfId="5" applyFont="1" applyBorder="1" applyAlignment="1">
      <alignment vertical="center" wrapText="1"/>
    </xf>
    <xf numFmtId="164" fontId="5" fillId="6" borderId="48" xfId="5" applyNumberFormat="1" applyFont="1" applyFill="1" applyBorder="1" applyAlignment="1" applyProtection="1">
      <alignment horizontal="right" vertical="center"/>
      <protection locked="0"/>
    </xf>
    <xf numFmtId="0" fontId="4" fillId="2" borderId="72" xfId="5" applyFont="1" applyFill="1" applyBorder="1" applyAlignment="1" applyProtection="1">
      <alignment horizontal="center" vertical="center" wrapText="1"/>
      <protection locked="0"/>
    </xf>
    <xf numFmtId="0" fontId="4" fillId="0" borderId="73" xfId="5" applyFont="1" applyBorder="1" applyAlignment="1" applyProtection="1">
      <alignment horizontal="center" vertical="center" wrapText="1"/>
      <protection locked="0"/>
    </xf>
    <xf numFmtId="0" fontId="4" fillId="2" borderId="76" xfId="5" applyFont="1" applyFill="1" applyBorder="1" applyAlignment="1" applyProtection="1">
      <alignment horizontal="center" vertical="center" wrapText="1"/>
      <protection locked="0"/>
    </xf>
    <xf numFmtId="0" fontId="4" fillId="0" borderId="77" xfId="5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left"/>
    </xf>
    <xf numFmtId="0" fontId="5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left" vertical="center" wrapText="1"/>
    </xf>
    <xf numFmtId="0" fontId="5" fillId="0" borderId="0" xfId="1" applyNumberFormat="1" applyFont="1" applyBorder="1" applyAlignment="1">
      <alignment horizontal="left" vertical="center" wrapText="1"/>
    </xf>
    <xf numFmtId="49" fontId="15" fillId="0" borderId="0" xfId="2" applyNumberFormat="1" applyFont="1" applyBorder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1" fontId="4" fillId="0" borderId="0" xfId="1" applyNumberFormat="1" applyFont="1" applyBorder="1" applyAlignment="1">
      <alignment horizontal="left" vertical="center" wrapText="1"/>
    </xf>
    <xf numFmtId="0" fontId="5" fillId="0" borderId="0" xfId="1" applyFont="1" applyAlignment="1">
      <alignment horizontal="left" wrapText="1"/>
    </xf>
    <xf numFmtId="49" fontId="5" fillId="0" borderId="0" xfId="1" applyNumberFormat="1" applyFont="1" applyBorder="1" applyAlignment="1">
      <alignment horizontal="left" vertical="center" wrapText="1"/>
    </xf>
    <xf numFmtId="49" fontId="4" fillId="0" borderId="0" xfId="1" applyNumberFormat="1" applyFont="1" applyBorder="1" applyAlignment="1">
      <alignment horizontal="left" vertical="center" wrapText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6" fillId="0" borderId="0" xfId="1" applyFont="1" applyAlignment="1">
      <alignment horizontal="center" wrapText="1"/>
    </xf>
    <xf numFmtId="0" fontId="4" fillId="0" borderId="0" xfId="1" applyFont="1" applyAlignment="1">
      <alignment horizontal="left" vertical="top" wrapText="1"/>
    </xf>
    <xf numFmtId="0" fontId="5" fillId="0" borderId="0" xfId="1" applyNumberFormat="1" applyFont="1" applyBorder="1" applyAlignment="1">
      <alignment horizontal="left" vertical="top" wrapText="1"/>
    </xf>
    <xf numFmtId="0" fontId="4" fillId="0" borderId="0" xfId="1" applyNumberFormat="1" applyFont="1" applyBorder="1" applyAlignment="1">
      <alignment horizontal="left" vertical="top" wrapText="1"/>
    </xf>
    <xf numFmtId="1" fontId="4" fillId="0" borderId="0" xfId="1" applyNumberFormat="1" applyFont="1" applyBorder="1" applyAlignment="1">
      <alignment horizontal="left" wrapText="1"/>
    </xf>
    <xf numFmtId="0" fontId="6" fillId="0" borderId="0" xfId="1" applyFont="1" applyAlignment="1">
      <alignment horizontal="center" vertical="center" wrapText="1"/>
    </xf>
    <xf numFmtId="0" fontId="5" fillId="0" borderId="0" xfId="1" applyNumberFormat="1" applyFont="1" applyBorder="1" applyAlignment="1">
      <alignment horizontal="left" wrapText="1"/>
    </xf>
    <xf numFmtId="0" fontId="4" fillId="0" borderId="0" xfId="1" applyNumberFormat="1" applyFont="1" applyBorder="1" applyAlignment="1">
      <alignment horizontal="left" wrapText="1"/>
    </xf>
    <xf numFmtId="49" fontId="4" fillId="4" borderId="5" xfId="5" applyNumberFormat="1" applyFont="1" applyFill="1" applyBorder="1" applyAlignment="1">
      <alignment horizontal="center" vertical="center" wrapText="1"/>
    </xf>
    <xf numFmtId="49" fontId="4" fillId="4" borderId="6" xfId="5" applyNumberFormat="1" applyFont="1" applyFill="1" applyBorder="1" applyAlignment="1">
      <alignment horizontal="center" vertical="center" wrapText="1"/>
    </xf>
    <xf numFmtId="49" fontId="4" fillId="4" borderId="10" xfId="5" applyNumberFormat="1" applyFont="1" applyFill="1" applyBorder="1" applyAlignment="1">
      <alignment horizontal="center" vertical="center" wrapText="1"/>
    </xf>
    <xf numFmtId="49" fontId="5" fillId="4" borderId="38" xfId="5" applyNumberFormat="1" applyFont="1" applyFill="1" applyBorder="1" applyAlignment="1">
      <alignment horizontal="left" vertical="top" wrapText="1"/>
    </xf>
    <xf numFmtId="49" fontId="5" fillId="4" borderId="39" xfId="5" applyNumberFormat="1" applyFont="1" applyFill="1" applyBorder="1" applyAlignment="1">
      <alignment horizontal="left" vertical="top" wrapText="1"/>
    </xf>
    <xf numFmtId="49" fontId="4" fillId="0" borderId="58" xfId="5" applyNumberFormat="1" applyFont="1" applyFill="1" applyBorder="1" applyAlignment="1">
      <alignment horizontal="left" vertical="center" wrapText="1"/>
    </xf>
    <xf numFmtId="49" fontId="4" fillId="0" borderId="8" xfId="5" applyNumberFormat="1" applyFont="1" applyFill="1" applyBorder="1" applyAlignment="1">
      <alignment horizontal="left" vertical="center" wrapText="1"/>
    </xf>
    <xf numFmtId="49" fontId="4" fillId="0" borderId="9" xfId="5" applyNumberFormat="1" applyFont="1" applyFill="1" applyBorder="1" applyAlignment="1">
      <alignment horizontal="left" vertical="center" wrapText="1"/>
    </xf>
    <xf numFmtId="49" fontId="4" fillId="0" borderId="57" xfId="5" applyNumberFormat="1" applyFont="1" applyFill="1" applyBorder="1" applyAlignment="1">
      <alignment horizontal="left" vertical="center" wrapText="1"/>
    </xf>
    <xf numFmtId="49" fontId="4" fillId="0" borderId="40" xfId="5" applyNumberFormat="1" applyFont="1" applyFill="1" applyBorder="1" applyAlignment="1">
      <alignment horizontal="left" vertical="center" wrapText="1"/>
    </xf>
    <xf numFmtId="49" fontId="4" fillId="0" borderId="41" xfId="5" applyNumberFormat="1" applyFont="1" applyFill="1" applyBorder="1" applyAlignment="1">
      <alignment horizontal="left" vertical="center" wrapText="1"/>
    </xf>
    <xf numFmtId="49" fontId="17" fillId="5" borderId="37" xfId="5" applyNumberFormat="1" applyFont="1" applyFill="1" applyBorder="1" applyAlignment="1">
      <alignment horizontal="left" vertical="center" wrapText="1"/>
    </xf>
    <xf numFmtId="49" fontId="17" fillId="5" borderId="34" xfId="5" applyNumberFormat="1" applyFont="1" applyFill="1" applyBorder="1" applyAlignment="1">
      <alignment horizontal="left" vertical="center" wrapText="1"/>
    </xf>
    <xf numFmtId="49" fontId="17" fillId="5" borderId="35" xfId="5" applyNumberFormat="1" applyFont="1" applyFill="1" applyBorder="1" applyAlignment="1">
      <alignment horizontal="left" vertical="center" wrapText="1"/>
    </xf>
    <xf numFmtId="49" fontId="4" fillId="0" borderId="59" xfId="5" applyNumberFormat="1" applyFont="1" applyFill="1" applyBorder="1" applyAlignment="1">
      <alignment horizontal="left" vertical="center" wrapText="1"/>
    </xf>
    <xf numFmtId="49" fontId="4" fillId="0" borderId="1" xfId="5" applyNumberFormat="1" applyFont="1" applyFill="1" applyBorder="1" applyAlignment="1">
      <alignment horizontal="left" vertical="center" wrapText="1"/>
    </xf>
    <xf numFmtId="49" fontId="4" fillId="0" borderId="60" xfId="5" applyNumberFormat="1" applyFont="1" applyFill="1" applyBorder="1" applyAlignment="1">
      <alignment horizontal="left" vertical="center" wrapText="1"/>
    </xf>
    <xf numFmtId="49" fontId="4" fillId="0" borderId="71" xfId="5" applyNumberFormat="1" applyFont="1" applyFill="1" applyBorder="1" applyAlignment="1">
      <alignment horizontal="left" vertical="center" wrapText="1"/>
    </xf>
    <xf numFmtId="49" fontId="4" fillId="0" borderId="6" xfId="5" applyNumberFormat="1" applyFont="1" applyFill="1" applyBorder="1" applyAlignment="1">
      <alignment horizontal="left" vertical="center" wrapText="1"/>
    </xf>
    <xf numFmtId="49" fontId="4" fillId="0" borderId="10" xfId="5" applyNumberFormat="1" applyFont="1" applyFill="1" applyBorder="1" applyAlignment="1">
      <alignment horizontal="left" vertical="center" wrapText="1"/>
    </xf>
    <xf numFmtId="0" fontId="4" fillId="0" borderId="0" xfId="1" applyFont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horizontal="left" vertical="center" wrapText="1"/>
      <protection locked="0"/>
    </xf>
    <xf numFmtId="49" fontId="4" fillId="0" borderId="0" xfId="1" applyNumberFormat="1" applyFont="1" applyAlignment="1" applyProtection="1">
      <alignment horizontal="left" wrapText="1"/>
      <protection locked="0"/>
    </xf>
    <xf numFmtId="0" fontId="14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left" wrapText="1"/>
      <protection locked="0"/>
    </xf>
    <xf numFmtId="0" fontId="5" fillId="0" borderId="0" xfId="1" applyNumberFormat="1" applyFont="1" applyAlignment="1" applyProtection="1">
      <alignment horizontal="left" vertical="top" wrapText="1"/>
      <protection locked="0"/>
    </xf>
    <xf numFmtId="49" fontId="14" fillId="4" borderId="36" xfId="5" applyNumberFormat="1" applyFont="1" applyFill="1" applyBorder="1" applyAlignment="1">
      <alignment horizontal="left" vertical="center" wrapText="1"/>
    </xf>
    <xf numFmtId="49" fontId="14" fillId="4" borderId="4" xfId="5" applyNumberFormat="1" applyFont="1" applyFill="1" applyBorder="1" applyAlignment="1">
      <alignment horizontal="left" vertical="center" wrapText="1"/>
    </xf>
    <xf numFmtId="49" fontId="14" fillId="4" borderId="47" xfId="5" applyNumberFormat="1" applyFont="1" applyFill="1" applyBorder="1" applyAlignment="1">
      <alignment horizontal="left" vertical="center" wrapText="1"/>
    </xf>
    <xf numFmtId="49" fontId="14" fillId="4" borderId="0" xfId="5" applyNumberFormat="1" applyFont="1" applyFill="1" applyBorder="1" applyAlignment="1">
      <alignment horizontal="left" vertical="center" wrapText="1"/>
    </xf>
    <xf numFmtId="49" fontId="17" fillId="5" borderId="68" xfId="5" applyNumberFormat="1" applyFont="1" applyFill="1" applyBorder="1" applyAlignment="1">
      <alignment horizontal="left" vertical="center" wrapText="1"/>
    </xf>
    <xf numFmtId="49" fontId="17" fillId="5" borderId="69" xfId="5" applyNumberFormat="1" applyFont="1" applyFill="1" applyBorder="1" applyAlignment="1">
      <alignment horizontal="left" vertical="center" wrapText="1"/>
    </xf>
    <xf numFmtId="49" fontId="17" fillId="5" borderId="70" xfId="5" applyNumberFormat="1" applyFont="1" applyFill="1" applyBorder="1" applyAlignment="1">
      <alignment horizontal="left" vertical="center" wrapText="1"/>
    </xf>
    <xf numFmtId="0" fontId="4" fillId="0" borderId="33" xfId="1" applyFont="1" applyBorder="1" applyAlignment="1" applyProtection="1">
      <alignment horizontal="left" vertical="center" wrapText="1"/>
      <protection locked="0"/>
    </xf>
    <xf numFmtId="0" fontId="4" fillId="0" borderId="0" xfId="1" applyFont="1" applyBorder="1" applyAlignment="1" applyProtection="1">
      <alignment horizontal="left" vertical="center" wrapText="1"/>
      <protection locked="0"/>
    </xf>
    <xf numFmtId="0" fontId="4" fillId="0" borderId="12" xfId="7" applyFont="1" applyBorder="1" applyAlignment="1">
      <alignment horizontal="center" vertical="top" wrapText="1"/>
    </xf>
    <xf numFmtId="0" fontId="4" fillId="0" borderId="0" xfId="7" applyFont="1" applyBorder="1" applyAlignment="1">
      <alignment horizontal="center" vertical="top" wrapText="1"/>
    </xf>
    <xf numFmtId="0" fontId="4" fillId="0" borderId="0" xfId="1" applyFont="1" applyAlignment="1" applyProtection="1">
      <alignment horizontal="left"/>
      <protection locked="0"/>
    </xf>
    <xf numFmtId="0" fontId="13" fillId="0" borderId="0" xfId="3" applyFont="1" applyAlignment="1">
      <alignment horizontal="left" vertical="center" wrapText="1"/>
    </xf>
    <xf numFmtId="0" fontId="5" fillId="0" borderId="4" xfId="5" applyFont="1" applyBorder="1" applyAlignment="1" applyProtection="1">
      <alignment horizontal="right" vertical="center"/>
      <protection locked="0"/>
    </xf>
    <xf numFmtId="0" fontId="5" fillId="0" borderId="38" xfId="5" applyFont="1" applyBorder="1" applyAlignment="1" applyProtection="1">
      <alignment horizontal="right" vertical="center"/>
      <protection locked="0"/>
    </xf>
    <xf numFmtId="0" fontId="4" fillId="0" borderId="0" xfId="5" applyFont="1" applyAlignment="1" applyProtection="1">
      <alignment horizontal="left"/>
      <protection locked="0"/>
    </xf>
    <xf numFmtId="0" fontId="4" fillId="0" borderId="0" xfId="5" applyFont="1" applyAlignment="1" applyProtection="1">
      <alignment horizontal="left" wrapText="1"/>
      <protection locked="0"/>
    </xf>
    <xf numFmtId="0" fontId="19" fillId="0" borderId="0" xfId="5" applyFont="1" applyAlignment="1" applyProtection="1">
      <alignment horizontal="center" vertical="center" wrapText="1"/>
      <protection locked="0"/>
    </xf>
    <xf numFmtId="0" fontId="5" fillId="0" borderId="36" xfId="5" applyFont="1" applyBorder="1" applyAlignment="1" applyProtection="1">
      <alignment horizontal="center" vertical="top" wrapText="1"/>
      <protection locked="0"/>
    </xf>
    <xf numFmtId="0" fontId="5" fillId="0" borderId="47" xfId="5" applyFont="1" applyBorder="1" applyAlignment="1" applyProtection="1">
      <alignment horizontal="center" vertical="top" wrapText="1"/>
      <protection locked="0"/>
    </xf>
    <xf numFmtId="0" fontId="5" fillId="0" borderId="74" xfId="5" applyFont="1" applyBorder="1" applyAlignment="1" applyProtection="1">
      <alignment horizontal="left" vertical="top" wrapText="1"/>
      <protection locked="0"/>
    </xf>
    <xf numFmtId="0" fontId="5" fillId="0" borderId="75" xfId="5" applyFont="1" applyBorder="1" applyAlignment="1" applyProtection="1">
      <alignment horizontal="left" vertical="top" wrapText="1"/>
      <protection locked="0"/>
    </xf>
    <xf numFmtId="3" fontId="5" fillId="0" borderId="42" xfId="5" applyNumberFormat="1" applyFont="1" applyBorder="1" applyAlignment="1" applyProtection="1">
      <alignment horizontal="center" vertical="top" wrapText="1"/>
      <protection locked="0"/>
    </xf>
    <xf numFmtId="3" fontId="5" fillId="0" borderId="43" xfId="5" applyNumberFormat="1" applyFont="1" applyBorder="1" applyAlignment="1" applyProtection="1">
      <alignment horizontal="center" vertical="top" wrapText="1"/>
      <protection locked="0"/>
    </xf>
    <xf numFmtId="0" fontId="16" fillId="0" borderId="0" xfId="1" applyFont="1" applyAlignment="1">
      <alignment horizontal="left" vertical="top" wrapText="1"/>
    </xf>
    <xf numFmtId="0" fontId="14" fillId="0" borderId="0" xfId="1" applyFont="1" applyAlignment="1">
      <alignment horizontal="center" wrapText="1"/>
    </xf>
    <xf numFmtId="0" fontId="16" fillId="0" borderId="0" xfId="1" applyFont="1" applyAlignment="1">
      <alignment horizontal="left" vertical="center" wrapText="1"/>
    </xf>
    <xf numFmtId="0" fontId="4" fillId="0" borderId="32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top" wrapText="1"/>
    </xf>
    <xf numFmtId="14" fontId="4" fillId="0" borderId="0" xfId="1" applyNumberFormat="1" applyFont="1" applyBorder="1" applyAlignment="1">
      <alignment horizontal="center" wrapText="1"/>
    </xf>
    <xf numFmtId="49" fontId="17" fillId="0" borderId="78" xfId="5" applyNumberFormat="1" applyFont="1" applyFill="1" applyBorder="1" applyAlignment="1">
      <alignment horizontal="left" vertical="top" wrapText="1"/>
    </xf>
    <xf numFmtId="49" fontId="17" fillId="0" borderId="79" xfId="5" applyNumberFormat="1" applyFont="1" applyFill="1" applyBorder="1" applyAlignment="1">
      <alignment horizontal="left" vertical="top" wrapText="1"/>
    </xf>
    <xf numFmtId="0" fontId="0" fillId="0" borderId="79" xfId="0" applyFont="1" applyBorder="1" applyAlignment="1">
      <alignment vertical="top" wrapText="1"/>
    </xf>
    <xf numFmtId="0" fontId="0" fillId="0" borderId="80" xfId="0" applyFont="1" applyBorder="1" applyAlignment="1">
      <alignment vertical="top" wrapText="1"/>
    </xf>
    <xf numFmtId="49" fontId="4" fillId="0" borderId="81" xfId="5" applyNumberFormat="1" applyFont="1" applyFill="1" applyBorder="1" applyAlignment="1">
      <alignment vertical="center" wrapText="1"/>
    </xf>
    <xf numFmtId="49" fontId="4" fillId="0" borderId="82" xfId="5" applyNumberFormat="1" applyFont="1" applyFill="1" applyBorder="1" applyAlignment="1">
      <alignment horizontal="left" vertical="center" wrapText="1"/>
    </xf>
    <xf numFmtId="49" fontId="4" fillId="0" borderId="83" xfId="5" applyNumberFormat="1" applyFont="1" applyFill="1" applyBorder="1" applyAlignment="1">
      <alignment horizontal="left" vertical="center" wrapText="1"/>
    </xf>
    <xf numFmtId="49" fontId="4" fillId="0" borderId="84" xfId="5" applyNumberFormat="1" applyFont="1" applyFill="1" applyBorder="1" applyAlignment="1">
      <alignment horizontal="left" vertical="center" wrapText="1"/>
    </xf>
    <xf numFmtId="49" fontId="4" fillId="0" borderId="85" xfId="5" applyNumberFormat="1" applyFont="1" applyFill="1" applyBorder="1" applyAlignment="1">
      <alignment horizontal="center" vertical="center" wrapText="1"/>
    </xf>
    <xf numFmtId="0" fontId="4" fillId="0" borderId="86" xfId="5" applyFont="1" applyBorder="1" applyAlignment="1">
      <alignment vertical="center" wrapText="1"/>
    </xf>
  </cellXfs>
  <cellStyles count="8">
    <cellStyle name="Hypertextové prepojenie" xfId="2" builtinId="8"/>
    <cellStyle name="Normálna" xfId="0" builtinId="0"/>
    <cellStyle name="Normálna 2" xfId="1"/>
    <cellStyle name="Normálna 2 2" xfId="7"/>
    <cellStyle name="Normálna 3" xfId="4"/>
    <cellStyle name="Normálna 4" xfId="5"/>
    <cellStyle name="normálne 2 2" xfId="3"/>
    <cellStyle name="Normálne 4" xfId="6"/>
  </cellStyles>
  <dxfs count="14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2D69B"/>
      <color rgb="FFFF99CC"/>
      <color rgb="FFD297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J97"/>
  <sheetViews>
    <sheetView showGridLines="0" zoomScaleNormal="100" workbookViewId="0">
      <selection activeCell="F26" sqref="F25:F26"/>
    </sheetView>
  </sheetViews>
  <sheetFormatPr defaultRowHeight="12" x14ac:dyDescent="0.2"/>
  <cols>
    <col min="1" max="1" width="5.140625" style="1" bestFit="1" customWidth="1"/>
    <col min="2" max="2" width="22.42578125" style="1" customWidth="1"/>
    <col min="3" max="4" width="29.7109375" style="1" customWidth="1"/>
    <col min="5" max="256" width="9.140625" style="1"/>
    <col min="257" max="257" width="5.140625" style="1" bestFit="1" customWidth="1"/>
    <col min="258" max="258" width="22.42578125" style="1" customWidth="1"/>
    <col min="259" max="260" width="29.7109375" style="1" customWidth="1"/>
    <col min="261" max="512" width="9.140625" style="1"/>
    <col min="513" max="513" width="5.140625" style="1" bestFit="1" customWidth="1"/>
    <col min="514" max="514" width="22.42578125" style="1" customWidth="1"/>
    <col min="515" max="516" width="29.7109375" style="1" customWidth="1"/>
    <col min="517" max="768" width="9.140625" style="1"/>
    <col min="769" max="769" width="5.140625" style="1" bestFit="1" customWidth="1"/>
    <col min="770" max="770" width="22.42578125" style="1" customWidth="1"/>
    <col min="771" max="772" width="29.7109375" style="1" customWidth="1"/>
    <col min="773" max="1024" width="9.140625" style="1"/>
    <col min="1025" max="1025" width="5.140625" style="1" bestFit="1" customWidth="1"/>
    <col min="1026" max="1026" width="22.42578125" style="1" customWidth="1"/>
    <col min="1027" max="1028" width="29.7109375" style="1" customWidth="1"/>
    <col min="1029" max="1280" width="9.140625" style="1"/>
    <col min="1281" max="1281" width="5.140625" style="1" bestFit="1" customWidth="1"/>
    <col min="1282" max="1282" width="22.42578125" style="1" customWidth="1"/>
    <col min="1283" max="1284" width="29.7109375" style="1" customWidth="1"/>
    <col min="1285" max="1536" width="9.140625" style="1"/>
    <col min="1537" max="1537" width="5.140625" style="1" bestFit="1" customWidth="1"/>
    <col min="1538" max="1538" width="22.42578125" style="1" customWidth="1"/>
    <col min="1539" max="1540" width="29.7109375" style="1" customWidth="1"/>
    <col min="1541" max="1792" width="9.140625" style="1"/>
    <col min="1793" max="1793" width="5.140625" style="1" bestFit="1" customWidth="1"/>
    <col min="1794" max="1794" width="22.42578125" style="1" customWidth="1"/>
    <col min="1795" max="1796" width="29.7109375" style="1" customWidth="1"/>
    <col min="1797" max="2048" width="9.140625" style="1"/>
    <col min="2049" max="2049" width="5.140625" style="1" bestFit="1" customWidth="1"/>
    <col min="2050" max="2050" width="22.42578125" style="1" customWidth="1"/>
    <col min="2051" max="2052" width="29.7109375" style="1" customWidth="1"/>
    <col min="2053" max="2304" width="9.140625" style="1"/>
    <col min="2305" max="2305" width="5.140625" style="1" bestFit="1" customWidth="1"/>
    <col min="2306" max="2306" width="22.42578125" style="1" customWidth="1"/>
    <col min="2307" max="2308" width="29.7109375" style="1" customWidth="1"/>
    <col min="2309" max="2560" width="9.140625" style="1"/>
    <col min="2561" max="2561" width="5.140625" style="1" bestFit="1" customWidth="1"/>
    <col min="2562" max="2562" width="22.42578125" style="1" customWidth="1"/>
    <col min="2563" max="2564" width="29.7109375" style="1" customWidth="1"/>
    <col min="2565" max="2816" width="9.140625" style="1"/>
    <col min="2817" max="2817" width="5.140625" style="1" bestFit="1" customWidth="1"/>
    <col min="2818" max="2818" width="22.42578125" style="1" customWidth="1"/>
    <col min="2819" max="2820" width="29.7109375" style="1" customWidth="1"/>
    <col min="2821" max="3072" width="9.140625" style="1"/>
    <col min="3073" max="3073" width="5.140625" style="1" bestFit="1" customWidth="1"/>
    <col min="3074" max="3074" width="22.42578125" style="1" customWidth="1"/>
    <col min="3075" max="3076" width="29.7109375" style="1" customWidth="1"/>
    <col min="3077" max="3328" width="9.140625" style="1"/>
    <col min="3329" max="3329" width="5.140625" style="1" bestFit="1" customWidth="1"/>
    <col min="3330" max="3330" width="22.42578125" style="1" customWidth="1"/>
    <col min="3331" max="3332" width="29.7109375" style="1" customWidth="1"/>
    <col min="3333" max="3584" width="9.140625" style="1"/>
    <col min="3585" max="3585" width="5.140625" style="1" bestFit="1" customWidth="1"/>
    <col min="3586" max="3586" width="22.42578125" style="1" customWidth="1"/>
    <col min="3587" max="3588" width="29.7109375" style="1" customWidth="1"/>
    <col min="3589" max="3840" width="9.140625" style="1"/>
    <col min="3841" max="3841" width="5.140625" style="1" bestFit="1" customWidth="1"/>
    <col min="3842" max="3842" width="22.42578125" style="1" customWidth="1"/>
    <col min="3843" max="3844" width="29.7109375" style="1" customWidth="1"/>
    <col min="3845" max="4096" width="9.140625" style="1"/>
    <col min="4097" max="4097" width="5.140625" style="1" bestFit="1" customWidth="1"/>
    <col min="4098" max="4098" width="22.42578125" style="1" customWidth="1"/>
    <col min="4099" max="4100" width="29.7109375" style="1" customWidth="1"/>
    <col min="4101" max="4352" width="9.140625" style="1"/>
    <col min="4353" max="4353" width="5.140625" style="1" bestFit="1" customWidth="1"/>
    <col min="4354" max="4354" width="22.42578125" style="1" customWidth="1"/>
    <col min="4355" max="4356" width="29.7109375" style="1" customWidth="1"/>
    <col min="4357" max="4608" width="9.140625" style="1"/>
    <col min="4609" max="4609" width="5.140625" style="1" bestFit="1" customWidth="1"/>
    <col min="4610" max="4610" width="22.42578125" style="1" customWidth="1"/>
    <col min="4611" max="4612" width="29.7109375" style="1" customWidth="1"/>
    <col min="4613" max="4864" width="9.140625" style="1"/>
    <col min="4865" max="4865" width="5.140625" style="1" bestFit="1" customWidth="1"/>
    <col min="4866" max="4866" width="22.42578125" style="1" customWidth="1"/>
    <col min="4867" max="4868" width="29.7109375" style="1" customWidth="1"/>
    <col min="4869" max="5120" width="9.140625" style="1"/>
    <col min="5121" max="5121" width="5.140625" style="1" bestFit="1" customWidth="1"/>
    <col min="5122" max="5122" width="22.42578125" style="1" customWidth="1"/>
    <col min="5123" max="5124" width="29.7109375" style="1" customWidth="1"/>
    <col min="5125" max="5376" width="9.140625" style="1"/>
    <col min="5377" max="5377" width="5.140625" style="1" bestFit="1" customWidth="1"/>
    <col min="5378" max="5378" width="22.42578125" style="1" customWidth="1"/>
    <col min="5379" max="5380" width="29.7109375" style="1" customWidth="1"/>
    <col min="5381" max="5632" width="9.140625" style="1"/>
    <col min="5633" max="5633" width="5.140625" style="1" bestFit="1" customWidth="1"/>
    <col min="5634" max="5634" width="22.42578125" style="1" customWidth="1"/>
    <col min="5635" max="5636" width="29.7109375" style="1" customWidth="1"/>
    <col min="5637" max="5888" width="9.140625" style="1"/>
    <col min="5889" max="5889" width="5.140625" style="1" bestFit="1" customWidth="1"/>
    <col min="5890" max="5890" width="22.42578125" style="1" customWidth="1"/>
    <col min="5891" max="5892" width="29.7109375" style="1" customWidth="1"/>
    <col min="5893" max="6144" width="9.140625" style="1"/>
    <col min="6145" max="6145" width="5.140625" style="1" bestFit="1" customWidth="1"/>
    <col min="6146" max="6146" width="22.42578125" style="1" customWidth="1"/>
    <col min="6147" max="6148" width="29.7109375" style="1" customWidth="1"/>
    <col min="6149" max="6400" width="9.140625" style="1"/>
    <col min="6401" max="6401" width="5.140625" style="1" bestFit="1" customWidth="1"/>
    <col min="6402" max="6402" width="22.42578125" style="1" customWidth="1"/>
    <col min="6403" max="6404" width="29.7109375" style="1" customWidth="1"/>
    <col min="6405" max="6656" width="9.140625" style="1"/>
    <col min="6657" max="6657" width="5.140625" style="1" bestFit="1" customWidth="1"/>
    <col min="6658" max="6658" width="22.42578125" style="1" customWidth="1"/>
    <col min="6659" max="6660" width="29.7109375" style="1" customWidth="1"/>
    <col min="6661" max="6912" width="9.140625" style="1"/>
    <col min="6913" max="6913" width="5.140625" style="1" bestFit="1" customWidth="1"/>
    <col min="6914" max="6914" width="22.42578125" style="1" customWidth="1"/>
    <col min="6915" max="6916" width="29.7109375" style="1" customWidth="1"/>
    <col min="6917" max="7168" width="9.140625" style="1"/>
    <col min="7169" max="7169" width="5.140625" style="1" bestFit="1" customWidth="1"/>
    <col min="7170" max="7170" width="22.42578125" style="1" customWidth="1"/>
    <col min="7171" max="7172" width="29.7109375" style="1" customWidth="1"/>
    <col min="7173" max="7424" width="9.140625" style="1"/>
    <col min="7425" max="7425" width="5.140625" style="1" bestFit="1" customWidth="1"/>
    <col min="7426" max="7426" width="22.42578125" style="1" customWidth="1"/>
    <col min="7427" max="7428" width="29.7109375" style="1" customWidth="1"/>
    <col min="7429" max="7680" width="9.140625" style="1"/>
    <col min="7681" max="7681" width="5.140625" style="1" bestFit="1" customWidth="1"/>
    <col min="7682" max="7682" width="22.42578125" style="1" customWidth="1"/>
    <col min="7683" max="7684" width="29.7109375" style="1" customWidth="1"/>
    <col min="7685" max="7936" width="9.140625" style="1"/>
    <col min="7937" max="7937" width="5.140625" style="1" bestFit="1" customWidth="1"/>
    <col min="7938" max="7938" width="22.42578125" style="1" customWidth="1"/>
    <col min="7939" max="7940" width="29.7109375" style="1" customWidth="1"/>
    <col min="7941" max="8192" width="9.140625" style="1"/>
    <col min="8193" max="8193" width="5.140625" style="1" bestFit="1" customWidth="1"/>
    <col min="8194" max="8194" width="22.42578125" style="1" customWidth="1"/>
    <col min="8195" max="8196" width="29.7109375" style="1" customWidth="1"/>
    <col min="8197" max="8448" width="9.140625" style="1"/>
    <col min="8449" max="8449" width="5.140625" style="1" bestFit="1" customWidth="1"/>
    <col min="8450" max="8450" width="22.42578125" style="1" customWidth="1"/>
    <col min="8451" max="8452" width="29.7109375" style="1" customWidth="1"/>
    <col min="8453" max="8704" width="9.140625" style="1"/>
    <col min="8705" max="8705" width="5.140625" style="1" bestFit="1" customWidth="1"/>
    <col min="8706" max="8706" width="22.42578125" style="1" customWidth="1"/>
    <col min="8707" max="8708" width="29.7109375" style="1" customWidth="1"/>
    <col min="8709" max="8960" width="9.140625" style="1"/>
    <col min="8961" max="8961" width="5.140625" style="1" bestFit="1" customWidth="1"/>
    <col min="8962" max="8962" width="22.42578125" style="1" customWidth="1"/>
    <col min="8963" max="8964" width="29.7109375" style="1" customWidth="1"/>
    <col min="8965" max="9216" width="9.140625" style="1"/>
    <col min="9217" max="9217" width="5.140625" style="1" bestFit="1" customWidth="1"/>
    <col min="9218" max="9218" width="22.42578125" style="1" customWidth="1"/>
    <col min="9219" max="9220" width="29.7109375" style="1" customWidth="1"/>
    <col min="9221" max="9472" width="9.140625" style="1"/>
    <col min="9473" max="9473" width="5.140625" style="1" bestFit="1" customWidth="1"/>
    <col min="9474" max="9474" width="22.42578125" style="1" customWidth="1"/>
    <col min="9475" max="9476" width="29.7109375" style="1" customWidth="1"/>
    <col min="9477" max="9728" width="9.140625" style="1"/>
    <col min="9729" max="9729" width="5.140625" style="1" bestFit="1" customWidth="1"/>
    <col min="9730" max="9730" width="22.42578125" style="1" customWidth="1"/>
    <col min="9731" max="9732" width="29.7109375" style="1" customWidth="1"/>
    <col min="9733" max="9984" width="9.140625" style="1"/>
    <col min="9985" max="9985" width="5.140625" style="1" bestFit="1" customWidth="1"/>
    <col min="9986" max="9986" width="22.42578125" style="1" customWidth="1"/>
    <col min="9987" max="9988" width="29.7109375" style="1" customWidth="1"/>
    <col min="9989" max="10240" width="9.140625" style="1"/>
    <col min="10241" max="10241" width="5.140625" style="1" bestFit="1" customWidth="1"/>
    <col min="10242" max="10242" width="22.42578125" style="1" customWidth="1"/>
    <col min="10243" max="10244" width="29.7109375" style="1" customWidth="1"/>
    <col min="10245" max="10496" width="9.140625" style="1"/>
    <col min="10497" max="10497" width="5.140625" style="1" bestFit="1" customWidth="1"/>
    <col min="10498" max="10498" width="22.42578125" style="1" customWidth="1"/>
    <col min="10499" max="10500" width="29.7109375" style="1" customWidth="1"/>
    <col min="10501" max="10752" width="9.140625" style="1"/>
    <col min="10753" max="10753" width="5.140625" style="1" bestFit="1" customWidth="1"/>
    <col min="10754" max="10754" width="22.42578125" style="1" customWidth="1"/>
    <col min="10755" max="10756" width="29.7109375" style="1" customWidth="1"/>
    <col min="10757" max="11008" width="9.140625" style="1"/>
    <col min="11009" max="11009" width="5.140625" style="1" bestFit="1" customWidth="1"/>
    <col min="11010" max="11010" width="22.42578125" style="1" customWidth="1"/>
    <col min="11011" max="11012" width="29.7109375" style="1" customWidth="1"/>
    <col min="11013" max="11264" width="9.140625" style="1"/>
    <col min="11265" max="11265" width="5.140625" style="1" bestFit="1" customWidth="1"/>
    <col min="11266" max="11266" width="22.42578125" style="1" customWidth="1"/>
    <col min="11267" max="11268" width="29.7109375" style="1" customWidth="1"/>
    <col min="11269" max="11520" width="9.140625" style="1"/>
    <col min="11521" max="11521" width="5.140625" style="1" bestFit="1" customWidth="1"/>
    <col min="11522" max="11522" width="22.42578125" style="1" customWidth="1"/>
    <col min="11523" max="11524" width="29.7109375" style="1" customWidth="1"/>
    <col min="11525" max="11776" width="9.140625" style="1"/>
    <col min="11777" max="11777" width="5.140625" style="1" bestFit="1" customWidth="1"/>
    <col min="11778" max="11778" width="22.42578125" style="1" customWidth="1"/>
    <col min="11779" max="11780" width="29.7109375" style="1" customWidth="1"/>
    <col min="11781" max="12032" width="9.140625" style="1"/>
    <col min="12033" max="12033" width="5.140625" style="1" bestFit="1" customWidth="1"/>
    <col min="12034" max="12034" width="22.42578125" style="1" customWidth="1"/>
    <col min="12035" max="12036" width="29.7109375" style="1" customWidth="1"/>
    <col min="12037" max="12288" width="9.140625" style="1"/>
    <col min="12289" max="12289" width="5.140625" style="1" bestFit="1" customWidth="1"/>
    <col min="12290" max="12290" width="22.42578125" style="1" customWidth="1"/>
    <col min="12291" max="12292" width="29.7109375" style="1" customWidth="1"/>
    <col min="12293" max="12544" width="9.140625" style="1"/>
    <col min="12545" max="12545" width="5.140625" style="1" bestFit="1" customWidth="1"/>
    <col min="12546" max="12546" width="22.42578125" style="1" customWidth="1"/>
    <col min="12547" max="12548" width="29.7109375" style="1" customWidth="1"/>
    <col min="12549" max="12800" width="9.140625" style="1"/>
    <col min="12801" max="12801" width="5.140625" style="1" bestFit="1" customWidth="1"/>
    <col min="12802" max="12802" width="22.42578125" style="1" customWidth="1"/>
    <col min="12803" max="12804" width="29.7109375" style="1" customWidth="1"/>
    <col min="12805" max="13056" width="9.140625" style="1"/>
    <col min="13057" max="13057" width="5.140625" style="1" bestFit="1" customWidth="1"/>
    <col min="13058" max="13058" width="22.42578125" style="1" customWidth="1"/>
    <col min="13059" max="13060" width="29.7109375" style="1" customWidth="1"/>
    <col min="13061" max="13312" width="9.140625" style="1"/>
    <col min="13313" max="13313" width="5.140625" style="1" bestFit="1" customWidth="1"/>
    <col min="13314" max="13314" width="22.42578125" style="1" customWidth="1"/>
    <col min="13315" max="13316" width="29.7109375" style="1" customWidth="1"/>
    <col min="13317" max="13568" width="9.140625" style="1"/>
    <col min="13569" max="13569" width="5.140625" style="1" bestFit="1" customWidth="1"/>
    <col min="13570" max="13570" width="22.42578125" style="1" customWidth="1"/>
    <col min="13571" max="13572" width="29.7109375" style="1" customWidth="1"/>
    <col min="13573" max="13824" width="9.140625" style="1"/>
    <col min="13825" max="13825" width="5.140625" style="1" bestFit="1" customWidth="1"/>
    <col min="13826" max="13826" width="22.42578125" style="1" customWidth="1"/>
    <col min="13827" max="13828" width="29.7109375" style="1" customWidth="1"/>
    <col min="13829" max="14080" width="9.140625" style="1"/>
    <col min="14081" max="14081" width="5.140625" style="1" bestFit="1" customWidth="1"/>
    <col min="14082" max="14082" width="22.42578125" style="1" customWidth="1"/>
    <col min="14083" max="14084" width="29.7109375" style="1" customWidth="1"/>
    <col min="14085" max="14336" width="9.140625" style="1"/>
    <col min="14337" max="14337" width="5.140625" style="1" bestFit="1" customWidth="1"/>
    <col min="14338" max="14338" width="22.42578125" style="1" customWidth="1"/>
    <col min="14339" max="14340" width="29.7109375" style="1" customWidth="1"/>
    <col min="14341" max="14592" width="9.140625" style="1"/>
    <col min="14593" max="14593" width="5.140625" style="1" bestFit="1" customWidth="1"/>
    <col min="14594" max="14594" width="22.42578125" style="1" customWidth="1"/>
    <col min="14595" max="14596" width="29.7109375" style="1" customWidth="1"/>
    <col min="14597" max="14848" width="9.140625" style="1"/>
    <col min="14849" max="14849" width="5.140625" style="1" bestFit="1" customWidth="1"/>
    <col min="14850" max="14850" width="22.42578125" style="1" customWidth="1"/>
    <col min="14851" max="14852" width="29.7109375" style="1" customWidth="1"/>
    <col min="14853" max="15104" width="9.140625" style="1"/>
    <col min="15105" max="15105" width="5.140625" style="1" bestFit="1" customWidth="1"/>
    <col min="15106" max="15106" width="22.42578125" style="1" customWidth="1"/>
    <col min="15107" max="15108" width="29.7109375" style="1" customWidth="1"/>
    <col min="15109" max="15360" width="9.140625" style="1"/>
    <col min="15361" max="15361" width="5.140625" style="1" bestFit="1" customWidth="1"/>
    <col min="15362" max="15362" width="22.42578125" style="1" customWidth="1"/>
    <col min="15363" max="15364" width="29.7109375" style="1" customWidth="1"/>
    <col min="15365" max="15616" width="9.140625" style="1"/>
    <col min="15617" max="15617" width="5.140625" style="1" bestFit="1" customWidth="1"/>
    <col min="15618" max="15618" width="22.42578125" style="1" customWidth="1"/>
    <col min="15619" max="15620" width="29.7109375" style="1" customWidth="1"/>
    <col min="15621" max="15872" width="9.140625" style="1"/>
    <col min="15873" max="15873" width="5.140625" style="1" bestFit="1" customWidth="1"/>
    <col min="15874" max="15874" width="22.42578125" style="1" customWidth="1"/>
    <col min="15875" max="15876" width="29.7109375" style="1" customWidth="1"/>
    <col min="15877" max="16128" width="9.140625" style="1"/>
    <col min="16129" max="16129" width="5.140625" style="1" bestFit="1" customWidth="1"/>
    <col min="16130" max="16130" width="22.42578125" style="1" customWidth="1"/>
    <col min="16131" max="16132" width="29.7109375" style="1" customWidth="1"/>
    <col min="16133" max="16384" width="9.140625" style="1"/>
  </cols>
  <sheetData>
    <row r="1" spans="1:10" ht="20.100000000000001" customHeight="1" x14ac:dyDescent="0.2">
      <c r="A1" s="169" t="s">
        <v>6</v>
      </c>
      <c r="B1" s="169"/>
    </row>
    <row r="2" spans="1:10" ht="30" customHeight="1" x14ac:dyDescent="0.2">
      <c r="A2" s="170" t="s">
        <v>115</v>
      </c>
      <c r="B2" s="170"/>
      <c r="C2" s="170"/>
      <c r="D2" s="170"/>
    </row>
    <row r="3" spans="1:10" ht="24.95" customHeight="1" x14ac:dyDescent="0.2">
      <c r="A3" s="171"/>
      <c r="B3" s="171"/>
      <c r="C3" s="171"/>
    </row>
    <row r="4" spans="1:10" ht="14.25" x14ac:dyDescent="0.2">
      <c r="A4" s="172" t="s">
        <v>7</v>
      </c>
      <c r="B4" s="172"/>
      <c r="C4" s="172"/>
      <c r="D4" s="172"/>
      <c r="E4" s="2"/>
      <c r="F4" s="2"/>
      <c r="G4" s="2"/>
      <c r="H4" s="2"/>
      <c r="I4" s="2"/>
      <c r="J4" s="2"/>
    </row>
    <row r="6" spans="1:10" s="3" customFormat="1" ht="15" customHeight="1" x14ac:dyDescent="0.25">
      <c r="A6" s="173" t="s">
        <v>8</v>
      </c>
      <c r="B6" s="173"/>
      <c r="C6" s="174"/>
      <c r="D6" s="174"/>
      <c r="F6" s="4"/>
    </row>
    <row r="7" spans="1:10" s="3" customFormat="1" ht="15" customHeight="1" x14ac:dyDescent="0.25">
      <c r="A7" s="173" t="s">
        <v>9</v>
      </c>
      <c r="B7" s="173"/>
      <c r="C7" s="176"/>
      <c r="D7" s="176"/>
    </row>
    <row r="8" spans="1:10" s="3" customFormat="1" ht="15" customHeight="1" x14ac:dyDescent="0.25">
      <c r="A8" s="173" t="s">
        <v>10</v>
      </c>
      <c r="B8" s="173"/>
      <c r="C8" s="177"/>
      <c r="D8" s="177"/>
    </row>
    <row r="9" spans="1:10" s="3" customFormat="1" ht="15" customHeight="1" x14ac:dyDescent="0.25">
      <c r="A9" s="173" t="s">
        <v>11</v>
      </c>
      <c r="B9" s="173"/>
      <c r="C9" s="177"/>
      <c r="D9" s="177"/>
    </row>
    <row r="10" spans="1:10" x14ac:dyDescent="0.2">
      <c r="A10" s="5"/>
      <c r="B10" s="5"/>
      <c r="C10" s="5"/>
    </row>
    <row r="11" spans="1:10" x14ac:dyDescent="0.2">
      <c r="A11" s="178" t="s">
        <v>12</v>
      </c>
      <c r="B11" s="178"/>
      <c r="C11" s="178"/>
      <c r="D11" s="2"/>
      <c r="E11" s="2"/>
      <c r="F11" s="2"/>
      <c r="G11" s="2"/>
      <c r="H11" s="2"/>
      <c r="I11" s="2"/>
      <c r="J11" s="2"/>
    </row>
    <row r="12" spans="1:10" s="3" customFormat="1" ht="15" customHeight="1" x14ac:dyDescent="0.25">
      <c r="A12" s="173" t="s">
        <v>13</v>
      </c>
      <c r="B12" s="173"/>
      <c r="C12" s="179" t="s">
        <v>5</v>
      </c>
      <c r="D12" s="179"/>
    </row>
    <row r="13" spans="1:10" s="3" customFormat="1" ht="15" customHeight="1" x14ac:dyDescent="0.25">
      <c r="A13" s="173" t="s">
        <v>14</v>
      </c>
      <c r="B13" s="173"/>
      <c r="C13" s="180"/>
      <c r="D13" s="180"/>
    </row>
    <row r="14" spans="1:10" s="3" customFormat="1" ht="15" customHeight="1" x14ac:dyDescent="0.25">
      <c r="A14" s="173" t="s">
        <v>15</v>
      </c>
      <c r="B14" s="173"/>
      <c r="C14" s="175"/>
      <c r="D14" s="175"/>
    </row>
    <row r="15" spans="1:10" x14ac:dyDescent="0.2">
      <c r="A15" s="5"/>
      <c r="B15" s="5"/>
      <c r="C15" s="5"/>
    </row>
    <row r="16" spans="1:10" x14ac:dyDescent="0.2">
      <c r="A16" s="178" t="s">
        <v>16</v>
      </c>
      <c r="B16" s="178"/>
      <c r="C16" s="178"/>
      <c r="D16" s="2"/>
      <c r="E16" s="2"/>
      <c r="F16" s="2"/>
      <c r="G16" s="2"/>
      <c r="H16" s="2"/>
      <c r="I16" s="2"/>
      <c r="J16" s="2"/>
    </row>
    <row r="17" spans="1:5" s="3" customFormat="1" ht="15" customHeight="1" x14ac:dyDescent="0.25">
      <c r="A17" s="173" t="s">
        <v>13</v>
      </c>
      <c r="B17" s="173"/>
      <c r="C17" s="179"/>
      <c r="D17" s="179"/>
    </row>
    <row r="18" spans="1:5" s="3" customFormat="1" ht="15" customHeight="1" x14ac:dyDescent="0.25">
      <c r="A18" s="173" t="s">
        <v>17</v>
      </c>
      <c r="B18" s="173"/>
      <c r="C18" s="180"/>
      <c r="D18" s="180"/>
    </row>
    <row r="19" spans="1:5" s="3" customFormat="1" ht="15" customHeight="1" x14ac:dyDescent="0.25">
      <c r="A19" s="173" t="s">
        <v>15</v>
      </c>
      <c r="B19" s="173"/>
      <c r="C19" s="175"/>
      <c r="D19" s="175"/>
    </row>
    <row r="20" spans="1:5" x14ac:dyDescent="0.2">
      <c r="B20" s="169"/>
      <c r="C20" s="169"/>
    </row>
    <row r="21" spans="1:5" s="6" customFormat="1" ht="15" customHeight="1" x14ac:dyDescent="0.2"/>
    <row r="22" spans="1:5" s="6" customFormat="1" ht="15" customHeight="1" x14ac:dyDescent="0.2"/>
    <row r="23" spans="1:5" s="3" customFormat="1" x14ac:dyDescent="0.25">
      <c r="A23" s="3" t="s">
        <v>18</v>
      </c>
      <c r="B23" s="7"/>
      <c r="C23" s="8"/>
    </row>
    <row r="24" spans="1:5" s="3" customFormat="1" x14ac:dyDescent="0.25">
      <c r="A24" s="3" t="s">
        <v>19</v>
      </c>
      <c r="B24" s="9"/>
      <c r="C24" s="8"/>
    </row>
    <row r="26" spans="1:5" ht="15" customHeight="1" x14ac:dyDescent="0.2">
      <c r="D26" s="10"/>
    </row>
    <row r="27" spans="1:5" ht="45" customHeight="1" x14ac:dyDescent="0.2">
      <c r="D27" s="11" t="s">
        <v>116</v>
      </c>
    </row>
    <row r="29" spans="1:5" x14ac:dyDescent="0.2">
      <c r="A29" s="169" t="s">
        <v>20</v>
      </c>
      <c r="B29" s="169"/>
    </row>
    <row r="30" spans="1:5" s="6" customFormat="1" ht="12" customHeight="1" x14ac:dyDescent="0.2">
      <c r="A30" s="12"/>
      <c r="B30" s="180" t="s">
        <v>21</v>
      </c>
      <c r="C30" s="180"/>
      <c r="D30" s="13"/>
      <c r="E30" s="14"/>
    </row>
    <row r="97" spans="4:4" x14ac:dyDescent="0.2">
      <c r="D97" s="1" t="str">
        <f>IF('Príloha č. 1'!C8="","",'Príloha č. 1'!C8:D8)</f>
        <v/>
      </c>
    </row>
  </sheetData>
  <mergeCells count="29">
    <mergeCell ref="B20:C20"/>
    <mergeCell ref="A29:B29"/>
    <mergeCell ref="B30:C30"/>
    <mergeCell ref="A16:C16"/>
    <mergeCell ref="A17:B17"/>
    <mergeCell ref="C17:D17"/>
    <mergeCell ref="A18:B18"/>
    <mergeCell ref="C18:D18"/>
    <mergeCell ref="A19:B19"/>
    <mergeCell ref="C19:D19"/>
    <mergeCell ref="A14:B14"/>
    <mergeCell ref="C14:D14"/>
    <mergeCell ref="A7:B7"/>
    <mergeCell ref="C7:D7"/>
    <mergeCell ref="A8:B8"/>
    <mergeCell ref="C8:D8"/>
    <mergeCell ref="A9:B9"/>
    <mergeCell ref="C9:D9"/>
    <mergeCell ref="A11:C11"/>
    <mergeCell ref="A12:B12"/>
    <mergeCell ref="C12:D12"/>
    <mergeCell ref="A13:B13"/>
    <mergeCell ref="C13:D13"/>
    <mergeCell ref="A1:B1"/>
    <mergeCell ref="A2:D2"/>
    <mergeCell ref="A3:C3"/>
    <mergeCell ref="A4:D4"/>
    <mergeCell ref="A6:B6"/>
    <mergeCell ref="C6:D6"/>
  </mergeCells>
  <conditionalFormatting sqref="A30:B30">
    <cfRule type="containsBlanks" dxfId="13" priority="5">
      <formula>LEN(TRIM(A30))=0</formula>
    </cfRule>
  </conditionalFormatting>
  <conditionalFormatting sqref="B23:B24">
    <cfRule type="containsBlanks" dxfId="12" priority="4">
      <formula>LEN(TRIM(B23))=0</formula>
    </cfRule>
  </conditionalFormatting>
  <conditionalFormatting sqref="C6:D9">
    <cfRule type="containsBlanks" dxfId="11" priority="3">
      <formula>LEN(TRIM(C6))=0</formula>
    </cfRule>
  </conditionalFormatting>
  <conditionalFormatting sqref="C12:D14">
    <cfRule type="containsBlanks" dxfId="10" priority="2">
      <formula>LEN(TRIM(C12))=0</formula>
    </cfRule>
  </conditionalFormatting>
  <conditionalFormatting sqref="C17:D19">
    <cfRule type="containsBlanks" dxfId="9" priority="1">
      <formula>LEN(TRIM(C17))=0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J24"/>
  <sheetViews>
    <sheetView showGridLines="0" zoomScaleNormal="100" workbookViewId="0">
      <selection activeCell="D21" sqref="D2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181" t="s">
        <v>6</v>
      </c>
      <c r="B1" s="181"/>
    </row>
    <row r="2" spans="1:10" s="15" customFormat="1" ht="30" customHeight="1" x14ac:dyDescent="0.25">
      <c r="A2" s="170" t="str">
        <f>'Príloha č. 1'!A2:D2</f>
        <v>Jednorovinový angiografický systém</v>
      </c>
      <c r="B2" s="170"/>
      <c r="C2" s="170"/>
      <c r="D2" s="170"/>
    </row>
    <row r="3" spans="1:10" ht="24.95" customHeight="1" x14ac:dyDescent="0.2">
      <c r="A3" s="182"/>
      <c r="B3" s="182"/>
      <c r="C3" s="182"/>
    </row>
    <row r="4" spans="1:10" ht="18.75" customHeight="1" x14ac:dyDescent="0.2">
      <c r="A4" s="183" t="s">
        <v>22</v>
      </c>
      <c r="B4" s="183"/>
      <c r="C4" s="183"/>
      <c r="D4" s="183"/>
      <c r="E4" s="16"/>
      <c r="F4" s="16"/>
      <c r="G4" s="16"/>
      <c r="H4" s="16"/>
      <c r="I4" s="16"/>
      <c r="J4" s="16"/>
    </row>
    <row r="6" spans="1:10" s="15" customFormat="1" ht="15" customHeight="1" x14ac:dyDescent="0.25">
      <c r="A6" s="184" t="s">
        <v>8</v>
      </c>
      <c r="B6" s="184"/>
      <c r="C6" s="185"/>
      <c r="D6" s="185"/>
      <c r="E6" s="17"/>
    </row>
    <row r="7" spans="1:10" s="15" customFormat="1" ht="15" customHeight="1" x14ac:dyDescent="0.25">
      <c r="A7" s="184" t="s">
        <v>9</v>
      </c>
      <c r="B7" s="184"/>
      <c r="C7" s="186"/>
      <c r="D7" s="186"/>
    </row>
    <row r="8" spans="1:10" ht="15" customHeight="1" x14ac:dyDescent="0.2">
      <c r="A8" s="181" t="s">
        <v>10</v>
      </c>
      <c r="B8" s="181"/>
      <c r="C8" s="187"/>
      <c r="D8" s="187"/>
    </row>
    <row r="9" spans="1:10" ht="15" customHeight="1" x14ac:dyDescent="0.2">
      <c r="A9" s="181" t="s">
        <v>11</v>
      </c>
      <c r="B9" s="181"/>
      <c r="C9" s="187"/>
      <c r="D9" s="187"/>
    </row>
    <row r="10" spans="1:10" ht="20.100000000000001" customHeight="1" x14ac:dyDescent="0.2">
      <c r="C10" s="19"/>
    </row>
    <row r="11" spans="1:10" s="20" customFormat="1" ht="20.100000000000001" customHeight="1" x14ac:dyDescent="0.25">
      <c r="A11" s="173" t="s">
        <v>23</v>
      </c>
      <c r="B11" s="173"/>
      <c r="C11" s="173"/>
      <c r="D11" s="173"/>
    </row>
    <row r="12" spans="1:10" ht="24.95" customHeight="1" x14ac:dyDescent="0.2">
      <c r="A12" s="15" t="s">
        <v>24</v>
      </c>
      <c r="B12" s="184" t="s">
        <v>25</v>
      </c>
      <c r="C12" s="184"/>
      <c r="D12" s="184"/>
    </row>
    <row r="13" spans="1:10" ht="24.95" customHeight="1" x14ac:dyDescent="0.2">
      <c r="A13" s="15" t="s">
        <v>24</v>
      </c>
      <c r="B13" s="184" t="s">
        <v>26</v>
      </c>
      <c r="C13" s="184"/>
      <c r="D13" s="184"/>
    </row>
    <row r="14" spans="1:10" ht="24.95" customHeight="1" x14ac:dyDescent="0.2">
      <c r="A14" s="15" t="s">
        <v>24</v>
      </c>
      <c r="B14" s="184" t="s">
        <v>27</v>
      </c>
      <c r="C14" s="184"/>
      <c r="D14" s="184"/>
    </row>
    <row r="15" spans="1:10" ht="39.950000000000003" customHeight="1" x14ac:dyDescent="0.2">
      <c r="A15" s="15" t="s">
        <v>24</v>
      </c>
      <c r="B15" s="184" t="s">
        <v>28</v>
      </c>
      <c r="C15" s="184"/>
      <c r="D15" s="184"/>
    </row>
    <row r="16" spans="1:10" ht="20.100000000000001" customHeight="1" x14ac:dyDescent="0.2">
      <c r="A16" s="15" t="s">
        <v>24</v>
      </c>
      <c r="B16" s="184" t="s">
        <v>29</v>
      </c>
      <c r="C16" s="184"/>
      <c r="D16" s="184"/>
    </row>
    <row r="17" spans="1:5" ht="20.100000000000001" customHeight="1" x14ac:dyDescent="0.2"/>
    <row r="18" spans="1:5" s="20" customFormat="1" x14ac:dyDescent="0.25">
      <c r="A18" s="20" t="s">
        <v>18</v>
      </c>
      <c r="B18" s="75"/>
    </row>
    <row r="19" spans="1:5" s="20" customFormat="1" x14ac:dyDescent="0.25">
      <c r="A19" s="20" t="s">
        <v>30</v>
      </c>
      <c r="B19" s="9"/>
    </row>
    <row r="20" spans="1:5" ht="39.950000000000003" customHeight="1" x14ac:dyDescent="0.2">
      <c r="D20" s="10"/>
    </row>
    <row r="21" spans="1:5" ht="45" customHeight="1" x14ac:dyDescent="0.2">
      <c r="D21" s="11" t="s">
        <v>116</v>
      </c>
    </row>
    <row r="23" spans="1:5" s="1" customFormat="1" x14ac:dyDescent="0.2">
      <c r="A23" s="169" t="s">
        <v>20</v>
      </c>
      <c r="B23" s="169"/>
    </row>
    <row r="24" spans="1:5" s="6" customFormat="1" ht="12" customHeight="1" x14ac:dyDescent="0.2">
      <c r="A24" s="12"/>
      <c r="B24" s="181" t="s">
        <v>21</v>
      </c>
      <c r="C24" s="181"/>
      <c r="D24" s="13"/>
      <c r="E24" s="14"/>
    </row>
  </sheetData>
  <mergeCells count="20">
    <mergeCell ref="B24:C24"/>
    <mergeCell ref="A7:B7"/>
    <mergeCell ref="C7:D7"/>
    <mergeCell ref="A8:B8"/>
    <mergeCell ref="A9:B9"/>
    <mergeCell ref="A11:D11"/>
    <mergeCell ref="B12:D12"/>
    <mergeCell ref="B13:D13"/>
    <mergeCell ref="B14:D14"/>
    <mergeCell ref="B15:D15"/>
    <mergeCell ref="B16:D16"/>
    <mergeCell ref="A23:B23"/>
    <mergeCell ref="C8:D8"/>
    <mergeCell ref="C9:D9"/>
    <mergeCell ref="A1:B1"/>
    <mergeCell ref="A2:D2"/>
    <mergeCell ref="A3:C3"/>
    <mergeCell ref="A4:D4"/>
    <mergeCell ref="A6:B6"/>
    <mergeCell ref="C6:D6"/>
  </mergeCells>
  <conditionalFormatting sqref="A24">
    <cfRule type="containsBlanks" dxfId="8" priority="12">
      <formula>LEN(TRIM(A24))=0</formula>
    </cfRule>
  </conditionalFormatting>
  <conditionalFormatting sqref="C6:D9">
    <cfRule type="containsBlanks" dxfId="7" priority="2">
      <formula>LEN(TRIM(C6))=0</formula>
    </cfRule>
  </conditionalFormatting>
  <conditionalFormatting sqref="B18:B19">
    <cfRule type="containsBlanks" dxfId="6" priority="1">
      <formula>LEN(TRIM(B18))=0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6"/>
  <sheetViews>
    <sheetView showGridLines="0" zoomScaleNormal="100" workbookViewId="0">
      <selection activeCell="D21" sqref="D21"/>
    </sheetView>
  </sheetViews>
  <sheetFormatPr defaultRowHeight="14.25" x14ac:dyDescent="0.2"/>
  <cols>
    <col min="1" max="1" width="5.28515625" style="22" customWidth="1"/>
    <col min="2" max="2" width="19.7109375" style="22" customWidth="1"/>
    <col min="3" max="3" width="28.7109375" style="22" customWidth="1"/>
    <col min="4" max="4" width="30" style="22" customWidth="1"/>
    <col min="5" max="5" width="10.42578125" style="22" bestFit="1" customWidth="1"/>
    <col min="6" max="16384" width="9.140625" style="22"/>
  </cols>
  <sheetData>
    <row r="1" spans="1:10" s="21" customFormat="1" ht="15" customHeight="1" x14ac:dyDescent="0.2">
      <c r="A1" s="181" t="s">
        <v>6</v>
      </c>
      <c r="B1" s="181"/>
      <c r="C1" s="5"/>
      <c r="D1" s="5"/>
    </row>
    <row r="2" spans="1:10" s="21" customFormat="1" ht="39" customHeight="1" x14ac:dyDescent="0.2">
      <c r="A2" s="170" t="str">
        <f>'Príloha č. 1'!A2:D2</f>
        <v>Jednorovinový angiografický systém</v>
      </c>
      <c r="B2" s="170"/>
      <c r="C2" s="170"/>
      <c r="D2" s="170"/>
    </row>
    <row r="3" spans="1:10" ht="15" customHeight="1" x14ac:dyDescent="0.2">
      <c r="A3" s="182"/>
      <c r="B3" s="182"/>
      <c r="C3" s="182"/>
      <c r="D3" s="5"/>
    </row>
    <row r="4" spans="1:10" s="24" customFormat="1" ht="35.1" customHeight="1" x14ac:dyDescent="0.25">
      <c r="A4" s="188" t="s">
        <v>31</v>
      </c>
      <c r="B4" s="188"/>
      <c r="C4" s="188"/>
      <c r="D4" s="188"/>
      <c r="E4" s="23"/>
      <c r="F4" s="23"/>
      <c r="G4" s="23"/>
      <c r="H4" s="23"/>
      <c r="I4" s="23"/>
      <c r="J4" s="23"/>
    </row>
    <row r="5" spans="1:10" s="21" customFormat="1" ht="15" customHeight="1" x14ac:dyDescent="0.2">
      <c r="A5" s="5"/>
      <c r="B5" s="5"/>
      <c r="C5" s="5"/>
      <c r="D5" s="5"/>
    </row>
    <row r="6" spans="1:10" s="21" customFormat="1" ht="15" customHeight="1" x14ac:dyDescent="0.2">
      <c r="A6" s="181" t="s">
        <v>8</v>
      </c>
      <c r="B6" s="181"/>
      <c r="C6" s="189"/>
      <c r="D6" s="189"/>
      <c r="E6" s="25"/>
    </row>
    <row r="7" spans="1:10" s="21" customFormat="1" ht="15" customHeight="1" x14ac:dyDescent="0.2">
      <c r="A7" s="181" t="s">
        <v>9</v>
      </c>
      <c r="B7" s="181"/>
      <c r="C7" s="190"/>
      <c r="D7" s="190"/>
    </row>
    <row r="8" spans="1:10" s="21" customFormat="1" ht="15" customHeight="1" x14ac:dyDescent="0.2">
      <c r="A8" s="181" t="s">
        <v>10</v>
      </c>
      <c r="B8" s="181"/>
      <c r="C8" s="190"/>
      <c r="D8" s="190"/>
    </row>
    <row r="9" spans="1:10" s="21" customFormat="1" ht="15" customHeight="1" x14ac:dyDescent="0.2">
      <c r="A9" s="181" t="s">
        <v>11</v>
      </c>
      <c r="B9" s="181"/>
      <c r="C9" s="190"/>
      <c r="D9" s="190"/>
    </row>
    <row r="10" spans="1:10" s="21" customFormat="1" ht="15" customHeight="1" x14ac:dyDescent="0.2">
      <c r="A10" s="5"/>
      <c r="B10" s="5"/>
      <c r="C10" s="19"/>
      <c r="D10" s="5"/>
    </row>
    <row r="11" spans="1:10" s="26" customFormat="1" ht="30" customHeight="1" x14ac:dyDescent="0.25">
      <c r="A11" s="173" t="s">
        <v>51</v>
      </c>
      <c r="B11" s="173"/>
      <c r="C11" s="173"/>
      <c r="D11" s="173"/>
    </row>
    <row r="12" spans="1:10" x14ac:dyDescent="0.2">
      <c r="A12" s="5"/>
      <c r="B12" s="5"/>
      <c r="C12" s="5"/>
      <c r="D12" s="5"/>
    </row>
    <row r="13" spans="1:10" x14ac:dyDescent="0.2">
      <c r="A13" s="5"/>
      <c r="B13" s="5"/>
      <c r="C13" s="5"/>
      <c r="D13" s="5"/>
    </row>
    <row r="14" spans="1:10" s="21" customFormat="1" ht="15" customHeight="1" x14ac:dyDescent="0.2">
      <c r="A14" s="5"/>
      <c r="B14" s="5"/>
      <c r="C14" s="5"/>
      <c r="D14" s="5"/>
    </row>
    <row r="15" spans="1:10" s="21" customFormat="1" ht="15" customHeight="1" x14ac:dyDescent="0.2">
      <c r="A15" s="3" t="s">
        <v>18</v>
      </c>
      <c r="B15" s="137"/>
      <c r="C15" s="18"/>
      <c r="D15" s="5"/>
    </row>
    <row r="16" spans="1:10" s="27" customFormat="1" ht="15" customHeight="1" x14ac:dyDescent="0.25">
      <c r="A16" s="3" t="s">
        <v>19</v>
      </c>
      <c r="B16" s="9"/>
      <c r="C16" s="32"/>
      <c r="D16" s="15"/>
    </row>
    <row r="17" spans="1:5" s="21" customFormat="1" ht="15" customHeight="1" x14ac:dyDescent="0.2">
      <c r="A17" s="5"/>
      <c r="B17" s="5"/>
      <c r="C17" s="5"/>
      <c r="D17" s="5"/>
    </row>
    <row r="18" spans="1:5" s="21" customFormat="1" ht="15" customHeight="1" x14ac:dyDescent="0.2">
      <c r="A18" s="5"/>
      <c r="B18" s="5"/>
      <c r="C18" s="5"/>
      <c r="D18" s="5"/>
    </row>
    <row r="19" spans="1:5" s="21" customFormat="1" ht="15" customHeight="1" x14ac:dyDescent="0.2">
      <c r="A19" s="5"/>
      <c r="B19" s="5"/>
      <c r="C19" s="5"/>
      <c r="D19" s="5"/>
    </row>
    <row r="20" spans="1:5" ht="39.950000000000003" customHeight="1" x14ac:dyDescent="0.2">
      <c r="A20" s="5"/>
      <c r="B20" s="5"/>
      <c r="C20" s="5"/>
      <c r="D20" s="10"/>
    </row>
    <row r="21" spans="1:5" ht="45" customHeight="1" x14ac:dyDescent="0.2">
      <c r="A21" s="5"/>
      <c r="B21" s="5"/>
      <c r="C21" s="5"/>
      <c r="D21" s="11" t="s">
        <v>116</v>
      </c>
    </row>
    <row r="22" spans="1:5" x14ac:dyDescent="0.2">
      <c r="A22" s="5"/>
      <c r="B22" s="5"/>
      <c r="C22" s="5"/>
      <c r="D22" s="5"/>
    </row>
    <row r="23" spans="1:5" x14ac:dyDescent="0.2">
      <c r="A23" s="5"/>
      <c r="B23" s="5"/>
      <c r="C23" s="5"/>
      <c r="D23" s="5"/>
    </row>
    <row r="24" spans="1:5" s="28" customFormat="1" ht="12" x14ac:dyDescent="0.2">
      <c r="A24" s="169" t="s">
        <v>20</v>
      </c>
      <c r="B24" s="169"/>
      <c r="C24" s="1"/>
      <c r="D24" s="1"/>
    </row>
    <row r="25" spans="1:5" s="30" customFormat="1" ht="12" customHeight="1" x14ac:dyDescent="0.2">
      <c r="A25" s="33"/>
      <c r="B25" s="173" t="s">
        <v>21</v>
      </c>
      <c r="C25" s="173"/>
      <c r="D25" s="13"/>
      <c r="E25" s="29"/>
    </row>
    <row r="26" spans="1:5" x14ac:dyDescent="0.2">
      <c r="A26" s="5"/>
      <c r="B26" s="5"/>
      <c r="C26" s="5"/>
      <c r="D26" s="5"/>
    </row>
  </sheetData>
  <mergeCells count="15">
    <mergeCell ref="A11:D11"/>
    <mergeCell ref="A24:B24"/>
    <mergeCell ref="B25:C25"/>
    <mergeCell ref="A7:B7"/>
    <mergeCell ref="C7:D7"/>
    <mergeCell ref="A8:B8"/>
    <mergeCell ref="C8:D8"/>
    <mergeCell ref="A9:B9"/>
    <mergeCell ref="C9:D9"/>
    <mergeCell ref="A1:B1"/>
    <mergeCell ref="A2:D2"/>
    <mergeCell ref="A3:C3"/>
    <mergeCell ref="A4:D4"/>
    <mergeCell ref="A6:B6"/>
    <mergeCell ref="C6:D6"/>
  </mergeCells>
  <conditionalFormatting sqref="C6:D9">
    <cfRule type="containsBlanks" dxfId="5" priority="3">
      <formula>LEN(TRIM(C6))=0</formula>
    </cfRule>
  </conditionalFormatting>
  <conditionalFormatting sqref="B15:B16">
    <cfRule type="containsBlanks" dxfId="4" priority="1">
      <formula>LEN(TRIM(B15))=0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131"/>
  <sheetViews>
    <sheetView tabSelected="1" topLeftCell="A107" zoomScaleNormal="100" workbookViewId="0">
      <selection activeCell="B50" sqref="B50:E50"/>
    </sheetView>
  </sheetViews>
  <sheetFormatPr defaultRowHeight="12" x14ac:dyDescent="0.2"/>
  <cols>
    <col min="1" max="1" width="10.7109375" style="86" customWidth="1"/>
    <col min="2" max="2" width="6.140625" style="87" bestFit="1" customWidth="1"/>
    <col min="3" max="3" width="6.7109375" style="86" bestFit="1" customWidth="1"/>
    <col min="4" max="4" width="8.28515625" style="87" bestFit="1" customWidth="1"/>
    <col min="5" max="5" width="45.7109375" style="86" customWidth="1"/>
    <col min="6" max="6" width="25.7109375" style="88" customWidth="1"/>
    <col min="7" max="7" width="25.7109375" style="86" customWidth="1"/>
    <col min="8" max="8" width="13.42578125" style="86" customWidth="1"/>
    <col min="9" max="9" width="11.7109375" style="86" bestFit="1" customWidth="1"/>
    <col min="10" max="16384" width="9.140625" style="86"/>
  </cols>
  <sheetData>
    <row r="1" spans="1:13" s="36" customFormat="1" ht="15" customHeight="1" x14ac:dyDescent="0.2">
      <c r="A1" s="215" t="s">
        <v>6</v>
      </c>
      <c r="B1" s="215"/>
      <c r="C1" s="215"/>
      <c r="D1" s="215"/>
      <c r="E1" s="215"/>
      <c r="F1" s="215"/>
      <c r="G1" s="215"/>
    </row>
    <row r="2" spans="1:13" s="36" customFormat="1" ht="15" customHeight="1" x14ac:dyDescent="0.2">
      <c r="A2" s="216" t="str">
        <f>'Príloha č. 1'!A2:D2</f>
        <v>Jednorovinový angiografický systém</v>
      </c>
      <c r="B2" s="216"/>
      <c r="C2" s="216"/>
      <c r="D2" s="216"/>
      <c r="E2" s="216"/>
      <c r="F2" s="216"/>
      <c r="G2" s="216"/>
      <c r="H2" s="37"/>
      <c r="I2" s="37"/>
    </row>
    <row r="3" spans="1:13" s="70" customFormat="1" ht="24.95" customHeight="1" x14ac:dyDescent="0.25">
      <c r="A3" s="214" t="s">
        <v>32</v>
      </c>
      <c r="B3" s="214"/>
      <c r="C3" s="214"/>
      <c r="D3" s="214"/>
      <c r="E3" s="214"/>
      <c r="F3" s="214"/>
      <c r="G3" s="214"/>
      <c r="H3" s="69"/>
      <c r="I3" s="69"/>
    </row>
    <row r="4" spans="1:13" s="83" customFormat="1" ht="5.0999999999999996" customHeight="1" thickBot="1" x14ac:dyDescent="0.3">
      <c r="A4" s="81"/>
      <c r="B4" s="82"/>
      <c r="D4" s="82"/>
      <c r="F4" s="84"/>
    </row>
    <row r="5" spans="1:13" s="78" customFormat="1" ht="30" customHeight="1" x14ac:dyDescent="0.25">
      <c r="A5" s="217" t="s">
        <v>33</v>
      </c>
      <c r="B5" s="218"/>
      <c r="C5" s="218"/>
      <c r="D5" s="218"/>
      <c r="E5" s="218"/>
      <c r="F5" s="218"/>
      <c r="G5" s="194"/>
    </row>
    <row r="6" spans="1:13" s="78" customFormat="1" ht="30" hidden="1" customHeight="1" x14ac:dyDescent="0.25">
      <c r="A6" s="219"/>
      <c r="B6" s="220"/>
      <c r="C6" s="220"/>
      <c r="D6" s="220"/>
      <c r="E6" s="220"/>
      <c r="F6" s="220"/>
      <c r="G6" s="195"/>
      <c r="H6" s="143"/>
      <c r="I6" s="143"/>
      <c r="J6" s="143"/>
      <c r="K6" s="143"/>
      <c r="L6" s="143"/>
      <c r="M6" s="143"/>
    </row>
    <row r="7" spans="1:13" s="83" customFormat="1" ht="15" customHeight="1" thickBot="1" x14ac:dyDescent="0.3">
      <c r="A7" s="191" t="s">
        <v>0</v>
      </c>
      <c r="B7" s="192"/>
      <c r="C7" s="192"/>
      <c r="D7" s="192"/>
      <c r="E7" s="193"/>
      <c r="F7" s="142" t="s">
        <v>1</v>
      </c>
      <c r="G7" s="139" t="s">
        <v>2</v>
      </c>
      <c r="H7" s="144"/>
      <c r="I7" s="145"/>
      <c r="J7" s="145"/>
      <c r="K7" s="145"/>
      <c r="L7" s="145"/>
      <c r="M7" s="145"/>
    </row>
    <row r="8" spans="1:13" s="158" customFormat="1" ht="108.75" customHeight="1" thickBot="1" x14ac:dyDescent="0.3">
      <c r="A8" s="247" t="s">
        <v>117</v>
      </c>
      <c r="B8" s="248"/>
      <c r="C8" s="248"/>
      <c r="D8" s="248"/>
      <c r="E8" s="248"/>
      <c r="F8" s="249"/>
      <c r="G8" s="250"/>
      <c r="H8" s="157"/>
    </row>
    <row r="9" spans="1:13" s="85" customFormat="1" ht="20.100000000000001" customHeight="1" x14ac:dyDescent="0.25">
      <c r="A9" s="202" t="s">
        <v>126</v>
      </c>
      <c r="B9" s="203"/>
      <c r="C9" s="203"/>
      <c r="D9" s="203"/>
      <c r="E9" s="204"/>
      <c r="F9" s="148" t="s">
        <v>56</v>
      </c>
      <c r="G9" s="148" t="s">
        <v>105</v>
      </c>
      <c r="H9" s="149"/>
    </row>
    <row r="10" spans="1:13" s="83" customFormat="1" ht="23.25" customHeight="1" x14ac:dyDescent="0.25">
      <c r="A10" s="132" t="s">
        <v>34</v>
      </c>
      <c r="B10" s="199" t="s">
        <v>127</v>
      </c>
      <c r="C10" s="200"/>
      <c r="D10" s="200"/>
      <c r="E10" s="201"/>
      <c r="F10" s="151" t="s">
        <v>104</v>
      </c>
      <c r="G10" s="141"/>
    </row>
    <row r="11" spans="1:13" s="83" customFormat="1" ht="18" customHeight="1" x14ac:dyDescent="0.25">
      <c r="A11" s="133" t="s">
        <v>35</v>
      </c>
      <c r="B11" s="196" t="s">
        <v>128</v>
      </c>
      <c r="C11" s="197"/>
      <c r="D11" s="197"/>
      <c r="E11" s="198"/>
      <c r="F11" s="136" t="s">
        <v>104</v>
      </c>
      <c r="G11" s="141"/>
    </row>
    <row r="12" spans="1:13" s="83" customFormat="1" ht="18" customHeight="1" x14ac:dyDescent="0.25">
      <c r="A12" s="133" t="s">
        <v>118</v>
      </c>
      <c r="B12" s="196" t="s">
        <v>129</v>
      </c>
      <c r="C12" s="197"/>
      <c r="D12" s="197"/>
      <c r="E12" s="198"/>
      <c r="F12" s="136" t="s">
        <v>104</v>
      </c>
      <c r="G12" s="141"/>
    </row>
    <row r="13" spans="1:13" s="83" customFormat="1" ht="27.75" customHeight="1" x14ac:dyDescent="0.25">
      <c r="A13" s="133" t="s">
        <v>119</v>
      </c>
      <c r="B13" s="196" t="s">
        <v>130</v>
      </c>
      <c r="C13" s="197"/>
      <c r="D13" s="197"/>
      <c r="E13" s="198"/>
      <c r="F13" s="136" t="s">
        <v>104</v>
      </c>
      <c r="G13" s="141"/>
    </row>
    <row r="14" spans="1:13" s="83" customFormat="1" ht="18" customHeight="1" x14ac:dyDescent="0.25">
      <c r="A14" s="133" t="s">
        <v>120</v>
      </c>
      <c r="B14" s="196" t="s">
        <v>131</v>
      </c>
      <c r="C14" s="197"/>
      <c r="D14" s="197"/>
      <c r="E14" s="198"/>
      <c r="F14" s="136" t="s">
        <v>104</v>
      </c>
      <c r="G14" s="141"/>
    </row>
    <row r="15" spans="1:13" s="83" customFormat="1" ht="24.95" customHeight="1" x14ac:dyDescent="0.25">
      <c r="A15" s="133" t="s">
        <v>121</v>
      </c>
      <c r="B15" s="196" t="s">
        <v>132</v>
      </c>
      <c r="C15" s="197"/>
      <c r="D15" s="197"/>
      <c r="E15" s="198"/>
      <c r="F15" s="136" t="s">
        <v>104</v>
      </c>
      <c r="G15" s="141"/>
    </row>
    <row r="16" spans="1:13" s="83" customFormat="1" ht="18" customHeight="1" x14ac:dyDescent="0.25">
      <c r="A16" s="133" t="s">
        <v>122</v>
      </c>
      <c r="B16" s="196" t="s">
        <v>133</v>
      </c>
      <c r="C16" s="197"/>
      <c r="D16" s="197"/>
      <c r="E16" s="198"/>
      <c r="F16" s="136" t="s">
        <v>104</v>
      </c>
      <c r="G16" s="141"/>
    </row>
    <row r="17" spans="1:8" s="83" customFormat="1" ht="50.25" customHeight="1" x14ac:dyDescent="0.25">
      <c r="A17" s="133" t="s">
        <v>123</v>
      </c>
      <c r="B17" s="196" t="s">
        <v>134</v>
      </c>
      <c r="C17" s="197"/>
      <c r="D17" s="197"/>
      <c r="E17" s="198"/>
      <c r="F17" s="136" t="s">
        <v>104</v>
      </c>
      <c r="G17" s="141"/>
    </row>
    <row r="18" spans="1:8" s="83" customFormat="1" ht="18" customHeight="1" x14ac:dyDescent="0.25">
      <c r="A18" s="133" t="s">
        <v>124</v>
      </c>
      <c r="B18" s="196" t="s">
        <v>135</v>
      </c>
      <c r="C18" s="197"/>
      <c r="D18" s="197"/>
      <c r="E18" s="198"/>
      <c r="F18" s="136" t="s">
        <v>104</v>
      </c>
      <c r="G18" s="141"/>
    </row>
    <row r="19" spans="1:8" s="83" customFormat="1" ht="24.95" customHeight="1" thickBot="1" x14ac:dyDescent="0.3">
      <c r="A19" s="133" t="s">
        <v>125</v>
      </c>
      <c r="B19" s="196" t="s">
        <v>136</v>
      </c>
      <c r="C19" s="197"/>
      <c r="D19" s="197"/>
      <c r="E19" s="198"/>
      <c r="F19" s="136" t="s">
        <v>104</v>
      </c>
      <c r="G19" s="141"/>
    </row>
    <row r="20" spans="1:8" s="85" customFormat="1" ht="20.100000000000001" customHeight="1" x14ac:dyDescent="0.25">
      <c r="A20" s="202" t="s">
        <v>149</v>
      </c>
      <c r="B20" s="203"/>
      <c r="C20" s="203"/>
      <c r="D20" s="203"/>
      <c r="E20" s="204"/>
      <c r="F20" s="148" t="s">
        <v>56</v>
      </c>
      <c r="G20" s="150" t="s">
        <v>105</v>
      </c>
    </row>
    <row r="21" spans="1:8" s="83" customFormat="1" ht="18" customHeight="1" x14ac:dyDescent="0.25">
      <c r="A21" s="132" t="s">
        <v>36</v>
      </c>
      <c r="B21" s="199" t="s">
        <v>138</v>
      </c>
      <c r="C21" s="200"/>
      <c r="D21" s="200"/>
      <c r="E21" s="201"/>
      <c r="F21" s="151" t="s">
        <v>104</v>
      </c>
      <c r="G21" s="141"/>
    </row>
    <row r="22" spans="1:8" s="83" customFormat="1" ht="17.25" customHeight="1" x14ac:dyDescent="0.25">
      <c r="A22" s="133" t="s">
        <v>137</v>
      </c>
      <c r="B22" s="196" t="s">
        <v>139</v>
      </c>
      <c r="C22" s="197"/>
      <c r="D22" s="197"/>
      <c r="E22" s="198"/>
      <c r="F22" s="136" t="s">
        <v>104</v>
      </c>
      <c r="G22" s="141"/>
    </row>
    <row r="23" spans="1:8" s="83" customFormat="1" ht="17.25" customHeight="1" x14ac:dyDescent="0.25">
      <c r="A23" s="133" t="s">
        <v>37</v>
      </c>
      <c r="B23" s="196" t="s">
        <v>140</v>
      </c>
      <c r="C23" s="197"/>
      <c r="D23" s="197"/>
      <c r="E23" s="198"/>
      <c r="F23" s="136" t="s">
        <v>104</v>
      </c>
      <c r="G23" s="141"/>
    </row>
    <row r="24" spans="1:8" s="83" customFormat="1" ht="24.75" customHeight="1" x14ac:dyDescent="0.25">
      <c r="A24" s="133" t="s">
        <v>57</v>
      </c>
      <c r="B24" s="196" t="s">
        <v>141</v>
      </c>
      <c r="C24" s="197"/>
      <c r="D24" s="197"/>
      <c r="E24" s="198"/>
      <c r="F24" s="136" t="s">
        <v>104</v>
      </c>
      <c r="G24" s="141"/>
    </row>
    <row r="25" spans="1:8" s="83" customFormat="1" ht="18" customHeight="1" x14ac:dyDescent="0.25">
      <c r="A25" s="133" t="s">
        <v>58</v>
      </c>
      <c r="B25" s="196" t="s">
        <v>142</v>
      </c>
      <c r="C25" s="197"/>
      <c r="D25" s="197"/>
      <c r="E25" s="198"/>
      <c r="F25" s="136" t="s">
        <v>104</v>
      </c>
      <c r="G25" s="141"/>
    </row>
    <row r="26" spans="1:8" s="83" customFormat="1" ht="17.25" customHeight="1" x14ac:dyDescent="0.25">
      <c r="A26" s="133" t="s">
        <v>59</v>
      </c>
      <c r="B26" s="196" t="s">
        <v>143</v>
      </c>
      <c r="C26" s="197"/>
      <c r="D26" s="197"/>
      <c r="E26" s="198"/>
      <c r="F26" s="136" t="s">
        <v>104</v>
      </c>
      <c r="G26" s="141"/>
    </row>
    <row r="27" spans="1:8" s="83" customFormat="1" ht="19.5" customHeight="1" x14ac:dyDescent="0.25">
      <c r="A27" s="133" t="s">
        <v>60</v>
      </c>
      <c r="B27" s="196" t="s">
        <v>144</v>
      </c>
      <c r="C27" s="197"/>
      <c r="D27" s="197"/>
      <c r="E27" s="198"/>
      <c r="F27" s="136" t="s">
        <v>104</v>
      </c>
      <c r="G27" s="141"/>
      <c r="H27" s="83" t="s">
        <v>5</v>
      </c>
    </row>
    <row r="28" spans="1:8" s="83" customFormat="1" ht="24.95" customHeight="1" x14ac:dyDescent="0.25">
      <c r="A28" s="135" t="s">
        <v>61</v>
      </c>
      <c r="B28" s="205" t="s">
        <v>145</v>
      </c>
      <c r="C28" s="206"/>
      <c r="D28" s="206"/>
      <c r="E28" s="207"/>
      <c r="F28" s="155" t="s">
        <v>104</v>
      </c>
      <c r="G28" s="147"/>
    </row>
    <row r="29" spans="1:8" s="83" customFormat="1" ht="18" customHeight="1" x14ac:dyDescent="0.25">
      <c r="A29" s="135" t="s">
        <v>62</v>
      </c>
      <c r="B29" s="205" t="s">
        <v>146</v>
      </c>
      <c r="C29" s="206"/>
      <c r="D29" s="206"/>
      <c r="E29" s="207"/>
      <c r="F29" s="155" t="s">
        <v>104</v>
      </c>
      <c r="G29" s="147"/>
    </row>
    <row r="30" spans="1:8" s="83" customFormat="1" ht="18" customHeight="1" x14ac:dyDescent="0.25">
      <c r="A30" s="133" t="s">
        <v>63</v>
      </c>
      <c r="B30" s="196" t="s">
        <v>147</v>
      </c>
      <c r="C30" s="197"/>
      <c r="D30" s="197"/>
      <c r="E30" s="198"/>
      <c r="F30" s="136" t="s">
        <v>104</v>
      </c>
      <c r="G30" s="141"/>
    </row>
    <row r="31" spans="1:8" s="83" customFormat="1" ht="18" customHeight="1" thickBot="1" x14ac:dyDescent="0.3">
      <c r="A31" s="133" t="s">
        <v>64</v>
      </c>
      <c r="B31" s="196" t="s">
        <v>148</v>
      </c>
      <c r="C31" s="197"/>
      <c r="D31" s="197"/>
      <c r="E31" s="198"/>
      <c r="F31" s="152" t="s">
        <v>104</v>
      </c>
      <c r="G31" s="146"/>
    </row>
    <row r="32" spans="1:8" s="85" customFormat="1" ht="20.100000000000001" customHeight="1" x14ac:dyDescent="0.25">
      <c r="A32" s="202" t="s">
        <v>150</v>
      </c>
      <c r="B32" s="203"/>
      <c r="C32" s="203"/>
      <c r="D32" s="203"/>
      <c r="E32" s="204"/>
      <c r="F32" s="148" t="s">
        <v>56</v>
      </c>
      <c r="G32" s="150" t="s">
        <v>105</v>
      </c>
    </row>
    <row r="33" spans="1:7" s="83" customFormat="1" ht="18" customHeight="1" x14ac:dyDescent="0.25">
      <c r="A33" s="132" t="s">
        <v>38</v>
      </c>
      <c r="B33" s="199" t="s">
        <v>250</v>
      </c>
      <c r="C33" s="200"/>
      <c r="D33" s="200"/>
      <c r="E33" s="201"/>
      <c r="F33" s="151" t="s">
        <v>104</v>
      </c>
      <c r="G33" s="147"/>
    </row>
    <row r="34" spans="1:7" s="83" customFormat="1" ht="18" customHeight="1" x14ac:dyDescent="0.25">
      <c r="A34" s="133" t="s">
        <v>39</v>
      </c>
      <c r="B34" s="196" t="s">
        <v>251</v>
      </c>
      <c r="C34" s="197"/>
      <c r="D34" s="197"/>
      <c r="E34" s="198"/>
      <c r="F34" s="136" t="s">
        <v>104</v>
      </c>
      <c r="G34" s="141"/>
    </row>
    <row r="35" spans="1:7" s="83" customFormat="1" ht="24.95" customHeight="1" x14ac:dyDescent="0.25">
      <c r="A35" s="133" t="s">
        <v>65</v>
      </c>
      <c r="B35" s="196" t="s">
        <v>252</v>
      </c>
      <c r="C35" s="197"/>
      <c r="D35" s="197"/>
      <c r="E35" s="198"/>
      <c r="F35" s="136" t="s">
        <v>104</v>
      </c>
      <c r="G35" s="141"/>
    </row>
    <row r="36" spans="1:7" s="83" customFormat="1" ht="25.5" customHeight="1" x14ac:dyDescent="0.25">
      <c r="A36" s="133" t="s">
        <v>66</v>
      </c>
      <c r="B36" s="196" t="s">
        <v>253</v>
      </c>
      <c r="C36" s="197"/>
      <c r="D36" s="197"/>
      <c r="E36" s="198"/>
      <c r="F36" s="136" t="s">
        <v>104</v>
      </c>
      <c r="G36" s="141"/>
    </row>
    <row r="37" spans="1:7" s="83" customFormat="1" ht="18" customHeight="1" x14ac:dyDescent="0.25">
      <c r="A37" s="133" t="s">
        <v>67</v>
      </c>
      <c r="B37" s="196" t="s">
        <v>254</v>
      </c>
      <c r="C37" s="197"/>
      <c r="D37" s="197"/>
      <c r="E37" s="198"/>
      <c r="F37" s="136" t="s">
        <v>104</v>
      </c>
      <c r="G37" s="141"/>
    </row>
    <row r="38" spans="1:7" s="83" customFormat="1" ht="18.75" customHeight="1" x14ac:dyDescent="0.25">
      <c r="A38" s="133" t="s">
        <v>68</v>
      </c>
      <c r="B38" s="196" t="s">
        <v>255</v>
      </c>
      <c r="C38" s="197"/>
      <c r="D38" s="197"/>
      <c r="E38" s="198"/>
      <c r="F38" s="136" t="s">
        <v>104</v>
      </c>
      <c r="G38" s="141"/>
    </row>
    <row r="39" spans="1:7" s="83" customFormat="1" ht="18" customHeight="1" x14ac:dyDescent="0.25">
      <c r="A39" s="133" t="s">
        <v>69</v>
      </c>
      <c r="B39" s="196" t="s">
        <v>256</v>
      </c>
      <c r="C39" s="197"/>
      <c r="D39" s="197"/>
      <c r="E39" s="198"/>
      <c r="F39" s="136" t="s">
        <v>104</v>
      </c>
      <c r="G39" s="141"/>
    </row>
    <row r="40" spans="1:7" s="83" customFormat="1" ht="18" customHeight="1" x14ac:dyDescent="0.25">
      <c r="A40" s="133" t="s">
        <v>70</v>
      </c>
      <c r="B40" s="196" t="s">
        <v>257</v>
      </c>
      <c r="C40" s="197"/>
      <c r="D40" s="197"/>
      <c r="E40" s="198"/>
      <c r="F40" s="136" t="s">
        <v>104</v>
      </c>
      <c r="G40" s="141"/>
    </row>
    <row r="41" spans="1:7" s="83" customFormat="1" ht="25.5" customHeight="1" x14ac:dyDescent="0.25">
      <c r="A41" s="133" t="s">
        <v>71</v>
      </c>
      <c r="B41" s="196" t="s">
        <v>258</v>
      </c>
      <c r="C41" s="197"/>
      <c r="D41" s="197"/>
      <c r="E41" s="198"/>
      <c r="F41" s="136" t="s">
        <v>104</v>
      </c>
      <c r="G41" s="141"/>
    </row>
    <row r="42" spans="1:7" s="83" customFormat="1" ht="19.5" customHeight="1" x14ac:dyDescent="0.25">
      <c r="A42" s="133" t="s">
        <v>72</v>
      </c>
      <c r="B42" s="196" t="s">
        <v>259</v>
      </c>
      <c r="C42" s="197"/>
      <c r="D42" s="197"/>
      <c r="E42" s="198"/>
      <c r="F42" s="136" t="s">
        <v>104</v>
      </c>
      <c r="G42" s="141"/>
    </row>
    <row r="43" spans="1:7" s="83" customFormat="1" ht="18.75" customHeight="1" x14ac:dyDescent="0.25">
      <c r="A43" s="133" t="s">
        <v>151</v>
      </c>
      <c r="B43" s="196" t="s">
        <v>260</v>
      </c>
      <c r="C43" s="197"/>
      <c r="D43" s="197"/>
      <c r="E43" s="198"/>
      <c r="F43" s="136" t="s">
        <v>104</v>
      </c>
      <c r="G43" s="141"/>
    </row>
    <row r="44" spans="1:7" s="83" customFormat="1" ht="18" customHeight="1" x14ac:dyDescent="0.25">
      <c r="A44" s="133" t="s">
        <v>152</v>
      </c>
      <c r="B44" s="196" t="s">
        <v>261</v>
      </c>
      <c r="C44" s="197"/>
      <c r="D44" s="197"/>
      <c r="E44" s="198"/>
      <c r="F44" s="136" t="s">
        <v>104</v>
      </c>
      <c r="G44" s="141"/>
    </row>
    <row r="45" spans="1:7" s="83" customFormat="1" ht="18" customHeight="1" x14ac:dyDescent="0.25">
      <c r="A45" s="133" t="s">
        <v>153</v>
      </c>
      <c r="B45" s="196" t="s">
        <v>262</v>
      </c>
      <c r="C45" s="197"/>
      <c r="D45" s="197"/>
      <c r="E45" s="198"/>
      <c r="F45" s="136" t="s">
        <v>104</v>
      </c>
      <c r="G45" s="141"/>
    </row>
    <row r="46" spans="1:7" s="83" customFormat="1" ht="50.25" customHeight="1" thickBot="1" x14ac:dyDescent="0.3">
      <c r="A46" s="133" t="s">
        <v>154</v>
      </c>
      <c r="B46" s="196" t="s">
        <v>263</v>
      </c>
      <c r="C46" s="197"/>
      <c r="D46" s="197"/>
      <c r="E46" s="198"/>
      <c r="F46" s="152" t="s">
        <v>104</v>
      </c>
      <c r="G46" s="141"/>
    </row>
    <row r="47" spans="1:7" s="85" customFormat="1" ht="20.100000000000001" customHeight="1" x14ac:dyDescent="0.25">
      <c r="A47" s="202" t="s">
        <v>155</v>
      </c>
      <c r="B47" s="203"/>
      <c r="C47" s="203"/>
      <c r="D47" s="203"/>
      <c r="E47" s="204"/>
      <c r="F47" s="148" t="s">
        <v>56</v>
      </c>
      <c r="G47" s="150" t="s">
        <v>105</v>
      </c>
    </row>
    <row r="48" spans="1:7" s="83" customFormat="1" ht="24" customHeight="1" x14ac:dyDescent="0.25">
      <c r="A48" s="132" t="s">
        <v>73</v>
      </c>
      <c r="B48" s="199" t="s">
        <v>235</v>
      </c>
      <c r="C48" s="200"/>
      <c r="D48" s="200"/>
      <c r="E48" s="201"/>
      <c r="F48" s="151" t="s">
        <v>104</v>
      </c>
      <c r="G48" s="141"/>
    </row>
    <row r="49" spans="1:7" s="83" customFormat="1" ht="17.25" customHeight="1" x14ac:dyDescent="0.25">
      <c r="A49" s="133" t="s">
        <v>74</v>
      </c>
      <c r="B49" s="196" t="s">
        <v>236</v>
      </c>
      <c r="C49" s="197"/>
      <c r="D49" s="197"/>
      <c r="E49" s="198"/>
      <c r="F49" s="136" t="s">
        <v>104</v>
      </c>
      <c r="G49" s="141"/>
    </row>
    <row r="50" spans="1:7" s="83" customFormat="1" ht="18" customHeight="1" x14ac:dyDescent="0.25">
      <c r="A50" s="133" t="s">
        <v>75</v>
      </c>
      <c r="B50" s="196" t="s">
        <v>237</v>
      </c>
      <c r="C50" s="197"/>
      <c r="D50" s="197"/>
      <c r="E50" s="198"/>
      <c r="F50" s="136" t="s">
        <v>104</v>
      </c>
      <c r="G50" s="141"/>
    </row>
    <row r="51" spans="1:7" s="83" customFormat="1" ht="18" customHeight="1" x14ac:dyDescent="0.25">
      <c r="A51" s="133" t="s">
        <v>76</v>
      </c>
      <c r="B51" s="196" t="s">
        <v>238</v>
      </c>
      <c r="C51" s="197"/>
      <c r="D51" s="197"/>
      <c r="E51" s="198"/>
      <c r="F51" s="136" t="s">
        <v>104</v>
      </c>
      <c r="G51" s="141"/>
    </row>
    <row r="52" spans="1:7" s="83" customFormat="1" ht="18" customHeight="1" x14ac:dyDescent="0.25">
      <c r="A52" s="133" t="s">
        <v>156</v>
      </c>
      <c r="B52" s="196" t="s">
        <v>239</v>
      </c>
      <c r="C52" s="197"/>
      <c r="D52" s="197"/>
      <c r="E52" s="198"/>
      <c r="F52" s="136" t="s">
        <v>104</v>
      </c>
      <c r="G52" s="141"/>
    </row>
    <row r="53" spans="1:7" s="83" customFormat="1" ht="18" customHeight="1" x14ac:dyDescent="0.25">
      <c r="A53" s="133" t="s">
        <v>77</v>
      </c>
      <c r="B53" s="196" t="s">
        <v>240</v>
      </c>
      <c r="C53" s="197"/>
      <c r="D53" s="197"/>
      <c r="E53" s="198"/>
      <c r="F53" s="136" t="s">
        <v>104</v>
      </c>
      <c r="G53" s="141"/>
    </row>
    <row r="54" spans="1:7" s="83" customFormat="1" ht="35.25" customHeight="1" x14ac:dyDescent="0.25">
      <c r="A54" s="133" t="s">
        <v>157</v>
      </c>
      <c r="B54" s="196" t="s">
        <v>241</v>
      </c>
      <c r="C54" s="197"/>
      <c r="D54" s="197"/>
      <c r="E54" s="198"/>
      <c r="F54" s="136" t="s">
        <v>104</v>
      </c>
      <c r="G54" s="141"/>
    </row>
    <row r="55" spans="1:7" s="83" customFormat="1" ht="18" customHeight="1" x14ac:dyDescent="0.25">
      <c r="A55" s="133" t="s">
        <v>158</v>
      </c>
      <c r="B55" s="196" t="s">
        <v>242</v>
      </c>
      <c r="C55" s="197"/>
      <c r="D55" s="197"/>
      <c r="E55" s="198"/>
      <c r="F55" s="136" t="s">
        <v>104</v>
      </c>
      <c r="G55" s="141"/>
    </row>
    <row r="56" spans="1:7" s="83" customFormat="1" ht="18" customHeight="1" x14ac:dyDescent="0.25">
      <c r="A56" s="133" t="s">
        <v>159</v>
      </c>
      <c r="B56" s="196" t="s">
        <v>243</v>
      </c>
      <c r="C56" s="197"/>
      <c r="D56" s="197"/>
      <c r="E56" s="198"/>
      <c r="F56" s="136" t="s">
        <v>104</v>
      </c>
      <c r="G56" s="141"/>
    </row>
    <row r="57" spans="1:7" s="83" customFormat="1" ht="18" customHeight="1" x14ac:dyDescent="0.25">
      <c r="A57" s="133" t="s">
        <v>160</v>
      </c>
      <c r="B57" s="196" t="s">
        <v>244</v>
      </c>
      <c r="C57" s="197"/>
      <c r="D57" s="197"/>
      <c r="E57" s="198"/>
      <c r="F57" s="136" t="s">
        <v>104</v>
      </c>
      <c r="G57" s="141"/>
    </row>
    <row r="58" spans="1:7" s="83" customFormat="1" ht="18" customHeight="1" x14ac:dyDescent="0.25">
      <c r="A58" s="133" t="s">
        <v>161</v>
      </c>
      <c r="B58" s="196" t="s">
        <v>245</v>
      </c>
      <c r="C58" s="197"/>
      <c r="D58" s="197"/>
      <c r="E58" s="198"/>
      <c r="F58" s="136" t="s">
        <v>104</v>
      </c>
      <c r="G58" s="141"/>
    </row>
    <row r="59" spans="1:7" s="83" customFormat="1" ht="36.75" customHeight="1" x14ac:dyDescent="0.25">
      <c r="A59" s="133" t="s">
        <v>162</v>
      </c>
      <c r="B59" s="196" t="s">
        <v>246</v>
      </c>
      <c r="C59" s="197"/>
      <c r="D59" s="197"/>
      <c r="E59" s="198"/>
      <c r="F59" s="136" t="s">
        <v>104</v>
      </c>
      <c r="G59" s="141"/>
    </row>
    <row r="60" spans="1:7" s="83" customFormat="1" ht="18" customHeight="1" x14ac:dyDescent="0.25">
      <c r="A60" s="133" t="s">
        <v>163</v>
      </c>
      <c r="B60" s="196" t="s">
        <v>247</v>
      </c>
      <c r="C60" s="197"/>
      <c r="D60" s="197"/>
      <c r="E60" s="198"/>
      <c r="F60" s="136" t="s">
        <v>104</v>
      </c>
      <c r="G60" s="141"/>
    </row>
    <row r="61" spans="1:7" s="83" customFormat="1" ht="26.25" customHeight="1" x14ac:dyDescent="0.25">
      <c r="A61" s="133" t="s">
        <v>164</v>
      </c>
      <c r="B61" s="196" t="s">
        <v>248</v>
      </c>
      <c r="C61" s="197"/>
      <c r="D61" s="197"/>
      <c r="E61" s="198"/>
      <c r="F61" s="136" t="s">
        <v>104</v>
      </c>
      <c r="G61" s="141"/>
    </row>
    <row r="62" spans="1:7" s="83" customFormat="1" ht="18.75" customHeight="1" thickBot="1" x14ac:dyDescent="0.3">
      <c r="A62" s="133" t="s">
        <v>165</v>
      </c>
      <c r="B62" s="196" t="s">
        <v>249</v>
      </c>
      <c r="C62" s="197"/>
      <c r="D62" s="197"/>
      <c r="E62" s="198"/>
      <c r="F62" s="152" t="s">
        <v>104</v>
      </c>
      <c r="G62" s="141"/>
    </row>
    <row r="63" spans="1:7" s="85" customFormat="1" ht="20.100000000000001" customHeight="1" x14ac:dyDescent="0.25">
      <c r="A63" s="202" t="s">
        <v>166</v>
      </c>
      <c r="B63" s="203"/>
      <c r="C63" s="203"/>
      <c r="D63" s="203"/>
      <c r="E63" s="204"/>
      <c r="F63" s="148" t="s">
        <v>56</v>
      </c>
      <c r="G63" s="150" t="s">
        <v>105</v>
      </c>
    </row>
    <row r="64" spans="1:7" s="83" customFormat="1" ht="39.950000000000003" customHeight="1" x14ac:dyDescent="0.25">
      <c r="A64" s="132" t="s">
        <v>78</v>
      </c>
      <c r="B64" s="199" t="s">
        <v>234</v>
      </c>
      <c r="C64" s="200"/>
      <c r="D64" s="200"/>
      <c r="E64" s="201"/>
      <c r="F64" s="151" t="s">
        <v>104</v>
      </c>
      <c r="G64" s="141"/>
    </row>
    <row r="65" spans="1:7" s="83" customFormat="1" ht="21" customHeight="1" x14ac:dyDescent="0.25">
      <c r="A65" s="133" t="s">
        <v>79</v>
      </c>
      <c r="B65" s="196" t="s">
        <v>233</v>
      </c>
      <c r="C65" s="197"/>
      <c r="D65" s="197"/>
      <c r="E65" s="198"/>
      <c r="F65" s="136" t="s">
        <v>104</v>
      </c>
      <c r="G65" s="141"/>
    </row>
    <row r="66" spans="1:7" s="83" customFormat="1" ht="18" customHeight="1" x14ac:dyDescent="0.25">
      <c r="A66" s="133" t="s">
        <v>80</v>
      </c>
      <c r="B66" s="196" t="s">
        <v>232</v>
      </c>
      <c r="C66" s="197"/>
      <c r="D66" s="197"/>
      <c r="E66" s="198"/>
      <c r="F66" s="136" t="s">
        <v>104</v>
      </c>
      <c r="G66" s="141"/>
    </row>
    <row r="67" spans="1:7" s="83" customFormat="1" ht="49.5" customHeight="1" x14ac:dyDescent="0.25">
      <c r="A67" s="133" t="s">
        <v>81</v>
      </c>
      <c r="B67" s="196" t="s">
        <v>231</v>
      </c>
      <c r="C67" s="197"/>
      <c r="D67" s="197"/>
      <c r="E67" s="198"/>
      <c r="F67" s="136" t="s">
        <v>104</v>
      </c>
      <c r="G67" s="141"/>
    </row>
    <row r="68" spans="1:7" s="83" customFormat="1" ht="24.95" customHeight="1" x14ac:dyDescent="0.25">
      <c r="A68" s="133" t="s">
        <v>82</v>
      </c>
      <c r="B68" s="196" t="s">
        <v>230</v>
      </c>
      <c r="C68" s="197"/>
      <c r="D68" s="197"/>
      <c r="E68" s="198"/>
      <c r="F68" s="136" t="s">
        <v>104</v>
      </c>
      <c r="G68" s="141"/>
    </row>
    <row r="69" spans="1:7" s="83" customFormat="1" ht="25.5" customHeight="1" x14ac:dyDescent="0.25">
      <c r="A69" s="133" t="s">
        <v>83</v>
      </c>
      <c r="B69" s="196" t="s">
        <v>229</v>
      </c>
      <c r="C69" s="197"/>
      <c r="D69" s="197"/>
      <c r="E69" s="198"/>
      <c r="F69" s="136" t="s">
        <v>104</v>
      </c>
      <c r="G69" s="141"/>
    </row>
    <row r="70" spans="1:7" s="83" customFormat="1" ht="33.75" customHeight="1" x14ac:dyDescent="0.25">
      <c r="A70" s="133" t="s">
        <v>84</v>
      </c>
      <c r="B70" s="196" t="s">
        <v>228</v>
      </c>
      <c r="C70" s="197"/>
      <c r="D70" s="197"/>
      <c r="E70" s="198"/>
      <c r="F70" s="136" t="s">
        <v>104</v>
      </c>
      <c r="G70" s="141"/>
    </row>
    <row r="71" spans="1:7" s="83" customFormat="1" ht="24.95" customHeight="1" x14ac:dyDescent="0.25">
      <c r="A71" s="133" t="s">
        <v>85</v>
      </c>
      <c r="B71" s="196" t="s">
        <v>227</v>
      </c>
      <c r="C71" s="197"/>
      <c r="D71" s="197"/>
      <c r="E71" s="198"/>
      <c r="F71" s="136" t="s">
        <v>104</v>
      </c>
      <c r="G71" s="141"/>
    </row>
    <row r="72" spans="1:7" s="83" customFormat="1" ht="38.25" customHeight="1" x14ac:dyDescent="0.25">
      <c r="A72" s="133" t="s">
        <v>86</v>
      </c>
      <c r="B72" s="196" t="s">
        <v>226</v>
      </c>
      <c r="C72" s="197"/>
      <c r="D72" s="197"/>
      <c r="E72" s="198"/>
      <c r="F72" s="136" t="s">
        <v>104</v>
      </c>
      <c r="G72" s="141"/>
    </row>
    <row r="73" spans="1:7" s="83" customFormat="1" ht="27.75" customHeight="1" x14ac:dyDescent="0.25">
      <c r="A73" s="133" t="s">
        <v>87</v>
      </c>
      <c r="B73" s="196" t="s">
        <v>225</v>
      </c>
      <c r="C73" s="197"/>
      <c r="D73" s="197"/>
      <c r="E73" s="198"/>
      <c r="F73" s="136" t="s">
        <v>104</v>
      </c>
      <c r="G73" s="141"/>
    </row>
    <row r="74" spans="1:7" s="83" customFormat="1" ht="21" customHeight="1" x14ac:dyDescent="0.25">
      <c r="A74" s="133" t="s">
        <v>88</v>
      </c>
      <c r="B74" s="196" t="s">
        <v>210</v>
      </c>
      <c r="C74" s="197"/>
      <c r="D74" s="197"/>
      <c r="E74" s="198"/>
      <c r="F74" s="136" t="s">
        <v>104</v>
      </c>
      <c r="G74" s="141"/>
    </row>
    <row r="75" spans="1:7" s="83" customFormat="1" ht="23.25" customHeight="1" x14ac:dyDescent="0.25">
      <c r="A75" s="133" t="s">
        <v>89</v>
      </c>
      <c r="B75" s="196" t="s">
        <v>208</v>
      </c>
      <c r="C75" s="197"/>
      <c r="D75" s="197"/>
      <c r="E75" s="198"/>
      <c r="F75" s="136" t="s">
        <v>104</v>
      </c>
      <c r="G75" s="141"/>
    </row>
    <row r="76" spans="1:7" s="83" customFormat="1" ht="18" customHeight="1" x14ac:dyDescent="0.25">
      <c r="A76" s="133" t="s">
        <v>167</v>
      </c>
      <c r="B76" s="196" t="s">
        <v>224</v>
      </c>
      <c r="C76" s="197"/>
      <c r="D76" s="197"/>
      <c r="E76" s="198"/>
      <c r="F76" s="136" t="s">
        <v>104</v>
      </c>
      <c r="G76" s="141"/>
    </row>
    <row r="77" spans="1:7" s="83" customFormat="1" ht="25.5" customHeight="1" thickBot="1" x14ac:dyDescent="0.3">
      <c r="A77" s="133" t="s">
        <v>168</v>
      </c>
      <c r="B77" s="208" t="s">
        <v>223</v>
      </c>
      <c r="C77" s="209"/>
      <c r="D77" s="209"/>
      <c r="E77" s="210"/>
      <c r="F77" s="152" t="s">
        <v>104</v>
      </c>
      <c r="G77" s="141"/>
    </row>
    <row r="78" spans="1:7" s="85" customFormat="1" ht="20.100000000000001" customHeight="1" x14ac:dyDescent="0.25">
      <c r="A78" s="202" t="s">
        <v>169</v>
      </c>
      <c r="B78" s="203"/>
      <c r="C78" s="203"/>
      <c r="D78" s="203"/>
      <c r="E78" s="204"/>
      <c r="F78" s="148" t="s">
        <v>56</v>
      </c>
      <c r="G78" s="150" t="s">
        <v>105</v>
      </c>
    </row>
    <row r="79" spans="1:7" s="83" customFormat="1" ht="24" customHeight="1" x14ac:dyDescent="0.25">
      <c r="A79" s="132" t="s">
        <v>90</v>
      </c>
      <c r="B79" s="199" t="s">
        <v>222</v>
      </c>
      <c r="C79" s="200"/>
      <c r="D79" s="200"/>
      <c r="E79" s="201"/>
      <c r="F79" s="151" t="s">
        <v>104</v>
      </c>
      <c r="G79" s="141"/>
    </row>
    <row r="80" spans="1:7" s="83" customFormat="1" ht="36" customHeight="1" x14ac:dyDescent="0.25">
      <c r="A80" s="133" t="s">
        <v>91</v>
      </c>
      <c r="B80" s="196" t="s">
        <v>221</v>
      </c>
      <c r="C80" s="197"/>
      <c r="D80" s="197"/>
      <c r="E80" s="198"/>
      <c r="F80" s="136" t="s">
        <v>104</v>
      </c>
      <c r="G80" s="141"/>
    </row>
    <row r="81" spans="1:7" s="83" customFormat="1" ht="18" customHeight="1" x14ac:dyDescent="0.25">
      <c r="A81" s="133" t="s">
        <v>92</v>
      </c>
      <c r="B81" s="196" t="s">
        <v>220</v>
      </c>
      <c r="C81" s="197"/>
      <c r="D81" s="197"/>
      <c r="E81" s="198"/>
      <c r="F81" s="136" t="s">
        <v>104</v>
      </c>
      <c r="G81" s="141"/>
    </row>
    <row r="82" spans="1:7" s="83" customFormat="1" ht="18" customHeight="1" x14ac:dyDescent="0.25">
      <c r="A82" s="133" t="s">
        <v>93</v>
      </c>
      <c r="B82" s="196" t="s">
        <v>219</v>
      </c>
      <c r="C82" s="197"/>
      <c r="D82" s="197"/>
      <c r="E82" s="198"/>
      <c r="F82" s="136" t="s">
        <v>104</v>
      </c>
      <c r="G82" s="141"/>
    </row>
    <row r="83" spans="1:7" s="83" customFormat="1" ht="18" customHeight="1" x14ac:dyDescent="0.25">
      <c r="A83" s="133" t="s">
        <v>94</v>
      </c>
      <c r="B83" s="196" t="s">
        <v>218</v>
      </c>
      <c r="C83" s="197"/>
      <c r="D83" s="197"/>
      <c r="E83" s="198"/>
      <c r="F83" s="136" t="s">
        <v>104</v>
      </c>
      <c r="G83" s="141"/>
    </row>
    <row r="84" spans="1:7" s="83" customFormat="1" ht="18" customHeight="1" x14ac:dyDescent="0.25">
      <c r="A84" s="133" t="s">
        <v>95</v>
      </c>
      <c r="B84" s="196" t="s">
        <v>217</v>
      </c>
      <c r="C84" s="197"/>
      <c r="D84" s="197"/>
      <c r="E84" s="198"/>
      <c r="F84" s="136" t="s">
        <v>104</v>
      </c>
      <c r="G84" s="141"/>
    </row>
    <row r="85" spans="1:7" s="83" customFormat="1" ht="18" customHeight="1" x14ac:dyDescent="0.25">
      <c r="A85" s="133" t="s">
        <v>170</v>
      </c>
      <c r="B85" s="196" t="s">
        <v>216</v>
      </c>
      <c r="C85" s="197"/>
      <c r="D85" s="197"/>
      <c r="E85" s="198"/>
      <c r="F85" s="136" t="s">
        <v>104</v>
      </c>
      <c r="G85" s="141"/>
    </row>
    <row r="86" spans="1:7" s="83" customFormat="1" ht="18" customHeight="1" x14ac:dyDescent="0.25">
      <c r="A86" s="133" t="s">
        <v>171</v>
      </c>
      <c r="B86" s="196" t="s">
        <v>215</v>
      </c>
      <c r="C86" s="197"/>
      <c r="D86" s="197"/>
      <c r="E86" s="198"/>
      <c r="F86" s="136" t="s">
        <v>104</v>
      </c>
      <c r="G86" s="141"/>
    </row>
    <row r="87" spans="1:7" s="83" customFormat="1" ht="18" customHeight="1" x14ac:dyDescent="0.25">
      <c r="A87" s="133" t="s">
        <v>172</v>
      </c>
      <c r="B87" s="196" t="s">
        <v>214</v>
      </c>
      <c r="C87" s="197"/>
      <c r="D87" s="197"/>
      <c r="E87" s="198"/>
      <c r="F87" s="136" t="s">
        <v>104</v>
      </c>
      <c r="G87" s="141"/>
    </row>
    <row r="88" spans="1:7" s="83" customFormat="1" ht="18" customHeight="1" x14ac:dyDescent="0.25">
      <c r="A88" s="133" t="s">
        <v>173</v>
      </c>
      <c r="B88" s="196" t="s">
        <v>213</v>
      </c>
      <c r="C88" s="197"/>
      <c r="D88" s="197"/>
      <c r="E88" s="198"/>
      <c r="F88" s="136" t="s">
        <v>104</v>
      </c>
      <c r="G88" s="141"/>
    </row>
    <row r="89" spans="1:7" s="83" customFormat="1" ht="25.5" customHeight="1" x14ac:dyDescent="0.25">
      <c r="A89" s="133" t="s">
        <v>174</v>
      </c>
      <c r="B89" s="196" t="s">
        <v>212</v>
      </c>
      <c r="C89" s="197"/>
      <c r="D89" s="197"/>
      <c r="E89" s="198"/>
      <c r="F89" s="136" t="s">
        <v>104</v>
      </c>
      <c r="G89" s="141"/>
    </row>
    <row r="90" spans="1:7" s="83" customFormat="1" ht="18" customHeight="1" x14ac:dyDescent="0.25">
      <c r="A90" s="133" t="s">
        <v>175</v>
      </c>
      <c r="B90" s="196" t="s">
        <v>211</v>
      </c>
      <c r="C90" s="197"/>
      <c r="D90" s="197"/>
      <c r="E90" s="198"/>
      <c r="F90" s="136" t="s">
        <v>104</v>
      </c>
      <c r="G90" s="141"/>
    </row>
    <row r="91" spans="1:7" s="83" customFormat="1" ht="18" customHeight="1" x14ac:dyDescent="0.25">
      <c r="A91" s="133" t="s">
        <v>176</v>
      </c>
      <c r="B91" s="196" t="s">
        <v>210</v>
      </c>
      <c r="C91" s="197"/>
      <c r="D91" s="197"/>
      <c r="E91" s="198"/>
      <c r="F91" s="136" t="s">
        <v>104</v>
      </c>
      <c r="G91" s="141"/>
    </row>
    <row r="92" spans="1:7" s="83" customFormat="1" ht="18" customHeight="1" x14ac:dyDescent="0.25">
      <c r="A92" s="133" t="s">
        <v>177</v>
      </c>
      <c r="B92" s="196" t="s">
        <v>209</v>
      </c>
      <c r="C92" s="197"/>
      <c r="D92" s="197"/>
      <c r="E92" s="198"/>
      <c r="F92" s="136" t="s">
        <v>104</v>
      </c>
      <c r="G92" s="141"/>
    </row>
    <row r="93" spans="1:7" s="83" customFormat="1" ht="24.75" customHeight="1" thickBot="1" x14ac:dyDescent="0.3">
      <c r="A93" s="133" t="s">
        <v>178</v>
      </c>
      <c r="B93" s="196" t="s">
        <v>208</v>
      </c>
      <c r="C93" s="197"/>
      <c r="D93" s="197"/>
      <c r="E93" s="198"/>
      <c r="F93" s="152" t="s">
        <v>104</v>
      </c>
      <c r="G93" s="141"/>
    </row>
    <row r="94" spans="1:7" s="85" customFormat="1" ht="20.100000000000001" customHeight="1" x14ac:dyDescent="0.25">
      <c r="A94" s="202" t="s">
        <v>179</v>
      </c>
      <c r="B94" s="203"/>
      <c r="C94" s="203"/>
      <c r="D94" s="203"/>
      <c r="E94" s="204"/>
      <c r="F94" s="148" t="s">
        <v>56</v>
      </c>
      <c r="G94" s="150" t="s">
        <v>105</v>
      </c>
    </row>
    <row r="95" spans="1:7" s="83" customFormat="1" ht="19.5" customHeight="1" x14ac:dyDescent="0.25">
      <c r="A95" s="132" t="s">
        <v>96</v>
      </c>
      <c r="B95" s="199" t="s">
        <v>207</v>
      </c>
      <c r="C95" s="200"/>
      <c r="D95" s="200"/>
      <c r="E95" s="201"/>
      <c r="F95" s="151" t="s">
        <v>104</v>
      </c>
      <c r="G95" s="141"/>
    </row>
    <row r="96" spans="1:7" s="83" customFormat="1" ht="18" customHeight="1" x14ac:dyDescent="0.25">
      <c r="A96" s="133" t="s">
        <v>97</v>
      </c>
      <c r="B96" s="196" t="s">
        <v>206</v>
      </c>
      <c r="C96" s="197"/>
      <c r="D96" s="197"/>
      <c r="E96" s="198"/>
      <c r="F96" s="136" t="s">
        <v>104</v>
      </c>
      <c r="G96" s="141"/>
    </row>
    <row r="97" spans="1:7" s="83" customFormat="1" ht="18.75" customHeight="1" x14ac:dyDescent="0.25">
      <c r="A97" s="133" t="s">
        <v>98</v>
      </c>
      <c r="B97" s="196" t="s">
        <v>205</v>
      </c>
      <c r="C97" s="197"/>
      <c r="D97" s="197"/>
      <c r="E97" s="198"/>
      <c r="F97" s="136" t="s">
        <v>104</v>
      </c>
      <c r="G97" s="141"/>
    </row>
    <row r="98" spans="1:7" s="83" customFormat="1" ht="18" customHeight="1" x14ac:dyDescent="0.25">
      <c r="A98" s="133" t="s">
        <v>99</v>
      </c>
      <c r="B98" s="196" t="s">
        <v>204</v>
      </c>
      <c r="C98" s="197"/>
      <c r="D98" s="197"/>
      <c r="E98" s="198"/>
      <c r="F98" s="136" t="s">
        <v>104</v>
      </c>
      <c r="G98" s="141"/>
    </row>
    <row r="99" spans="1:7" s="83" customFormat="1" ht="18" customHeight="1" thickBot="1" x14ac:dyDescent="0.3">
      <c r="A99" s="133" t="s">
        <v>100</v>
      </c>
      <c r="B99" s="196" t="s">
        <v>203</v>
      </c>
      <c r="C99" s="197"/>
      <c r="D99" s="197"/>
      <c r="E99" s="198"/>
      <c r="F99" s="136" t="s">
        <v>104</v>
      </c>
      <c r="G99" s="141"/>
    </row>
    <row r="100" spans="1:7" s="85" customFormat="1" ht="20.100000000000001" customHeight="1" x14ac:dyDescent="0.25">
      <c r="A100" s="202" t="s">
        <v>180</v>
      </c>
      <c r="B100" s="203"/>
      <c r="C100" s="203"/>
      <c r="D100" s="203"/>
      <c r="E100" s="204"/>
      <c r="F100" s="148" t="s">
        <v>56</v>
      </c>
      <c r="G100" s="150" t="s">
        <v>105</v>
      </c>
    </row>
    <row r="101" spans="1:7" s="83" customFormat="1" ht="21.75" customHeight="1" x14ac:dyDescent="0.25">
      <c r="A101" s="251" t="s">
        <v>101</v>
      </c>
      <c r="B101" s="252" t="s">
        <v>202</v>
      </c>
      <c r="C101" s="253"/>
      <c r="D101" s="253"/>
      <c r="E101" s="254"/>
      <c r="F101" s="255" t="s">
        <v>104</v>
      </c>
      <c r="G101" s="256"/>
    </row>
    <row r="102" spans="1:7" s="83" customFormat="1" ht="19.5" customHeight="1" thickBot="1" x14ac:dyDescent="0.3">
      <c r="A102" s="162" t="s">
        <v>102</v>
      </c>
      <c r="B102" s="208" t="s">
        <v>201</v>
      </c>
      <c r="C102" s="209"/>
      <c r="D102" s="209"/>
      <c r="E102" s="210"/>
      <c r="F102" s="152" t="s">
        <v>104</v>
      </c>
      <c r="G102" s="163"/>
    </row>
    <row r="103" spans="1:7" s="85" customFormat="1" ht="20.100000000000001" customHeight="1" x14ac:dyDescent="0.25">
      <c r="A103" s="221" t="s">
        <v>181</v>
      </c>
      <c r="B103" s="222"/>
      <c r="C103" s="222"/>
      <c r="D103" s="222"/>
      <c r="E103" s="223"/>
      <c r="F103" s="156" t="s">
        <v>56</v>
      </c>
      <c r="G103" s="161" t="s">
        <v>105</v>
      </c>
    </row>
    <row r="104" spans="1:7" s="83" customFormat="1" ht="36" customHeight="1" x14ac:dyDescent="0.25">
      <c r="A104" s="132" t="s">
        <v>103</v>
      </c>
      <c r="B104" s="199" t="s">
        <v>200</v>
      </c>
      <c r="C104" s="200"/>
      <c r="D104" s="200"/>
      <c r="E104" s="201"/>
      <c r="F104" s="151" t="s">
        <v>104</v>
      </c>
      <c r="G104" s="141"/>
    </row>
    <row r="105" spans="1:7" s="83" customFormat="1" ht="18" customHeight="1" x14ac:dyDescent="0.25">
      <c r="A105" s="133" t="s">
        <v>182</v>
      </c>
      <c r="B105" s="196" t="s">
        <v>199</v>
      </c>
      <c r="C105" s="197"/>
      <c r="D105" s="197"/>
      <c r="E105" s="198"/>
      <c r="F105" s="136" t="s">
        <v>104</v>
      </c>
      <c r="G105" s="141"/>
    </row>
    <row r="106" spans="1:7" s="83" customFormat="1" ht="18" customHeight="1" x14ac:dyDescent="0.25">
      <c r="A106" s="133" t="s">
        <v>183</v>
      </c>
      <c r="B106" s="196" t="s">
        <v>198</v>
      </c>
      <c r="C106" s="197"/>
      <c r="D106" s="197"/>
      <c r="E106" s="198"/>
      <c r="F106" s="136" t="s">
        <v>104</v>
      </c>
      <c r="G106" s="141"/>
    </row>
    <row r="107" spans="1:7" s="83" customFormat="1" ht="18" customHeight="1" x14ac:dyDescent="0.25">
      <c r="A107" s="133" t="s">
        <v>184</v>
      </c>
      <c r="B107" s="196" t="s">
        <v>197</v>
      </c>
      <c r="C107" s="197"/>
      <c r="D107" s="197"/>
      <c r="E107" s="198"/>
      <c r="F107" s="136" t="s">
        <v>104</v>
      </c>
      <c r="G107" s="141"/>
    </row>
    <row r="108" spans="1:7" s="83" customFormat="1" ht="18" customHeight="1" x14ac:dyDescent="0.25">
      <c r="A108" s="133" t="s">
        <v>185</v>
      </c>
      <c r="B108" s="196" t="s">
        <v>196</v>
      </c>
      <c r="C108" s="197"/>
      <c r="D108" s="197"/>
      <c r="E108" s="198"/>
      <c r="F108" s="136" t="s">
        <v>104</v>
      </c>
      <c r="G108" s="141"/>
    </row>
    <row r="109" spans="1:7" s="83" customFormat="1" ht="27" customHeight="1" x14ac:dyDescent="0.25">
      <c r="A109" s="133" t="s">
        <v>186</v>
      </c>
      <c r="B109" s="196" t="s">
        <v>195</v>
      </c>
      <c r="C109" s="197"/>
      <c r="D109" s="197"/>
      <c r="E109" s="198"/>
      <c r="F109" s="136" t="s">
        <v>104</v>
      </c>
      <c r="G109" s="141"/>
    </row>
    <row r="110" spans="1:7" s="83" customFormat="1" ht="24.95" customHeight="1" x14ac:dyDescent="0.25">
      <c r="A110" s="133" t="s">
        <v>187</v>
      </c>
      <c r="B110" s="196" t="s">
        <v>194</v>
      </c>
      <c r="C110" s="197"/>
      <c r="D110" s="197"/>
      <c r="E110" s="198"/>
      <c r="F110" s="136" t="s">
        <v>104</v>
      </c>
      <c r="G110" s="141"/>
    </row>
    <row r="111" spans="1:7" s="83" customFormat="1" ht="18" customHeight="1" x14ac:dyDescent="0.25">
      <c r="A111" s="135" t="s">
        <v>188</v>
      </c>
      <c r="B111" s="205" t="s">
        <v>193</v>
      </c>
      <c r="C111" s="206"/>
      <c r="D111" s="206"/>
      <c r="E111" s="207"/>
      <c r="F111" s="136" t="s">
        <v>104</v>
      </c>
      <c r="G111" s="141"/>
    </row>
    <row r="112" spans="1:7" s="83" customFormat="1" ht="24.95" customHeight="1" x14ac:dyDescent="0.25">
      <c r="A112" s="133" t="s">
        <v>189</v>
      </c>
      <c r="B112" s="196" t="s">
        <v>192</v>
      </c>
      <c r="C112" s="197"/>
      <c r="D112" s="197"/>
      <c r="E112" s="198"/>
      <c r="F112" s="136" t="s">
        <v>104</v>
      </c>
      <c r="G112" s="141"/>
    </row>
    <row r="113" spans="1:7" s="83" customFormat="1" ht="18" customHeight="1" thickBot="1" x14ac:dyDescent="0.3">
      <c r="A113" s="162" t="s">
        <v>190</v>
      </c>
      <c r="B113" s="208" t="s">
        <v>191</v>
      </c>
      <c r="C113" s="209"/>
      <c r="D113" s="209"/>
      <c r="E113" s="210"/>
      <c r="F113" s="152" t="s">
        <v>104</v>
      </c>
      <c r="G113" s="163"/>
    </row>
    <row r="115" spans="1:7" s="31" customFormat="1" ht="20.100000000000001" customHeight="1" x14ac:dyDescent="0.25">
      <c r="A115" s="229" t="s">
        <v>40</v>
      </c>
      <c r="B115" s="229"/>
      <c r="C115" s="229"/>
      <c r="D115" s="229"/>
      <c r="E115" s="229"/>
      <c r="F115" s="229"/>
      <c r="G115" s="229"/>
    </row>
    <row r="116" spans="1:7" s="70" customFormat="1" ht="15" customHeight="1" x14ac:dyDescent="0.25">
      <c r="A116" s="211" t="s">
        <v>8</v>
      </c>
      <c r="B116" s="211"/>
      <c r="C116" s="211"/>
      <c r="D116" s="211"/>
      <c r="E116" s="77"/>
      <c r="F116" s="153"/>
    </row>
    <row r="117" spans="1:7" s="70" customFormat="1" ht="15" customHeight="1" x14ac:dyDescent="0.25">
      <c r="A117" s="212" t="s">
        <v>9</v>
      </c>
      <c r="B117" s="212"/>
      <c r="C117" s="212"/>
      <c r="D117" s="212"/>
      <c r="E117" s="89"/>
      <c r="F117" s="154"/>
    </row>
    <row r="118" spans="1:7" s="70" customFormat="1" ht="15" customHeight="1" x14ac:dyDescent="0.25">
      <c r="A118" s="212" t="s">
        <v>10</v>
      </c>
      <c r="B118" s="212"/>
      <c r="C118" s="212"/>
      <c r="D118" s="212"/>
      <c r="E118" s="76"/>
      <c r="F118" s="154"/>
    </row>
    <row r="119" spans="1:7" s="70" customFormat="1" ht="15" customHeight="1" x14ac:dyDescent="0.25">
      <c r="A119" s="212" t="s">
        <v>11</v>
      </c>
      <c r="B119" s="212"/>
      <c r="C119" s="212"/>
      <c r="D119" s="212"/>
      <c r="E119" s="76"/>
      <c r="F119" s="154"/>
    </row>
    <row r="120" spans="1:7" s="36" customFormat="1" x14ac:dyDescent="0.2">
      <c r="B120" s="79"/>
      <c r="D120" s="79"/>
    </row>
    <row r="121" spans="1:7" s="36" customFormat="1" ht="15" customHeight="1" x14ac:dyDescent="0.2">
      <c r="A121" s="36" t="s">
        <v>18</v>
      </c>
      <c r="B121" s="213"/>
      <c r="C121" s="213"/>
      <c r="D121" s="213"/>
      <c r="E121" s="71"/>
      <c r="F121" s="226" t="s">
        <v>116</v>
      </c>
      <c r="G121" s="226"/>
    </row>
    <row r="122" spans="1:7" s="36" customFormat="1" ht="15" customHeight="1" x14ac:dyDescent="0.2">
      <c r="A122" s="36" t="s">
        <v>30</v>
      </c>
      <c r="B122" s="213"/>
      <c r="C122" s="213"/>
      <c r="D122" s="213"/>
      <c r="E122" s="65"/>
      <c r="F122" s="227"/>
      <c r="G122" s="227"/>
    </row>
    <row r="123" spans="1:7" s="36" customFormat="1" ht="12" customHeight="1" x14ac:dyDescent="0.2">
      <c r="B123" s="79"/>
      <c r="D123" s="79"/>
    </row>
    <row r="124" spans="1:7" s="72" customFormat="1" x14ac:dyDescent="0.2">
      <c r="A124" s="228" t="s">
        <v>20</v>
      </c>
      <c r="B124" s="228"/>
      <c r="C124" s="228"/>
      <c r="D124" s="228"/>
      <c r="E124" s="228"/>
      <c r="F124" s="228"/>
      <c r="G124" s="228"/>
    </row>
    <row r="125" spans="1:7" s="74" customFormat="1" ht="12" customHeight="1" x14ac:dyDescent="0.2">
      <c r="A125" s="73"/>
      <c r="B125" s="224" t="s">
        <v>21</v>
      </c>
      <c r="C125" s="225"/>
      <c r="D125" s="225"/>
      <c r="E125" s="225"/>
      <c r="F125" s="225"/>
      <c r="G125" s="225"/>
    </row>
    <row r="126" spans="1:7" s="5" customFormat="1" ht="20.100000000000001" customHeight="1" x14ac:dyDescent="0.2">
      <c r="A126" s="20"/>
      <c r="B126" s="80"/>
      <c r="D126" s="80"/>
      <c r="F126" s="134"/>
    </row>
    <row r="131" spans="7:7" x14ac:dyDescent="0.2">
      <c r="G131" s="86" t="s">
        <v>5</v>
      </c>
    </row>
  </sheetData>
  <mergeCells count="122">
    <mergeCell ref="B75:E75"/>
    <mergeCell ref="B76:E76"/>
    <mergeCell ref="B87:E87"/>
    <mergeCell ref="B88:E88"/>
    <mergeCell ref="B89:E89"/>
    <mergeCell ref="B90:E90"/>
    <mergeCell ref="B101:E101"/>
    <mergeCell ref="B53:E53"/>
    <mergeCell ref="B54:E54"/>
    <mergeCell ref="B55:E55"/>
    <mergeCell ref="B68:E68"/>
    <mergeCell ref="B69:E69"/>
    <mergeCell ref="B71:E71"/>
    <mergeCell ref="B72:E72"/>
    <mergeCell ref="B73:E73"/>
    <mergeCell ref="B74:E74"/>
    <mergeCell ref="A8:G8"/>
    <mergeCell ref="B38:E38"/>
    <mergeCell ref="B44:E44"/>
    <mergeCell ref="B45:E45"/>
    <mergeCell ref="B39:E39"/>
    <mergeCell ref="B40:E40"/>
    <mergeCell ref="B41:E41"/>
    <mergeCell ref="B42:E42"/>
    <mergeCell ref="B43:E43"/>
    <mergeCell ref="B125:G125"/>
    <mergeCell ref="F121:G122"/>
    <mergeCell ref="A124:G124"/>
    <mergeCell ref="A115:G115"/>
    <mergeCell ref="B95:E95"/>
    <mergeCell ref="B96:E96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70:E70"/>
    <mergeCell ref="B77:E77"/>
    <mergeCell ref="A78:E78"/>
    <mergeCell ref="B79:E79"/>
    <mergeCell ref="B80:E80"/>
    <mergeCell ref="B81:E81"/>
    <mergeCell ref="B113:E113"/>
    <mergeCell ref="B82:E82"/>
    <mergeCell ref="B83:E83"/>
    <mergeCell ref="B84:E84"/>
    <mergeCell ref="B85:E85"/>
    <mergeCell ref="B86:E86"/>
    <mergeCell ref="B102:E102"/>
    <mergeCell ref="A103:E103"/>
    <mergeCell ref="B104:E104"/>
    <mergeCell ref="A100:E100"/>
    <mergeCell ref="B91:E91"/>
    <mergeCell ref="B92:E92"/>
    <mergeCell ref="B93:E93"/>
    <mergeCell ref="B97:E97"/>
    <mergeCell ref="B98:E98"/>
    <mergeCell ref="B99:E99"/>
    <mergeCell ref="A94:E94"/>
    <mergeCell ref="B56:E56"/>
    <mergeCell ref="B57:E57"/>
    <mergeCell ref="B58:E58"/>
    <mergeCell ref="B59:E59"/>
    <mergeCell ref="A63:E63"/>
    <mergeCell ref="B64:E64"/>
    <mergeCell ref="B65:E65"/>
    <mergeCell ref="B66:E66"/>
    <mergeCell ref="B67:E67"/>
    <mergeCell ref="A3:G3"/>
    <mergeCell ref="A1:G1"/>
    <mergeCell ref="A2:G2"/>
    <mergeCell ref="B21:E21"/>
    <mergeCell ref="B60:E60"/>
    <mergeCell ref="B61:E61"/>
    <mergeCell ref="B51:E51"/>
    <mergeCell ref="B52:E52"/>
    <mergeCell ref="B23:E23"/>
    <mergeCell ref="A20:E20"/>
    <mergeCell ref="B25:E25"/>
    <mergeCell ref="B26:E26"/>
    <mergeCell ref="B31:E31"/>
    <mergeCell ref="B35:E35"/>
    <mergeCell ref="A5:F6"/>
    <mergeCell ref="B11:E11"/>
    <mergeCell ref="A9:E9"/>
    <mergeCell ref="A47:E47"/>
    <mergeCell ref="B22:E22"/>
    <mergeCell ref="A116:D116"/>
    <mergeCell ref="A117:D117"/>
    <mergeCell ref="A119:D119"/>
    <mergeCell ref="B121:D121"/>
    <mergeCell ref="B122:D122"/>
    <mergeCell ref="A118:D118"/>
    <mergeCell ref="B62:E62"/>
    <mergeCell ref="B19:E19"/>
    <mergeCell ref="B18:E18"/>
    <mergeCell ref="B13:E13"/>
    <mergeCell ref="B14:E14"/>
    <mergeCell ref="B16:E16"/>
    <mergeCell ref="B17:E17"/>
    <mergeCell ref="B48:E48"/>
    <mergeCell ref="B49:E49"/>
    <mergeCell ref="B50:E50"/>
    <mergeCell ref="A7:E7"/>
    <mergeCell ref="G5:G6"/>
    <mergeCell ref="B46:E46"/>
    <mergeCell ref="B36:E36"/>
    <mergeCell ref="B37:E37"/>
    <mergeCell ref="B33:E33"/>
    <mergeCell ref="A32:E32"/>
    <mergeCell ref="B28:E28"/>
    <mergeCell ref="B34:E34"/>
    <mergeCell ref="B27:E27"/>
    <mergeCell ref="B24:E24"/>
    <mergeCell ref="B30:E30"/>
    <mergeCell ref="B12:E12"/>
    <mergeCell ref="B15:E15"/>
    <mergeCell ref="B10:E10"/>
    <mergeCell ref="B29:E29"/>
  </mergeCells>
  <pageMargins left="0.59055118110236227" right="0.39370078740157483" top="0.59055118110236227" bottom="0.31496062992125984" header="0.31496062992125984" footer="0.11811023622047245"/>
  <pageSetup paperSize="9" scale="71" fitToHeight="0" orientation="portrait" r:id="rId1"/>
  <headerFooter>
    <oddHeader>&amp;L&amp;"Arial,Tučné"&amp;9Príloha č. 4 SP&amp;"Arial,Normálne" (Príloha č. 1 ku KZ)
Špecifikácia predmetu zákazky</oddHeader>
    <oddFooter>&amp;C&amp;"Arial,Normálne"&amp;8Strana &amp;P z &amp;N</oddFooter>
  </headerFooter>
  <rowBreaks count="2" manualBreakCount="2">
    <brk id="27" max="6" man="1"/>
    <brk id="10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M24"/>
  <sheetViews>
    <sheetView showGridLines="0" zoomScaleNormal="100" workbookViewId="0">
      <selection activeCell="E22" sqref="E22:F22"/>
    </sheetView>
  </sheetViews>
  <sheetFormatPr defaultRowHeight="12" x14ac:dyDescent="0.2"/>
  <cols>
    <col min="1" max="1" width="5.28515625" style="101" customWidth="1"/>
    <col min="2" max="2" width="45.7109375" style="101" customWidth="1"/>
    <col min="3" max="6" width="20.7109375" style="101" customWidth="1"/>
    <col min="7" max="9" width="15.7109375" style="101" customWidth="1"/>
    <col min="10" max="16384" width="9.140625" style="101"/>
  </cols>
  <sheetData>
    <row r="1" spans="1:9" ht="20.100000000000001" customHeight="1" x14ac:dyDescent="0.2">
      <c r="A1" s="233" t="s">
        <v>6</v>
      </c>
      <c r="B1" s="233"/>
      <c r="C1" s="233"/>
      <c r="D1" s="233"/>
      <c r="E1" s="233"/>
      <c r="F1" s="233"/>
    </row>
    <row r="2" spans="1:9" ht="20.100000000000001" customHeight="1" x14ac:dyDescent="0.2">
      <c r="A2" s="216" t="str">
        <f>'Príloha č. 1'!A2:D2</f>
        <v>Jednorovinový angiografický systém</v>
      </c>
      <c r="B2" s="216"/>
      <c r="C2" s="216"/>
      <c r="D2" s="216"/>
      <c r="E2" s="216"/>
      <c r="F2" s="216"/>
      <c r="G2" s="102"/>
      <c r="H2" s="102"/>
      <c r="I2" s="102"/>
    </row>
    <row r="3" spans="1:9" ht="20.100000000000001" customHeight="1" x14ac:dyDescent="0.2">
      <c r="A3" s="138"/>
      <c r="B3" s="138"/>
      <c r="C3" s="138"/>
      <c r="D3" s="138"/>
      <c r="E3" s="138"/>
      <c r="F3" s="138"/>
      <c r="G3" s="102"/>
      <c r="H3" s="102"/>
      <c r="I3" s="102"/>
    </row>
    <row r="4" spans="1:9" s="104" customFormat="1" ht="39.950000000000003" customHeight="1" x14ac:dyDescent="0.25">
      <c r="A4" s="234" t="s">
        <v>50</v>
      </c>
      <c r="B4" s="234"/>
      <c r="C4" s="234"/>
      <c r="D4" s="234"/>
      <c r="E4" s="234"/>
      <c r="F4" s="234"/>
      <c r="G4" s="103"/>
      <c r="H4" s="103"/>
      <c r="I4" s="103"/>
    </row>
    <row r="5" spans="1:9" s="104" customFormat="1" ht="39.950000000000003" customHeight="1" thickBot="1" x14ac:dyDescent="0.3">
      <c r="A5" s="140"/>
      <c r="B5" s="140"/>
      <c r="C5" s="140"/>
      <c r="D5" s="140"/>
      <c r="E5" s="140"/>
      <c r="F5" s="140"/>
      <c r="G5" s="103"/>
      <c r="H5" s="103"/>
      <c r="I5" s="103"/>
    </row>
    <row r="6" spans="1:9" s="105" customFormat="1" ht="20.100000000000001" customHeight="1" x14ac:dyDescent="0.25">
      <c r="A6" s="235" t="s">
        <v>52</v>
      </c>
      <c r="B6" s="237" t="s">
        <v>53</v>
      </c>
      <c r="C6" s="239" t="s">
        <v>54</v>
      </c>
      <c r="D6" s="239"/>
      <c r="E6" s="239"/>
      <c r="F6" s="240"/>
    </row>
    <row r="7" spans="1:9" s="105" customFormat="1" ht="30" customHeight="1" x14ac:dyDescent="0.25">
      <c r="A7" s="236"/>
      <c r="B7" s="238"/>
      <c r="C7" s="106" t="s">
        <v>55</v>
      </c>
      <c r="D7" s="107" t="s">
        <v>108</v>
      </c>
      <c r="E7" s="107" t="s">
        <v>110</v>
      </c>
      <c r="F7" s="108" t="s">
        <v>109</v>
      </c>
    </row>
    <row r="8" spans="1:9" s="112" customFormat="1" ht="12" customHeight="1" x14ac:dyDescent="0.25">
      <c r="A8" s="165" t="s">
        <v>0</v>
      </c>
      <c r="B8" s="167" t="s">
        <v>1</v>
      </c>
      <c r="C8" s="109" t="s">
        <v>2</v>
      </c>
      <c r="D8" s="110" t="s">
        <v>3</v>
      </c>
      <c r="E8" s="110" t="s">
        <v>4</v>
      </c>
      <c r="F8" s="111" t="s">
        <v>107</v>
      </c>
    </row>
    <row r="9" spans="1:9" s="112" customFormat="1" ht="24.95" customHeight="1" thickBot="1" x14ac:dyDescent="0.3">
      <c r="A9" s="166" t="s">
        <v>0</v>
      </c>
      <c r="B9" s="168" t="s">
        <v>115</v>
      </c>
      <c r="C9" s="113"/>
      <c r="D9" s="114"/>
      <c r="E9" s="115">
        <f>C9*D9</f>
        <v>0</v>
      </c>
      <c r="F9" s="116">
        <f>C9+E9</f>
        <v>0</v>
      </c>
    </row>
    <row r="10" spans="1:9" s="117" customFormat="1" ht="24.95" customHeight="1" thickBot="1" x14ac:dyDescent="0.3">
      <c r="A10" s="230" t="s">
        <v>106</v>
      </c>
      <c r="B10" s="230"/>
      <c r="C10" s="230"/>
      <c r="D10" s="230"/>
      <c r="E10" s="231"/>
      <c r="F10" s="164">
        <f>SUM(F9:F9)</f>
        <v>0</v>
      </c>
    </row>
    <row r="11" spans="1:9" s="117" customFormat="1" ht="24.95" customHeight="1" x14ac:dyDescent="0.25">
      <c r="A11" s="159"/>
      <c r="B11" s="159"/>
      <c r="C11" s="159"/>
      <c r="D11" s="159"/>
      <c r="E11" s="159"/>
      <c r="F11" s="160"/>
    </row>
    <row r="13" spans="1:9" s="15" customFormat="1" ht="15" customHeight="1" x14ac:dyDescent="0.25">
      <c r="A13" s="184" t="s">
        <v>8</v>
      </c>
      <c r="B13" s="184"/>
      <c r="C13" s="185"/>
      <c r="D13" s="185"/>
      <c r="E13" s="185"/>
    </row>
    <row r="14" spans="1:9" s="15" customFormat="1" ht="15" customHeight="1" x14ac:dyDescent="0.25">
      <c r="A14" s="184" t="s">
        <v>9</v>
      </c>
      <c r="B14" s="184"/>
      <c r="C14" s="185"/>
      <c r="D14" s="185"/>
      <c r="E14" s="185"/>
    </row>
    <row r="15" spans="1:9" s="5" customFormat="1" ht="15" customHeight="1" x14ac:dyDescent="0.2">
      <c r="A15" s="181" t="s">
        <v>10</v>
      </c>
      <c r="B15" s="181"/>
      <c r="C15" s="185"/>
      <c r="D15" s="185"/>
      <c r="E15" s="185"/>
    </row>
    <row r="16" spans="1:9" s="5" customFormat="1" ht="15" customHeight="1" x14ac:dyDescent="0.2">
      <c r="A16" s="181" t="s">
        <v>11</v>
      </c>
      <c r="B16" s="181"/>
      <c r="C16" s="185"/>
      <c r="D16" s="185"/>
      <c r="E16" s="185"/>
    </row>
    <row r="17" spans="1:13" s="125" customFormat="1" ht="24.95" customHeight="1" x14ac:dyDescent="0.2">
      <c r="A17" s="118"/>
      <c r="B17" s="119"/>
      <c r="C17" s="120"/>
      <c r="D17" s="121"/>
      <c r="E17" s="121"/>
      <c r="F17" s="122"/>
      <c r="G17" s="123"/>
      <c r="H17" s="122"/>
      <c r="I17" s="124"/>
    </row>
    <row r="18" spans="1:13" s="31" customFormat="1" ht="20.100000000000001" customHeight="1" x14ac:dyDescent="0.25">
      <c r="A18" s="229" t="s">
        <v>40</v>
      </c>
      <c r="B18" s="229"/>
      <c r="C18" s="229"/>
      <c r="D18" s="229"/>
      <c r="E18" s="229"/>
      <c r="F18" s="229"/>
    </row>
    <row r="19" spans="1:13" s="95" customFormat="1" ht="15" customHeight="1" x14ac:dyDescent="0.2">
      <c r="A19" s="90" t="s">
        <v>18</v>
      </c>
      <c r="B19" s="90"/>
      <c r="C19" s="91"/>
      <c r="D19" s="92"/>
      <c r="E19" s="93"/>
      <c r="F19" s="93"/>
      <c r="G19" s="93"/>
      <c r="H19" s="94"/>
      <c r="I19" s="90"/>
      <c r="J19" s="90"/>
      <c r="K19" s="90"/>
      <c r="L19" s="90"/>
      <c r="M19" s="90"/>
    </row>
    <row r="20" spans="1:13" s="95" customFormat="1" ht="15" customHeight="1" x14ac:dyDescent="0.2">
      <c r="A20" s="90" t="s">
        <v>30</v>
      </c>
      <c r="B20" s="90"/>
      <c r="C20" s="91"/>
      <c r="D20" s="92"/>
      <c r="E20" s="93"/>
      <c r="F20" s="93"/>
      <c r="G20" s="93"/>
      <c r="H20" s="94"/>
      <c r="I20" s="90"/>
      <c r="J20" s="90"/>
      <c r="K20" s="90"/>
      <c r="L20" s="90"/>
      <c r="M20" s="90"/>
    </row>
    <row r="22" spans="1:13" s="97" customFormat="1" ht="50.1" customHeight="1" x14ac:dyDescent="0.25">
      <c r="A22" s="96"/>
      <c r="C22" s="98"/>
      <c r="D22" s="126"/>
      <c r="E22" s="226" t="s">
        <v>116</v>
      </c>
      <c r="F22" s="226"/>
      <c r="G22" s="99"/>
      <c r="H22" s="100"/>
      <c r="I22" s="126"/>
      <c r="M22" s="96"/>
    </row>
    <row r="23" spans="1:13" s="127" customFormat="1" x14ac:dyDescent="0.2">
      <c r="A23" s="232" t="s">
        <v>20</v>
      </c>
      <c r="B23" s="232"/>
    </row>
    <row r="24" spans="1:13" s="125" customFormat="1" ht="12" customHeight="1" x14ac:dyDescent="0.2">
      <c r="A24" s="128"/>
      <c r="B24" s="129" t="s">
        <v>21</v>
      </c>
      <c r="C24" s="130"/>
      <c r="D24" s="131"/>
      <c r="E24" s="131"/>
    </row>
  </sheetData>
  <mergeCells count="18">
    <mergeCell ref="A1:F1"/>
    <mergeCell ref="A2:F2"/>
    <mergeCell ref="A4:F4"/>
    <mergeCell ref="A6:A7"/>
    <mergeCell ref="B6:B7"/>
    <mergeCell ref="C6:F6"/>
    <mergeCell ref="A10:E10"/>
    <mergeCell ref="A18:F18"/>
    <mergeCell ref="A23:B23"/>
    <mergeCell ref="A13:B13"/>
    <mergeCell ref="A14:B14"/>
    <mergeCell ref="A15:B15"/>
    <mergeCell ref="A16:B16"/>
    <mergeCell ref="E22:F22"/>
    <mergeCell ref="C13:E13"/>
    <mergeCell ref="C14:E14"/>
    <mergeCell ref="C15:E15"/>
    <mergeCell ref="C16:E16"/>
  </mergeCells>
  <conditionalFormatting sqref="H17">
    <cfRule type="cellIs" dxfId="3" priority="5" operator="greaterThan">
      <formula>2560820</formula>
    </cfRule>
  </conditionalFormatting>
  <conditionalFormatting sqref="F17">
    <cfRule type="cellIs" dxfId="2" priority="4" operator="greaterThan">
      <formula>2560820</formula>
    </cfRule>
  </conditionalFormatting>
  <conditionalFormatting sqref="C13:E16">
    <cfRule type="containsBlanks" dxfId="1" priority="1">
      <formula>LEN(TRIM(C13))=0</formula>
    </cfRule>
  </conditionalFormatting>
  <pageMargins left="0.98425196850393704" right="0.39370078740157483" top="0.98425196850393704" bottom="0.39370078740157483" header="0.31496062992125984" footer="0.31496062992125984"/>
  <pageSetup paperSize="9" scale="98" fitToHeight="0" orientation="landscape" r:id="rId1"/>
  <headerFooter>
    <oddHeader>&amp;L&amp;"Arial,Tučné"&amp;9Príloha č. 5 SP&amp;"Arial,Normálne" (Príloha č. 2 ku KZ)&amp;"Arial,Tučné"
&amp;"Arial,Normálne"Kalkulácia ceny a návrh na plnenie kritéria na vyhodnotenie ponúk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9"/>
  <sheetViews>
    <sheetView showGridLines="0" zoomScaleNormal="100" workbookViewId="0">
      <selection activeCell="E26" sqref="E26:F26"/>
    </sheetView>
  </sheetViews>
  <sheetFormatPr defaultRowHeight="12" x14ac:dyDescent="0.2"/>
  <cols>
    <col min="1" max="1" width="5.28515625" style="5" customWidth="1"/>
    <col min="2" max="4" width="22.7109375" style="5" customWidth="1"/>
    <col min="5" max="5" width="14.28515625" style="5" customWidth="1"/>
    <col min="6" max="6" width="22.7109375" style="5" customWidth="1"/>
    <col min="7" max="16384" width="9.140625" style="5"/>
  </cols>
  <sheetData>
    <row r="1" spans="1:13" x14ac:dyDescent="0.2">
      <c r="A1" s="181" t="s">
        <v>6</v>
      </c>
      <c r="B1" s="181"/>
      <c r="C1" s="34"/>
      <c r="D1" s="34"/>
      <c r="E1" s="34"/>
      <c r="F1" s="34"/>
    </row>
    <row r="2" spans="1:13" ht="41.25" customHeight="1" x14ac:dyDescent="0.2">
      <c r="A2" s="216" t="str">
        <f>'Príloha č. 1'!A2:D2</f>
        <v>Jednorovinový angiografický systém</v>
      </c>
      <c r="B2" s="216"/>
      <c r="C2" s="216"/>
      <c r="D2" s="216"/>
      <c r="E2" s="216"/>
      <c r="F2" s="216"/>
    </row>
    <row r="3" spans="1:13" ht="24.95" customHeight="1" x14ac:dyDescent="0.2">
      <c r="A3" s="182"/>
      <c r="B3" s="182"/>
      <c r="C3" s="182"/>
      <c r="D3" s="182"/>
      <c r="E3" s="182"/>
      <c r="F3" s="182"/>
    </row>
    <row r="4" spans="1:13" ht="15" x14ac:dyDescent="0.25">
      <c r="A4" s="242" t="s">
        <v>111</v>
      </c>
      <c r="B4" s="242"/>
      <c r="C4" s="242"/>
      <c r="D4" s="242"/>
      <c r="E4" s="242"/>
      <c r="F4" s="242"/>
      <c r="G4" s="16"/>
      <c r="H4" s="16"/>
      <c r="I4" s="16"/>
      <c r="J4" s="16"/>
      <c r="K4" s="16"/>
      <c r="L4" s="16"/>
      <c r="M4" s="16"/>
    </row>
    <row r="6" spans="1:13" s="15" customFormat="1" ht="30" customHeight="1" x14ac:dyDescent="0.25">
      <c r="A6" s="243" t="s">
        <v>41</v>
      </c>
      <c r="B6" s="243"/>
      <c r="C6" s="243"/>
      <c r="D6" s="243"/>
      <c r="E6" s="243"/>
      <c r="F6" s="243"/>
      <c r="G6" s="38"/>
      <c r="H6" s="38"/>
      <c r="I6" s="38"/>
      <c r="J6" s="38"/>
      <c r="K6" s="38"/>
      <c r="L6" s="38"/>
      <c r="M6" s="38"/>
    </row>
    <row r="7" spans="1:13" s="15" customFormat="1" ht="30" customHeight="1" x14ac:dyDescent="0.25">
      <c r="A7" s="15" t="s">
        <v>0</v>
      </c>
      <c r="B7" s="241" t="s">
        <v>112</v>
      </c>
      <c r="C7" s="241"/>
      <c r="D7" s="241"/>
      <c r="E7" s="39"/>
      <c r="F7" s="38"/>
      <c r="G7" s="38"/>
      <c r="H7" s="38"/>
      <c r="I7" s="38"/>
      <c r="J7" s="38"/>
      <c r="K7" s="38"/>
      <c r="L7" s="38"/>
      <c r="M7" s="38"/>
    </row>
    <row r="8" spans="1:13" s="15" customFormat="1" ht="30" customHeight="1" x14ac:dyDescent="0.25">
      <c r="A8" s="15" t="s">
        <v>1</v>
      </c>
      <c r="B8" s="241" t="s">
        <v>113</v>
      </c>
      <c r="C8" s="241"/>
      <c r="D8" s="241"/>
      <c r="E8" s="39"/>
      <c r="F8" s="38"/>
      <c r="G8" s="38"/>
      <c r="H8" s="38"/>
      <c r="I8" s="38"/>
      <c r="J8" s="38"/>
      <c r="K8" s="38"/>
      <c r="L8" s="38"/>
      <c r="M8" s="38"/>
    </row>
    <row r="9" spans="1:13" s="15" customFormat="1" ht="30" customHeight="1" x14ac:dyDescent="0.25">
      <c r="A9" s="20" t="s">
        <v>2</v>
      </c>
      <c r="B9" s="243" t="s">
        <v>42</v>
      </c>
      <c r="C9" s="243"/>
      <c r="D9" s="243"/>
      <c r="E9" s="40"/>
      <c r="F9" s="38"/>
      <c r="G9" s="38"/>
      <c r="H9" s="38"/>
      <c r="I9" s="38"/>
      <c r="J9" s="38"/>
      <c r="K9" s="38"/>
      <c r="L9" s="38"/>
      <c r="M9" s="38"/>
    </row>
    <row r="10" spans="1:13" s="15" customFormat="1" ht="30" customHeight="1" x14ac:dyDescent="0.25">
      <c r="A10" s="20" t="s">
        <v>3</v>
      </c>
      <c r="B10" s="243" t="s">
        <v>43</v>
      </c>
      <c r="C10" s="243"/>
      <c r="D10" s="243"/>
      <c r="E10" s="40"/>
      <c r="F10" s="38"/>
      <c r="G10" s="38"/>
      <c r="H10" s="38"/>
      <c r="I10" s="38"/>
      <c r="J10" s="38"/>
      <c r="K10" s="38"/>
      <c r="L10" s="38"/>
      <c r="M10" s="38"/>
    </row>
    <row r="11" spans="1:13" ht="15" customHeight="1" thickBot="1" x14ac:dyDescent="0.25">
      <c r="A11" s="181"/>
      <c r="B11" s="181"/>
      <c r="C11" s="181"/>
      <c r="D11" s="181"/>
      <c r="E11" s="181"/>
      <c r="F11" s="181"/>
    </row>
    <row r="12" spans="1:13" ht="72" x14ac:dyDescent="0.2">
      <c r="A12" s="41" t="s">
        <v>44</v>
      </c>
      <c r="B12" s="42" t="s">
        <v>45</v>
      </c>
      <c r="C12" s="42" t="s">
        <v>46</v>
      </c>
      <c r="D12" s="42" t="s">
        <v>47</v>
      </c>
      <c r="E12" s="43" t="s">
        <v>48</v>
      </c>
      <c r="F12" s="44" t="s">
        <v>49</v>
      </c>
    </row>
    <row r="13" spans="1:13" ht="9.9499999999999993" customHeight="1" x14ac:dyDescent="0.2">
      <c r="A13" s="45" t="s">
        <v>0</v>
      </c>
      <c r="B13" s="46" t="s">
        <v>1</v>
      </c>
      <c r="C13" s="46" t="s">
        <v>2</v>
      </c>
      <c r="D13" s="46" t="s">
        <v>3</v>
      </c>
      <c r="E13" s="47" t="s">
        <v>4</v>
      </c>
      <c r="F13" s="48" t="s">
        <v>107</v>
      </c>
    </row>
    <row r="14" spans="1:13" s="20" customFormat="1" ht="15" customHeight="1" x14ac:dyDescent="0.25">
      <c r="A14" s="49"/>
      <c r="B14" s="50"/>
      <c r="C14" s="51"/>
      <c r="D14" s="50"/>
      <c r="E14" s="52"/>
      <c r="F14" s="53"/>
    </row>
    <row r="15" spans="1:13" s="20" customFormat="1" ht="15" customHeight="1" x14ac:dyDescent="0.25">
      <c r="A15" s="49"/>
      <c r="B15" s="50"/>
      <c r="C15" s="51"/>
      <c r="D15" s="50"/>
      <c r="E15" s="52"/>
      <c r="F15" s="53"/>
    </row>
    <row r="16" spans="1:13" s="20" customFormat="1" ht="15" customHeight="1" x14ac:dyDescent="0.25">
      <c r="A16" s="49"/>
      <c r="B16" s="50"/>
      <c r="C16" s="51"/>
      <c r="D16" s="50"/>
      <c r="E16" s="52"/>
      <c r="F16" s="53"/>
    </row>
    <row r="17" spans="1:7" s="20" customFormat="1" ht="15" customHeight="1" x14ac:dyDescent="0.25">
      <c r="A17" s="49"/>
      <c r="B17" s="50"/>
      <c r="C17" s="51"/>
      <c r="D17" s="50"/>
      <c r="E17" s="52"/>
      <c r="F17" s="53"/>
    </row>
    <row r="18" spans="1:7" s="20" customFormat="1" ht="15" customHeight="1" x14ac:dyDescent="0.25">
      <c r="A18" s="54"/>
      <c r="B18" s="55"/>
      <c r="C18" s="56"/>
      <c r="D18" s="55"/>
      <c r="E18" s="57"/>
      <c r="F18" s="58"/>
    </row>
    <row r="19" spans="1:7" s="20" customFormat="1" ht="15" customHeight="1" thickBot="1" x14ac:dyDescent="0.3">
      <c r="A19" s="59"/>
      <c r="B19" s="60"/>
      <c r="C19" s="61"/>
      <c r="D19" s="60"/>
      <c r="E19" s="62"/>
      <c r="F19" s="63"/>
    </row>
    <row r="20" spans="1:7" s="20" customFormat="1" ht="30" customHeight="1" x14ac:dyDescent="0.25">
      <c r="A20" s="173"/>
      <c r="B20" s="173"/>
      <c r="C20" s="173"/>
      <c r="D20" s="173"/>
      <c r="E20" s="173"/>
      <c r="F20" s="173"/>
    </row>
    <row r="21" spans="1:7" ht="15" customHeight="1" x14ac:dyDescent="0.2"/>
    <row r="22" spans="1:7" ht="12.95" customHeight="1" x14ac:dyDescent="0.2">
      <c r="A22" s="5" t="s">
        <v>18</v>
      </c>
      <c r="B22" s="35"/>
      <c r="C22" s="64"/>
      <c r="D22" s="18"/>
      <c r="E22" s="18"/>
      <c r="F22" s="64"/>
    </row>
    <row r="23" spans="1:7" ht="12.95" customHeight="1" x14ac:dyDescent="0.2">
      <c r="A23" s="5" t="s">
        <v>30</v>
      </c>
      <c r="B23" s="65"/>
      <c r="C23" s="65"/>
      <c r="D23" s="66"/>
      <c r="E23" s="66"/>
      <c r="F23" s="65"/>
    </row>
    <row r="24" spans="1:7" ht="15" customHeight="1" x14ac:dyDescent="0.2"/>
    <row r="25" spans="1:7" ht="39.950000000000003" customHeight="1" x14ac:dyDescent="0.2">
      <c r="C25" s="66"/>
      <c r="D25" s="66"/>
      <c r="E25" s="246" t="s">
        <v>114</v>
      </c>
      <c r="F25" s="246"/>
    </row>
    <row r="26" spans="1:7" ht="57.75" customHeight="1" x14ac:dyDescent="0.2">
      <c r="C26" s="67"/>
      <c r="E26" s="245" t="s">
        <v>116</v>
      </c>
      <c r="F26" s="245"/>
    </row>
    <row r="27" spans="1:7" ht="15" customHeight="1" x14ac:dyDescent="0.2">
      <c r="C27" s="67"/>
      <c r="D27" s="68"/>
      <c r="E27" s="68"/>
      <c r="F27" s="67"/>
    </row>
    <row r="28" spans="1:7" s="1" customFormat="1" x14ac:dyDescent="0.2">
      <c r="A28" s="169" t="s">
        <v>20</v>
      </c>
      <c r="B28" s="169"/>
    </row>
    <row r="29" spans="1:7" s="6" customFormat="1" ht="12" customHeight="1" x14ac:dyDescent="0.2">
      <c r="A29" s="33"/>
      <c r="B29" s="244" t="s">
        <v>21</v>
      </c>
      <c r="C29" s="173"/>
      <c r="D29" s="173"/>
      <c r="E29" s="173"/>
      <c r="F29" s="173"/>
      <c r="G29" s="14"/>
    </row>
  </sheetData>
  <mergeCells count="15">
    <mergeCell ref="B29:F29"/>
    <mergeCell ref="B8:D8"/>
    <mergeCell ref="B9:D9"/>
    <mergeCell ref="B10:D10"/>
    <mergeCell ref="A11:F11"/>
    <mergeCell ref="A20:F20"/>
    <mergeCell ref="A28:B28"/>
    <mergeCell ref="E26:F26"/>
    <mergeCell ref="E25:F25"/>
    <mergeCell ref="B7:D7"/>
    <mergeCell ref="A1:B1"/>
    <mergeCell ref="A2:F2"/>
    <mergeCell ref="A3:F3"/>
    <mergeCell ref="A4:F4"/>
    <mergeCell ref="A6:F6"/>
  </mergeCells>
  <conditionalFormatting sqref="B22:B23">
    <cfRule type="containsBlanks" dxfId="0" priority="1">
      <formula>LEN(TRIM(B22))=0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&amp;L&amp;"Arial,Tučné"&amp;9Príloha č. 6 SP&amp;"Arial,Normálne" (Príloha č. 3 ku KZ)&amp;"Arial,Tučné"
&amp;"Arial,Normálne"Zoznam známych subdodávateľov</oddHead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6</vt:i4>
      </vt:variant>
    </vt:vector>
  </HeadingPairs>
  <TitlesOfParts>
    <vt:vector size="12" baseType="lpstr">
      <vt:lpstr>Príloha č. 1</vt:lpstr>
      <vt:lpstr>Príloha č. 2</vt:lpstr>
      <vt:lpstr>Príloha č. 3</vt:lpstr>
      <vt:lpstr>Príloha č. 4</vt:lpstr>
      <vt:lpstr>Príloha č. 5</vt:lpstr>
      <vt:lpstr>Príloha č. 6</vt:lpstr>
      <vt:lpstr>'Príloha č. 1'!Oblasť_tlače</vt:lpstr>
      <vt:lpstr>'Príloha č. 2'!Oblasť_tlače</vt:lpstr>
      <vt:lpstr>'Príloha č. 3'!Oblasť_tlače</vt:lpstr>
      <vt:lpstr>'Príloha č. 4'!Oblasť_tlače</vt:lpstr>
      <vt:lpstr>'Príloha č. 5'!Oblasť_tlače</vt:lpstr>
      <vt:lpstr>'Príloha č. 6'!Oblasť_tlače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Magdaléna Suchá</cp:lastModifiedBy>
  <cp:lastPrinted>2018-11-28T13:52:17Z</cp:lastPrinted>
  <dcterms:created xsi:type="dcterms:W3CDTF">2017-08-18T08:10:31Z</dcterms:created>
  <dcterms:modified xsi:type="dcterms:W3CDTF">2019-02-05T10:13:07Z</dcterms:modified>
</cp:coreProperties>
</file>